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2\"/>
    </mc:Choice>
  </mc:AlternateContent>
  <bookViews>
    <workbookView xWindow="768" yWindow="768" windowWidth="17136" windowHeight="7152" activeTab="5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0" i="10" l="1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9" i="10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9" i="9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9" i="8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9" i="7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9" i="6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9" i="5"/>
  <c r="AB54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9" i="4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9" i="3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9" i="2"/>
  <c r="AG55" i="2" l="1"/>
  <c r="AG51" i="2"/>
  <c r="AG47" i="2"/>
  <c r="AG55" i="3"/>
  <c r="AG51" i="3"/>
  <c r="AG47" i="3"/>
  <c r="AG55" i="4"/>
  <c r="AG51" i="4"/>
  <c r="AG47" i="4"/>
  <c r="AG55" i="5"/>
  <c r="AG51" i="5"/>
  <c r="AG47" i="5"/>
  <c r="AG55" i="6"/>
  <c r="AG51" i="6"/>
  <c r="AG47" i="6"/>
  <c r="AG55" i="7"/>
  <c r="AG51" i="7"/>
  <c r="AG47" i="7"/>
  <c r="AG55" i="8"/>
  <c r="AG51" i="8"/>
  <c r="AG47" i="8"/>
  <c r="AG55" i="9"/>
  <c r="AG51" i="9"/>
  <c r="AG47" i="9"/>
  <c r="AG47" i="10"/>
  <c r="AG51" i="10"/>
  <c r="AG55" i="10"/>
  <c r="AG54" i="10" l="1"/>
  <c r="AG50" i="10"/>
  <c r="AG46" i="10"/>
  <c r="AG54" i="9"/>
  <c r="AG50" i="9"/>
  <c r="AG46" i="9"/>
  <c r="AG54" i="8"/>
  <c r="AG50" i="8"/>
  <c r="AG46" i="8"/>
  <c r="AG54" i="7"/>
  <c r="AG50" i="7"/>
  <c r="AG46" i="7"/>
  <c r="AG54" i="6"/>
  <c r="AG50" i="6"/>
  <c r="AG46" i="6"/>
  <c r="AG54" i="5"/>
  <c r="AG50" i="5"/>
  <c r="AG46" i="5"/>
  <c r="AG54" i="4"/>
  <c r="AG50" i="4"/>
  <c r="AG46" i="4"/>
  <c r="AG54" i="3"/>
  <c r="AG50" i="3"/>
  <c r="AG46" i="3"/>
  <c r="AG54" i="2"/>
  <c r="AG50" i="2"/>
  <c r="AG46" i="2"/>
  <c r="G10" i="10" l="1"/>
  <c r="K10" i="10"/>
  <c r="G11" i="10"/>
  <c r="K11" i="10"/>
  <c r="G12" i="10"/>
  <c r="K12" i="10"/>
  <c r="G13" i="10"/>
  <c r="K13" i="10"/>
  <c r="G14" i="10"/>
  <c r="K14" i="10"/>
  <c r="G15" i="10"/>
  <c r="K15" i="10"/>
  <c r="G16" i="10"/>
  <c r="K16" i="10"/>
  <c r="G17" i="10"/>
  <c r="K17" i="10"/>
  <c r="G18" i="10"/>
  <c r="K18" i="10"/>
  <c r="G19" i="10"/>
  <c r="K19" i="10"/>
  <c r="G20" i="10"/>
  <c r="K20" i="10"/>
  <c r="G21" i="10"/>
  <c r="K21" i="10"/>
  <c r="G22" i="10"/>
  <c r="K22" i="10"/>
  <c r="G23" i="10"/>
  <c r="K23" i="10"/>
  <c r="G24" i="10"/>
  <c r="K24" i="10"/>
  <c r="G25" i="10"/>
  <c r="K25" i="10"/>
  <c r="G26" i="10"/>
  <c r="K26" i="10"/>
  <c r="G27" i="10"/>
  <c r="K27" i="10"/>
  <c r="G28" i="10"/>
  <c r="K28" i="10"/>
  <c r="G29" i="10"/>
  <c r="K29" i="10"/>
  <c r="G30" i="10"/>
  <c r="K30" i="10"/>
  <c r="G31" i="10"/>
  <c r="K31" i="10"/>
  <c r="G32" i="10"/>
  <c r="K32" i="10"/>
  <c r="G33" i="10"/>
  <c r="K33" i="10"/>
  <c r="G34" i="10"/>
  <c r="K34" i="10"/>
  <c r="G35" i="10"/>
  <c r="K35" i="10"/>
  <c r="G36" i="10"/>
  <c r="K36" i="10"/>
  <c r="G37" i="10"/>
  <c r="K37" i="10"/>
  <c r="G38" i="10"/>
  <c r="K38" i="10"/>
  <c r="G39" i="10"/>
  <c r="K39" i="10"/>
  <c r="G40" i="10"/>
  <c r="K40" i="10"/>
  <c r="G41" i="10"/>
  <c r="K41" i="10"/>
  <c r="P41" i="10" s="1"/>
  <c r="V41" i="10" s="1"/>
  <c r="G42" i="10"/>
  <c r="K42" i="10"/>
  <c r="G43" i="10"/>
  <c r="K43" i="10"/>
  <c r="G44" i="10"/>
  <c r="K44" i="10"/>
  <c r="G45" i="10"/>
  <c r="K45" i="10"/>
  <c r="G46" i="10"/>
  <c r="K46" i="10"/>
  <c r="G47" i="10"/>
  <c r="K47" i="10"/>
  <c r="G48" i="10"/>
  <c r="K48" i="10"/>
  <c r="G49" i="10"/>
  <c r="K49" i="10"/>
  <c r="G50" i="10"/>
  <c r="K50" i="10"/>
  <c r="G51" i="10"/>
  <c r="K51" i="10"/>
  <c r="G52" i="10"/>
  <c r="K52" i="10"/>
  <c r="G53" i="10"/>
  <c r="K53" i="10"/>
  <c r="G54" i="10"/>
  <c r="K54" i="10"/>
  <c r="G9" i="10"/>
  <c r="K9" i="10"/>
  <c r="J9" i="10"/>
  <c r="F9" i="10"/>
  <c r="O9" i="10" s="1"/>
  <c r="J10" i="10"/>
  <c r="F10" i="10"/>
  <c r="O10" i="10" s="1"/>
  <c r="J11" i="10"/>
  <c r="F11" i="10"/>
  <c r="O11" i="10" s="1"/>
  <c r="J12" i="10"/>
  <c r="F12" i="10"/>
  <c r="O12" i="10" s="1"/>
  <c r="J13" i="10"/>
  <c r="F13" i="10"/>
  <c r="O13" i="10" s="1"/>
  <c r="R13" i="10" s="1"/>
  <c r="J14" i="10"/>
  <c r="F14" i="10"/>
  <c r="O14" i="10" s="1"/>
  <c r="AG26" i="10"/>
  <c r="J15" i="10"/>
  <c r="F15" i="10"/>
  <c r="O15" i="10" s="1"/>
  <c r="R15" i="10" s="1"/>
  <c r="J16" i="10"/>
  <c r="F16" i="10"/>
  <c r="O16" i="10" s="1"/>
  <c r="J17" i="10"/>
  <c r="F17" i="10"/>
  <c r="O17" i="10" s="1"/>
  <c r="R17" i="10" s="1"/>
  <c r="J18" i="10"/>
  <c r="F18" i="10"/>
  <c r="O18" i="10" s="1"/>
  <c r="J19" i="10"/>
  <c r="F19" i="10"/>
  <c r="O19" i="10" s="1"/>
  <c r="J20" i="10"/>
  <c r="F20" i="10"/>
  <c r="O20" i="10" s="1"/>
  <c r="J21" i="10"/>
  <c r="F21" i="10"/>
  <c r="O21" i="10" s="1"/>
  <c r="U21" i="10" s="1"/>
  <c r="J22" i="10"/>
  <c r="F22" i="10"/>
  <c r="O22" i="10" s="1"/>
  <c r="J23" i="10"/>
  <c r="F23" i="10"/>
  <c r="O23" i="10" s="1"/>
  <c r="J24" i="10"/>
  <c r="F24" i="10"/>
  <c r="O24" i="10" s="1"/>
  <c r="J25" i="10"/>
  <c r="F25" i="10"/>
  <c r="O25" i="10" s="1"/>
  <c r="J26" i="10"/>
  <c r="F26" i="10"/>
  <c r="O26" i="10" s="1"/>
  <c r="J27" i="10"/>
  <c r="F27" i="10"/>
  <c r="O27" i="10" s="1"/>
  <c r="J28" i="10"/>
  <c r="F28" i="10"/>
  <c r="O28" i="10" s="1"/>
  <c r="J29" i="10"/>
  <c r="F29" i="10"/>
  <c r="O29" i="10" s="1"/>
  <c r="J30" i="10"/>
  <c r="F30" i="10"/>
  <c r="O30" i="10" s="1"/>
  <c r="J31" i="10"/>
  <c r="F31" i="10"/>
  <c r="O31" i="10" s="1"/>
  <c r="U31" i="10" s="1"/>
  <c r="J32" i="10"/>
  <c r="F32" i="10"/>
  <c r="O32" i="10" s="1"/>
  <c r="R32" i="10" s="1"/>
  <c r="J33" i="10"/>
  <c r="F33" i="10"/>
  <c r="O33" i="10" s="1"/>
  <c r="U33" i="10" s="1"/>
  <c r="J34" i="10"/>
  <c r="F34" i="10"/>
  <c r="O34" i="10" s="1"/>
  <c r="J35" i="10"/>
  <c r="F35" i="10"/>
  <c r="O35" i="10" s="1"/>
  <c r="R35" i="10" s="1"/>
  <c r="J36" i="10"/>
  <c r="F36" i="10"/>
  <c r="O36" i="10" s="1"/>
  <c r="J37" i="10"/>
  <c r="F37" i="10"/>
  <c r="O37" i="10" s="1"/>
  <c r="R37" i="10" s="1"/>
  <c r="J38" i="10"/>
  <c r="F38" i="10"/>
  <c r="O38" i="10" s="1"/>
  <c r="J39" i="10"/>
  <c r="F39" i="10"/>
  <c r="O39" i="10" s="1"/>
  <c r="J40" i="10"/>
  <c r="F40" i="10"/>
  <c r="O40" i="10" s="1"/>
  <c r="U40" i="10" s="1"/>
  <c r="J41" i="10"/>
  <c r="F41" i="10"/>
  <c r="O41" i="10" s="1"/>
  <c r="J42" i="10"/>
  <c r="F42" i="10"/>
  <c r="O42" i="10" s="1"/>
  <c r="J43" i="10"/>
  <c r="F43" i="10"/>
  <c r="O43" i="10" s="1"/>
  <c r="J44" i="10"/>
  <c r="F44" i="10"/>
  <c r="O44" i="10" s="1"/>
  <c r="J45" i="10"/>
  <c r="F45" i="10"/>
  <c r="O45" i="10" s="1"/>
  <c r="J46" i="10"/>
  <c r="F46" i="10"/>
  <c r="O46" i="10" s="1"/>
  <c r="J47" i="10"/>
  <c r="F47" i="10"/>
  <c r="O47" i="10" s="1"/>
  <c r="U47" i="10" s="1"/>
  <c r="J48" i="10"/>
  <c r="F48" i="10"/>
  <c r="O48" i="10" s="1"/>
  <c r="R48" i="10" s="1"/>
  <c r="J49" i="10"/>
  <c r="F49" i="10"/>
  <c r="O49" i="10" s="1"/>
  <c r="J50" i="10"/>
  <c r="F50" i="10"/>
  <c r="O50" i="10" s="1"/>
  <c r="R50" i="10" s="1"/>
  <c r="J51" i="10"/>
  <c r="F51" i="10"/>
  <c r="O51" i="10" s="1"/>
  <c r="J52" i="10"/>
  <c r="F52" i="10"/>
  <c r="O52" i="10" s="1"/>
  <c r="U52" i="10" s="1"/>
  <c r="J53" i="10"/>
  <c r="F53" i="10"/>
  <c r="O53" i="10" s="1"/>
  <c r="J54" i="10"/>
  <c r="F54" i="10"/>
  <c r="O54" i="10" s="1"/>
  <c r="AH33" i="10"/>
  <c r="U15" i="10"/>
  <c r="U32" i="10"/>
  <c r="M9" i="10"/>
  <c r="AA9" i="10" s="1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AA28" i="10" s="1"/>
  <c r="M29" i="10"/>
  <c r="M30" i="10"/>
  <c r="M31" i="10"/>
  <c r="M32" i="10"/>
  <c r="AA32" i="10" s="1"/>
  <c r="M33" i="10"/>
  <c r="M34" i="10"/>
  <c r="M35" i="10"/>
  <c r="AA35" i="10" s="1"/>
  <c r="M36" i="10"/>
  <c r="M37" i="10"/>
  <c r="M38" i="10"/>
  <c r="AA38" i="10" s="1"/>
  <c r="M39" i="10"/>
  <c r="M40" i="10"/>
  <c r="M41" i="10"/>
  <c r="M42" i="10"/>
  <c r="AA42" i="10" s="1"/>
  <c r="M43" i="10"/>
  <c r="AA43" i="10" s="1"/>
  <c r="M44" i="10"/>
  <c r="M45" i="10"/>
  <c r="M46" i="10"/>
  <c r="M47" i="10"/>
  <c r="AA47" i="10" s="1"/>
  <c r="M48" i="10"/>
  <c r="M49" i="10"/>
  <c r="M50" i="10"/>
  <c r="AA50" i="10" s="1"/>
  <c r="M51" i="10"/>
  <c r="M52" i="10"/>
  <c r="M53" i="10"/>
  <c r="M5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G10" i="9"/>
  <c r="J10" i="9"/>
  <c r="G11" i="9"/>
  <c r="J11" i="9"/>
  <c r="G12" i="9"/>
  <c r="J12" i="9"/>
  <c r="G13" i="9"/>
  <c r="J13" i="9"/>
  <c r="G14" i="9"/>
  <c r="J14" i="9"/>
  <c r="G15" i="9"/>
  <c r="J15" i="9"/>
  <c r="G16" i="9"/>
  <c r="J16" i="9"/>
  <c r="G17" i="9"/>
  <c r="J17" i="9"/>
  <c r="G18" i="9"/>
  <c r="J18" i="9"/>
  <c r="G19" i="9"/>
  <c r="J19" i="9"/>
  <c r="G20" i="9"/>
  <c r="J20" i="9"/>
  <c r="G21" i="9"/>
  <c r="J21" i="9"/>
  <c r="G22" i="9"/>
  <c r="J22" i="9"/>
  <c r="G23" i="9"/>
  <c r="J23" i="9"/>
  <c r="G24" i="9"/>
  <c r="J24" i="9"/>
  <c r="G25" i="9"/>
  <c r="J25" i="9"/>
  <c r="G26" i="9"/>
  <c r="J26" i="9"/>
  <c r="G27" i="9"/>
  <c r="J27" i="9"/>
  <c r="G28" i="9"/>
  <c r="J28" i="9"/>
  <c r="G29" i="9"/>
  <c r="J29" i="9"/>
  <c r="G30" i="9"/>
  <c r="J30" i="9"/>
  <c r="G31" i="9"/>
  <c r="J31" i="9"/>
  <c r="G32" i="9"/>
  <c r="J32" i="9"/>
  <c r="G33" i="9"/>
  <c r="J33" i="9"/>
  <c r="G34" i="9"/>
  <c r="J34" i="9"/>
  <c r="G35" i="9"/>
  <c r="J35" i="9"/>
  <c r="G36" i="9"/>
  <c r="J36" i="9"/>
  <c r="G37" i="9"/>
  <c r="J37" i="9"/>
  <c r="G38" i="9"/>
  <c r="J38" i="9"/>
  <c r="G39" i="9"/>
  <c r="J39" i="9"/>
  <c r="G40" i="9"/>
  <c r="J40" i="9"/>
  <c r="G41" i="9"/>
  <c r="J41" i="9"/>
  <c r="G42" i="9"/>
  <c r="J42" i="9"/>
  <c r="G43" i="9"/>
  <c r="J43" i="9"/>
  <c r="G44" i="9"/>
  <c r="J44" i="9"/>
  <c r="G45" i="9"/>
  <c r="J45" i="9"/>
  <c r="G46" i="9"/>
  <c r="J46" i="9"/>
  <c r="G47" i="9"/>
  <c r="J47" i="9"/>
  <c r="G48" i="9"/>
  <c r="J48" i="9"/>
  <c r="G49" i="9"/>
  <c r="J49" i="9"/>
  <c r="G50" i="9"/>
  <c r="J50" i="9"/>
  <c r="G51" i="9"/>
  <c r="J51" i="9"/>
  <c r="G52" i="9"/>
  <c r="J52" i="9"/>
  <c r="G53" i="9"/>
  <c r="J53" i="9"/>
  <c r="G54" i="9"/>
  <c r="J54" i="9"/>
  <c r="G9" i="9"/>
  <c r="J9" i="9"/>
  <c r="I9" i="9"/>
  <c r="F9" i="9"/>
  <c r="O9" i="9" s="1"/>
  <c r="R9" i="9" s="1"/>
  <c r="I10" i="9"/>
  <c r="F10" i="9"/>
  <c r="O10" i="9" s="1"/>
  <c r="U10" i="9" s="1"/>
  <c r="I11" i="9"/>
  <c r="F11" i="9"/>
  <c r="O11" i="9" s="1"/>
  <c r="I12" i="9"/>
  <c r="F12" i="9"/>
  <c r="O12" i="9" s="1"/>
  <c r="I13" i="9"/>
  <c r="F13" i="9"/>
  <c r="O13" i="9" s="1"/>
  <c r="R13" i="9" s="1"/>
  <c r="I14" i="9"/>
  <c r="F14" i="9"/>
  <c r="O14" i="9" s="1"/>
  <c r="AG26" i="9"/>
  <c r="I15" i="9"/>
  <c r="F15" i="9"/>
  <c r="O15" i="9" s="1"/>
  <c r="I16" i="9"/>
  <c r="F16" i="9"/>
  <c r="O16" i="9" s="1"/>
  <c r="I17" i="9"/>
  <c r="F17" i="9"/>
  <c r="O17" i="9" s="1"/>
  <c r="I18" i="9"/>
  <c r="F18" i="9"/>
  <c r="O18" i="9" s="1"/>
  <c r="I19" i="9"/>
  <c r="F19" i="9"/>
  <c r="O19" i="9" s="1"/>
  <c r="I20" i="9"/>
  <c r="F20" i="9"/>
  <c r="O20" i="9" s="1"/>
  <c r="I21" i="9"/>
  <c r="F21" i="9"/>
  <c r="O21" i="9" s="1"/>
  <c r="I22" i="9"/>
  <c r="F22" i="9"/>
  <c r="O22" i="9" s="1"/>
  <c r="U22" i="9" s="1"/>
  <c r="I23" i="9"/>
  <c r="F23" i="9"/>
  <c r="O23" i="9" s="1"/>
  <c r="R23" i="9" s="1"/>
  <c r="I24" i="9"/>
  <c r="F24" i="9"/>
  <c r="O24" i="9" s="1"/>
  <c r="I25" i="9"/>
  <c r="F25" i="9"/>
  <c r="O25" i="9" s="1"/>
  <c r="I26" i="9"/>
  <c r="F26" i="9"/>
  <c r="O26" i="9" s="1"/>
  <c r="I27" i="9"/>
  <c r="F27" i="9"/>
  <c r="O27" i="9" s="1"/>
  <c r="U27" i="9" s="1"/>
  <c r="I28" i="9"/>
  <c r="F28" i="9"/>
  <c r="O28" i="9" s="1"/>
  <c r="I29" i="9"/>
  <c r="F29" i="9"/>
  <c r="O29" i="9" s="1"/>
  <c r="I30" i="9"/>
  <c r="F30" i="9"/>
  <c r="O30" i="9" s="1"/>
  <c r="U30" i="9" s="1"/>
  <c r="I31" i="9"/>
  <c r="F31" i="9"/>
  <c r="O31" i="9" s="1"/>
  <c r="I32" i="9"/>
  <c r="F32" i="9"/>
  <c r="O32" i="9" s="1"/>
  <c r="I33" i="9"/>
  <c r="F33" i="9"/>
  <c r="O33" i="9" s="1"/>
  <c r="I34" i="9"/>
  <c r="F34" i="9"/>
  <c r="O34" i="9" s="1"/>
  <c r="I35" i="9"/>
  <c r="F35" i="9"/>
  <c r="O35" i="9" s="1"/>
  <c r="I36" i="9"/>
  <c r="F36" i="9"/>
  <c r="O36" i="9" s="1"/>
  <c r="I37" i="9"/>
  <c r="F37" i="9"/>
  <c r="O37" i="9" s="1"/>
  <c r="I38" i="9"/>
  <c r="F38" i="9"/>
  <c r="O38" i="9" s="1"/>
  <c r="U38" i="9" s="1"/>
  <c r="I39" i="9"/>
  <c r="F39" i="9"/>
  <c r="O39" i="9" s="1"/>
  <c r="I40" i="9"/>
  <c r="F40" i="9"/>
  <c r="O40" i="9" s="1"/>
  <c r="I41" i="9"/>
  <c r="F41" i="9"/>
  <c r="O41" i="9" s="1"/>
  <c r="I42" i="9"/>
  <c r="F42" i="9"/>
  <c r="O42" i="9" s="1"/>
  <c r="I43" i="9"/>
  <c r="F43" i="9"/>
  <c r="O43" i="9" s="1"/>
  <c r="U43" i="9" s="1"/>
  <c r="I44" i="9"/>
  <c r="F44" i="9"/>
  <c r="O44" i="9" s="1"/>
  <c r="I45" i="9"/>
  <c r="F45" i="9"/>
  <c r="O45" i="9" s="1"/>
  <c r="I46" i="9"/>
  <c r="F46" i="9"/>
  <c r="O46" i="9" s="1"/>
  <c r="I47" i="9"/>
  <c r="F47" i="9"/>
  <c r="O47" i="9" s="1"/>
  <c r="U47" i="9" s="1"/>
  <c r="I48" i="9"/>
  <c r="F48" i="9"/>
  <c r="O48" i="9" s="1"/>
  <c r="I49" i="9"/>
  <c r="F49" i="9"/>
  <c r="O49" i="9" s="1"/>
  <c r="I50" i="9"/>
  <c r="F50" i="9"/>
  <c r="O50" i="9" s="1"/>
  <c r="U50" i="9" s="1"/>
  <c r="I51" i="9"/>
  <c r="F51" i="9"/>
  <c r="O51" i="9" s="1"/>
  <c r="I52" i="9"/>
  <c r="F52" i="9"/>
  <c r="O52" i="9" s="1"/>
  <c r="I53" i="9"/>
  <c r="F53" i="9"/>
  <c r="O53" i="9" s="1"/>
  <c r="I54" i="9"/>
  <c r="F54" i="9"/>
  <c r="O54" i="9" s="1"/>
  <c r="U54" i="9" s="1"/>
  <c r="AH33" i="9"/>
  <c r="M9" i="9"/>
  <c r="AA9" i="9" s="1"/>
  <c r="M10" i="9"/>
  <c r="M11" i="9"/>
  <c r="M12" i="9"/>
  <c r="M13" i="9"/>
  <c r="AA13" i="9" s="1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G9" i="8"/>
  <c r="I9" i="8"/>
  <c r="G14" i="8"/>
  <c r="I14" i="8"/>
  <c r="G17" i="8"/>
  <c r="I17" i="8"/>
  <c r="F17" i="8"/>
  <c r="O17" i="8" s="1"/>
  <c r="R17" i="8" s="1"/>
  <c r="F12" i="8"/>
  <c r="O12" i="8" s="1"/>
  <c r="U12" i="8" s="1"/>
  <c r="F9" i="8"/>
  <c r="O9" i="8" s="1"/>
  <c r="G10" i="8"/>
  <c r="I10" i="8"/>
  <c r="G11" i="8"/>
  <c r="I11" i="8"/>
  <c r="G12" i="8"/>
  <c r="I12" i="8"/>
  <c r="G13" i="8"/>
  <c r="I13" i="8"/>
  <c r="G15" i="8"/>
  <c r="I15" i="8"/>
  <c r="G16" i="8"/>
  <c r="I16" i="8"/>
  <c r="G18" i="8"/>
  <c r="I18" i="8"/>
  <c r="G19" i="8"/>
  <c r="I19" i="8"/>
  <c r="G20" i="8"/>
  <c r="I20" i="8"/>
  <c r="G21" i="8"/>
  <c r="I21" i="8"/>
  <c r="G22" i="8"/>
  <c r="I22" i="8"/>
  <c r="G23" i="8"/>
  <c r="I23" i="8"/>
  <c r="G24" i="8"/>
  <c r="I24" i="8"/>
  <c r="G25" i="8"/>
  <c r="I25" i="8"/>
  <c r="G26" i="8"/>
  <c r="I26" i="8"/>
  <c r="G27" i="8"/>
  <c r="I27" i="8"/>
  <c r="G28" i="8"/>
  <c r="I28" i="8"/>
  <c r="G29" i="8"/>
  <c r="I29" i="8"/>
  <c r="G30" i="8"/>
  <c r="I30" i="8"/>
  <c r="G31" i="8"/>
  <c r="I31" i="8"/>
  <c r="G32" i="8"/>
  <c r="I32" i="8"/>
  <c r="G33" i="8"/>
  <c r="I33" i="8"/>
  <c r="G34" i="8"/>
  <c r="I34" i="8"/>
  <c r="G35" i="8"/>
  <c r="I35" i="8"/>
  <c r="G36" i="8"/>
  <c r="I36" i="8"/>
  <c r="G37" i="8"/>
  <c r="I37" i="8"/>
  <c r="G38" i="8"/>
  <c r="I38" i="8"/>
  <c r="G39" i="8"/>
  <c r="I39" i="8"/>
  <c r="G40" i="8"/>
  <c r="I40" i="8"/>
  <c r="G41" i="8"/>
  <c r="I41" i="8"/>
  <c r="G42" i="8"/>
  <c r="I42" i="8"/>
  <c r="G43" i="8"/>
  <c r="I43" i="8"/>
  <c r="G44" i="8"/>
  <c r="I44" i="8"/>
  <c r="G45" i="8"/>
  <c r="I45" i="8"/>
  <c r="G46" i="8"/>
  <c r="I46" i="8"/>
  <c r="G47" i="8"/>
  <c r="I47" i="8"/>
  <c r="G48" i="8"/>
  <c r="I48" i="8"/>
  <c r="G49" i="8"/>
  <c r="I49" i="8"/>
  <c r="G50" i="8"/>
  <c r="I50" i="8"/>
  <c r="G51" i="8"/>
  <c r="I51" i="8"/>
  <c r="G52" i="8"/>
  <c r="I52" i="8"/>
  <c r="G53" i="8"/>
  <c r="I53" i="8"/>
  <c r="G54" i="8"/>
  <c r="I54" i="8"/>
  <c r="F10" i="8"/>
  <c r="O10" i="8" s="1"/>
  <c r="F11" i="8"/>
  <c r="O11" i="8" s="1"/>
  <c r="U11" i="8" s="1"/>
  <c r="F13" i="8"/>
  <c r="O13" i="8" s="1"/>
  <c r="R13" i="8" s="1"/>
  <c r="F14" i="8"/>
  <c r="O14" i="8" s="1"/>
  <c r="F15" i="8"/>
  <c r="O15" i="8" s="1"/>
  <c r="R15" i="8" s="1"/>
  <c r="F16" i="8"/>
  <c r="O16" i="8" s="1"/>
  <c r="F18" i="8"/>
  <c r="O18" i="8" s="1"/>
  <c r="F19" i="8"/>
  <c r="O19" i="8" s="1"/>
  <c r="F20" i="8"/>
  <c r="O20" i="8" s="1"/>
  <c r="U20" i="8" s="1"/>
  <c r="F21" i="8"/>
  <c r="O21" i="8" s="1"/>
  <c r="R21" i="8" s="1"/>
  <c r="F22" i="8"/>
  <c r="O22" i="8" s="1"/>
  <c r="F23" i="8"/>
  <c r="O23" i="8" s="1"/>
  <c r="U23" i="8" s="1"/>
  <c r="F24" i="8"/>
  <c r="O24" i="8" s="1"/>
  <c r="F25" i="8"/>
  <c r="O25" i="8" s="1"/>
  <c r="F26" i="8"/>
  <c r="O26" i="8" s="1"/>
  <c r="F27" i="8"/>
  <c r="O27" i="8" s="1"/>
  <c r="R27" i="8" s="1"/>
  <c r="F28" i="8"/>
  <c r="O28" i="8" s="1"/>
  <c r="F29" i="8"/>
  <c r="O29" i="8" s="1"/>
  <c r="R29" i="8" s="1"/>
  <c r="F30" i="8"/>
  <c r="O30" i="8" s="1"/>
  <c r="F31" i="8"/>
  <c r="O31" i="8" s="1"/>
  <c r="F32" i="8"/>
  <c r="O32" i="8" s="1"/>
  <c r="U32" i="8" s="1"/>
  <c r="F33" i="8"/>
  <c r="O33" i="8" s="1"/>
  <c r="F34" i="8"/>
  <c r="O34" i="8" s="1"/>
  <c r="F35" i="8"/>
  <c r="O35" i="8" s="1"/>
  <c r="F36" i="8"/>
  <c r="O36" i="8" s="1"/>
  <c r="F37" i="8"/>
  <c r="O37" i="8" s="1"/>
  <c r="R37" i="8" s="1"/>
  <c r="F38" i="8"/>
  <c r="O38" i="8" s="1"/>
  <c r="F39" i="8"/>
  <c r="O39" i="8" s="1"/>
  <c r="R39" i="8" s="1"/>
  <c r="F40" i="8"/>
  <c r="O40" i="8" s="1"/>
  <c r="F41" i="8"/>
  <c r="O41" i="8" s="1"/>
  <c r="R41" i="8" s="1"/>
  <c r="F42" i="8"/>
  <c r="O42" i="8" s="1"/>
  <c r="F43" i="8"/>
  <c r="O43" i="8" s="1"/>
  <c r="F44" i="8"/>
  <c r="O44" i="8" s="1"/>
  <c r="F45" i="8"/>
  <c r="O45" i="8" s="1"/>
  <c r="R45" i="8" s="1"/>
  <c r="F46" i="8"/>
  <c r="O46" i="8" s="1"/>
  <c r="F47" i="8"/>
  <c r="O47" i="8" s="1"/>
  <c r="F48" i="8"/>
  <c r="O48" i="8" s="1"/>
  <c r="R48" i="8" s="1"/>
  <c r="F49" i="8"/>
  <c r="O49" i="8" s="1"/>
  <c r="F50" i="8"/>
  <c r="O50" i="8" s="1"/>
  <c r="F51" i="8"/>
  <c r="O51" i="8" s="1"/>
  <c r="F52" i="8"/>
  <c r="O52" i="8" s="1"/>
  <c r="F53" i="8"/>
  <c r="O53" i="8" s="1"/>
  <c r="U53" i="8" s="1"/>
  <c r="F54" i="8"/>
  <c r="O54" i="8" s="1"/>
  <c r="R54" i="8" s="1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AH33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E10" i="7"/>
  <c r="K10" i="7"/>
  <c r="E11" i="7"/>
  <c r="K11" i="7"/>
  <c r="E12" i="7"/>
  <c r="K12" i="7"/>
  <c r="E13" i="7"/>
  <c r="K13" i="7"/>
  <c r="E14" i="7"/>
  <c r="K14" i="7"/>
  <c r="E15" i="7"/>
  <c r="K15" i="7"/>
  <c r="E16" i="7"/>
  <c r="K16" i="7"/>
  <c r="E17" i="7"/>
  <c r="K17" i="7"/>
  <c r="E18" i="7"/>
  <c r="K18" i="7"/>
  <c r="E19" i="7"/>
  <c r="K19" i="7"/>
  <c r="E20" i="7"/>
  <c r="K20" i="7"/>
  <c r="E21" i="7"/>
  <c r="K21" i="7"/>
  <c r="E22" i="7"/>
  <c r="K22" i="7"/>
  <c r="E23" i="7"/>
  <c r="K23" i="7"/>
  <c r="E24" i="7"/>
  <c r="K24" i="7"/>
  <c r="E25" i="7"/>
  <c r="K25" i="7"/>
  <c r="E26" i="7"/>
  <c r="K26" i="7"/>
  <c r="E27" i="7"/>
  <c r="K27" i="7"/>
  <c r="E28" i="7"/>
  <c r="K28" i="7"/>
  <c r="E29" i="7"/>
  <c r="K29" i="7"/>
  <c r="E30" i="7"/>
  <c r="K30" i="7"/>
  <c r="E31" i="7"/>
  <c r="K31" i="7"/>
  <c r="E32" i="7"/>
  <c r="K32" i="7"/>
  <c r="E33" i="7"/>
  <c r="K33" i="7"/>
  <c r="E34" i="7"/>
  <c r="K34" i="7"/>
  <c r="E35" i="7"/>
  <c r="K35" i="7"/>
  <c r="E36" i="7"/>
  <c r="K36" i="7"/>
  <c r="E37" i="7"/>
  <c r="K37" i="7"/>
  <c r="E38" i="7"/>
  <c r="K38" i="7"/>
  <c r="E39" i="7"/>
  <c r="K39" i="7"/>
  <c r="E40" i="7"/>
  <c r="K40" i="7"/>
  <c r="E41" i="7"/>
  <c r="K41" i="7"/>
  <c r="E42" i="7"/>
  <c r="K42" i="7"/>
  <c r="E43" i="7"/>
  <c r="K43" i="7"/>
  <c r="E44" i="7"/>
  <c r="K44" i="7"/>
  <c r="E45" i="7"/>
  <c r="K45" i="7"/>
  <c r="E46" i="7"/>
  <c r="K46" i="7"/>
  <c r="E47" i="7"/>
  <c r="K47" i="7"/>
  <c r="E48" i="7"/>
  <c r="K48" i="7"/>
  <c r="E49" i="7"/>
  <c r="K49" i="7"/>
  <c r="E50" i="7"/>
  <c r="K50" i="7"/>
  <c r="E51" i="7"/>
  <c r="K51" i="7"/>
  <c r="E52" i="7"/>
  <c r="K52" i="7"/>
  <c r="E53" i="7"/>
  <c r="K53" i="7"/>
  <c r="E54" i="7"/>
  <c r="K54" i="7"/>
  <c r="E9" i="7"/>
  <c r="K9" i="7"/>
  <c r="J9" i="7"/>
  <c r="D9" i="7"/>
  <c r="O9" i="7" s="1"/>
  <c r="J10" i="7"/>
  <c r="D10" i="7"/>
  <c r="O10" i="7" s="1"/>
  <c r="R10" i="7" s="1"/>
  <c r="J11" i="7"/>
  <c r="D11" i="7"/>
  <c r="O11" i="7" s="1"/>
  <c r="R11" i="7" s="1"/>
  <c r="J12" i="7"/>
  <c r="D12" i="7"/>
  <c r="O12" i="7" s="1"/>
  <c r="J13" i="7"/>
  <c r="D13" i="7"/>
  <c r="O13" i="7" s="1"/>
  <c r="J14" i="7"/>
  <c r="D14" i="7"/>
  <c r="O14" i="7" s="1"/>
  <c r="U14" i="7" s="1"/>
  <c r="AG26" i="7"/>
  <c r="J15" i="7"/>
  <c r="D15" i="7"/>
  <c r="O15" i="7" s="1"/>
  <c r="U15" i="7" s="1"/>
  <c r="J16" i="7"/>
  <c r="D16" i="7"/>
  <c r="O16" i="7" s="1"/>
  <c r="R16" i="7" s="1"/>
  <c r="J17" i="7"/>
  <c r="D17" i="7"/>
  <c r="O17" i="7" s="1"/>
  <c r="J18" i="7"/>
  <c r="D18" i="7"/>
  <c r="O18" i="7" s="1"/>
  <c r="U18" i="7" s="1"/>
  <c r="J19" i="7"/>
  <c r="D19" i="7"/>
  <c r="O19" i="7" s="1"/>
  <c r="J20" i="7"/>
  <c r="D20" i="7"/>
  <c r="O20" i="7" s="1"/>
  <c r="R20" i="7" s="1"/>
  <c r="J21" i="7"/>
  <c r="D21" i="7"/>
  <c r="O21" i="7" s="1"/>
  <c r="J22" i="7"/>
  <c r="D22" i="7"/>
  <c r="O22" i="7" s="1"/>
  <c r="R22" i="7" s="1"/>
  <c r="J23" i="7"/>
  <c r="D23" i="7"/>
  <c r="O23" i="7" s="1"/>
  <c r="U23" i="7" s="1"/>
  <c r="J24" i="7"/>
  <c r="D24" i="7"/>
  <c r="O24" i="7" s="1"/>
  <c r="R24" i="7" s="1"/>
  <c r="J25" i="7"/>
  <c r="D25" i="7"/>
  <c r="O25" i="7" s="1"/>
  <c r="J26" i="7"/>
  <c r="D26" i="7"/>
  <c r="O26" i="7" s="1"/>
  <c r="R26" i="7" s="1"/>
  <c r="J27" i="7"/>
  <c r="D27" i="7"/>
  <c r="O27" i="7" s="1"/>
  <c r="J28" i="7"/>
  <c r="D28" i="7"/>
  <c r="O28" i="7" s="1"/>
  <c r="R28" i="7" s="1"/>
  <c r="J29" i="7"/>
  <c r="D29" i="7"/>
  <c r="O29" i="7" s="1"/>
  <c r="U29" i="7" s="1"/>
  <c r="J30" i="7"/>
  <c r="D30" i="7"/>
  <c r="O30" i="7" s="1"/>
  <c r="J31" i="7"/>
  <c r="D31" i="7"/>
  <c r="O31" i="7" s="1"/>
  <c r="J32" i="7"/>
  <c r="D32" i="7"/>
  <c r="O32" i="7" s="1"/>
  <c r="R32" i="7" s="1"/>
  <c r="J33" i="7"/>
  <c r="D33" i="7"/>
  <c r="O33" i="7" s="1"/>
  <c r="J34" i="7"/>
  <c r="D34" i="7"/>
  <c r="O34" i="7" s="1"/>
  <c r="U34" i="7" s="1"/>
  <c r="J35" i="7"/>
  <c r="D35" i="7"/>
  <c r="O35" i="7" s="1"/>
  <c r="J36" i="7"/>
  <c r="D36" i="7"/>
  <c r="O36" i="7" s="1"/>
  <c r="R36" i="7" s="1"/>
  <c r="J37" i="7"/>
  <c r="D37" i="7"/>
  <c r="O37" i="7" s="1"/>
  <c r="J38" i="7"/>
  <c r="D38" i="7"/>
  <c r="O38" i="7" s="1"/>
  <c r="R38" i="7" s="1"/>
  <c r="J39" i="7"/>
  <c r="D39" i="7"/>
  <c r="O39" i="7" s="1"/>
  <c r="J40" i="7"/>
  <c r="D40" i="7"/>
  <c r="O40" i="7" s="1"/>
  <c r="R40" i="7" s="1"/>
  <c r="J41" i="7"/>
  <c r="D41" i="7"/>
  <c r="O41" i="7" s="1"/>
  <c r="J42" i="7"/>
  <c r="D42" i="7"/>
  <c r="O42" i="7" s="1"/>
  <c r="R42" i="7" s="1"/>
  <c r="J43" i="7"/>
  <c r="D43" i="7"/>
  <c r="O43" i="7" s="1"/>
  <c r="J44" i="7"/>
  <c r="D44" i="7"/>
  <c r="O44" i="7" s="1"/>
  <c r="R44" i="7" s="1"/>
  <c r="J45" i="7"/>
  <c r="D45" i="7"/>
  <c r="O45" i="7" s="1"/>
  <c r="J46" i="7"/>
  <c r="D46" i="7"/>
  <c r="O46" i="7" s="1"/>
  <c r="R46" i="7" s="1"/>
  <c r="J47" i="7"/>
  <c r="D47" i="7"/>
  <c r="O47" i="7" s="1"/>
  <c r="J48" i="7"/>
  <c r="D48" i="7"/>
  <c r="O48" i="7" s="1"/>
  <c r="J49" i="7"/>
  <c r="D49" i="7"/>
  <c r="O49" i="7" s="1"/>
  <c r="J50" i="7"/>
  <c r="D50" i="7"/>
  <c r="O50" i="7" s="1"/>
  <c r="U50" i="7" s="1"/>
  <c r="J51" i="7"/>
  <c r="D51" i="7"/>
  <c r="O51" i="7" s="1"/>
  <c r="J52" i="7"/>
  <c r="D52" i="7"/>
  <c r="O52" i="7" s="1"/>
  <c r="J53" i="7"/>
  <c r="D53" i="7"/>
  <c r="O53" i="7" s="1"/>
  <c r="J54" i="7"/>
  <c r="D54" i="7"/>
  <c r="O54" i="7" s="1"/>
  <c r="AH33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E10" i="6"/>
  <c r="J10" i="6"/>
  <c r="E15" i="6"/>
  <c r="J15" i="6"/>
  <c r="D15" i="6"/>
  <c r="O15" i="6" s="1"/>
  <c r="D9" i="6"/>
  <c r="O9" i="6" s="1"/>
  <c r="E11" i="6"/>
  <c r="J11" i="6"/>
  <c r="E12" i="6"/>
  <c r="J12" i="6"/>
  <c r="E13" i="6"/>
  <c r="J13" i="6"/>
  <c r="E14" i="6"/>
  <c r="J14" i="6"/>
  <c r="E16" i="6"/>
  <c r="J16" i="6"/>
  <c r="E17" i="6"/>
  <c r="J17" i="6"/>
  <c r="E18" i="6"/>
  <c r="J18" i="6"/>
  <c r="E19" i="6"/>
  <c r="J19" i="6"/>
  <c r="E20" i="6"/>
  <c r="J20" i="6"/>
  <c r="E21" i="6"/>
  <c r="J21" i="6"/>
  <c r="E22" i="6"/>
  <c r="J22" i="6"/>
  <c r="E23" i="6"/>
  <c r="J23" i="6"/>
  <c r="E24" i="6"/>
  <c r="J24" i="6"/>
  <c r="E25" i="6"/>
  <c r="J25" i="6"/>
  <c r="E26" i="6"/>
  <c r="J26" i="6"/>
  <c r="E27" i="6"/>
  <c r="J27" i="6"/>
  <c r="E28" i="6"/>
  <c r="J28" i="6"/>
  <c r="E29" i="6"/>
  <c r="J29" i="6"/>
  <c r="E30" i="6"/>
  <c r="J30" i="6"/>
  <c r="E31" i="6"/>
  <c r="J31" i="6"/>
  <c r="E32" i="6"/>
  <c r="J32" i="6"/>
  <c r="E33" i="6"/>
  <c r="J33" i="6"/>
  <c r="E34" i="6"/>
  <c r="J34" i="6"/>
  <c r="E35" i="6"/>
  <c r="J35" i="6"/>
  <c r="E36" i="6"/>
  <c r="J36" i="6"/>
  <c r="E37" i="6"/>
  <c r="J37" i="6"/>
  <c r="E38" i="6"/>
  <c r="J38" i="6"/>
  <c r="E39" i="6"/>
  <c r="J39" i="6"/>
  <c r="E40" i="6"/>
  <c r="J40" i="6"/>
  <c r="E41" i="6"/>
  <c r="J41" i="6"/>
  <c r="E42" i="6"/>
  <c r="J42" i="6"/>
  <c r="E43" i="6"/>
  <c r="J43" i="6"/>
  <c r="E44" i="6"/>
  <c r="J44" i="6"/>
  <c r="E45" i="6"/>
  <c r="J45" i="6"/>
  <c r="E46" i="6"/>
  <c r="J46" i="6"/>
  <c r="E47" i="6"/>
  <c r="J47" i="6"/>
  <c r="E48" i="6"/>
  <c r="J48" i="6"/>
  <c r="E49" i="6"/>
  <c r="J49" i="6"/>
  <c r="E50" i="6"/>
  <c r="J50" i="6"/>
  <c r="E51" i="6"/>
  <c r="J51" i="6"/>
  <c r="E52" i="6"/>
  <c r="J52" i="6"/>
  <c r="E53" i="6"/>
  <c r="J53" i="6"/>
  <c r="E54" i="6"/>
  <c r="J54" i="6"/>
  <c r="E9" i="6"/>
  <c r="J9" i="6"/>
  <c r="I9" i="6"/>
  <c r="I10" i="6"/>
  <c r="D10" i="6"/>
  <c r="O10" i="6" s="1"/>
  <c r="I11" i="6"/>
  <c r="D11" i="6"/>
  <c r="O11" i="6" s="1"/>
  <c r="I12" i="6"/>
  <c r="D12" i="6"/>
  <c r="O12" i="6" s="1"/>
  <c r="I13" i="6"/>
  <c r="D13" i="6"/>
  <c r="O13" i="6" s="1"/>
  <c r="U13" i="6" s="1"/>
  <c r="I14" i="6"/>
  <c r="D14" i="6"/>
  <c r="O14" i="6" s="1"/>
  <c r="U14" i="6" s="1"/>
  <c r="AG26" i="6"/>
  <c r="I15" i="6"/>
  <c r="I16" i="6"/>
  <c r="D16" i="6"/>
  <c r="O16" i="6" s="1"/>
  <c r="I17" i="6"/>
  <c r="D17" i="6"/>
  <c r="O17" i="6" s="1"/>
  <c r="I18" i="6"/>
  <c r="D18" i="6"/>
  <c r="O18" i="6" s="1"/>
  <c r="I19" i="6"/>
  <c r="D19" i="6"/>
  <c r="O19" i="6" s="1"/>
  <c r="I20" i="6"/>
  <c r="D20" i="6"/>
  <c r="O20" i="6" s="1"/>
  <c r="R20" i="6" s="1"/>
  <c r="I21" i="6"/>
  <c r="D21" i="6"/>
  <c r="O21" i="6" s="1"/>
  <c r="I22" i="6"/>
  <c r="D22" i="6"/>
  <c r="O22" i="6" s="1"/>
  <c r="I23" i="6"/>
  <c r="D23" i="6"/>
  <c r="O23" i="6" s="1"/>
  <c r="I24" i="6"/>
  <c r="D24" i="6"/>
  <c r="O24" i="6" s="1"/>
  <c r="I25" i="6"/>
  <c r="D25" i="6"/>
  <c r="O25" i="6" s="1"/>
  <c r="U25" i="6" s="1"/>
  <c r="I26" i="6"/>
  <c r="D26" i="6"/>
  <c r="O26" i="6" s="1"/>
  <c r="U26" i="6" s="1"/>
  <c r="I27" i="6"/>
  <c r="D27" i="6"/>
  <c r="O27" i="6" s="1"/>
  <c r="I28" i="6"/>
  <c r="D28" i="6"/>
  <c r="O28" i="6" s="1"/>
  <c r="U28" i="6" s="1"/>
  <c r="I29" i="6"/>
  <c r="D29" i="6"/>
  <c r="O29" i="6" s="1"/>
  <c r="I30" i="6"/>
  <c r="D30" i="6"/>
  <c r="O30" i="6" s="1"/>
  <c r="I31" i="6"/>
  <c r="D31" i="6"/>
  <c r="O31" i="6" s="1"/>
  <c r="I32" i="6"/>
  <c r="D32" i="6"/>
  <c r="O32" i="6" s="1"/>
  <c r="I33" i="6"/>
  <c r="D33" i="6"/>
  <c r="O33" i="6" s="1"/>
  <c r="I34" i="6"/>
  <c r="D34" i="6"/>
  <c r="O34" i="6" s="1"/>
  <c r="I35" i="6"/>
  <c r="D35" i="6"/>
  <c r="O35" i="6" s="1"/>
  <c r="I36" i="6"/>
  <c r="D36" i="6"/>
  <c r="O36" i="6" s="1"/>
  <c r="I37" i="6"/>
  <c r="D37" i="6"/>
  <c r="O37" i="6" s="1"/>
  <c r="U37" i="6" s="1"/>
  <c r="I38" i="6"/>
  <c r="D38" i="6"/>
  <c r="O38" i="6" s="1"/>
  <c r="I39" i="6"/>
  <c r="D39" i="6"/>
  <c r="O39" i="6" s="1"/>
  <c r="I40" i="6"/>
  <c r="D40" i="6"/>
  <c r="O40" i="6" s="1"/>
  <c r="I41" i="6"/>
  <c r="D41" i="6"/>
  <c r="O41" i="6" s="1"/>
  <c r="I42" i="6"/>
  <c r="D42" i="6"/>
  <c r="O42" i="6" s="1"/>
  <c r="I43" i="6"/>
  <c r="D43" i="6"/>
  <c r="O43" i="6" s="1"/>
  <c r="I44" i="6"/>
  <c r="D44" i="6"/>
  <c r="O44" i="6" s="1"/>
  <c r="U44" i="6" s="1"/>
  <c r="I45" i="6"/>
  <c r="D45" i="6"/>
  <c r="O45" i="6" s="1"/>
  <c r="I46" i="6"/>
  <c r="D46" i="6"/>
  <c r="O46" i="6" s="1"/>
  <c r="U46" i="6" s="1"/>
  <c r="I47" i="6"/>
  <c r="D47" i="6"/>
  <c r="O47" i="6" s="1"/>
  <c r="I48" i="6"/>
  <c r="D48" i="6"/>
  <c r="O48" i="6" s="1"/>
  <c r="I49" i="6"/>
  <c r="D49" i="6"/>
  <c r="O49" i="6" s="1"/>
  <c r="I50" i="6"/>
  <c r="D50" i="6"/>
  <c r="O50" i="6" s="1"/>
  <c r="I51" i="6"/>
  <c r="D51" i="6"/>
  <c r="O51" i="6" s="1"/>
  <c r="I52" i="6"/>
  <c r="D52" i="6"/>
  <c r="O52" i="6" s="1"/>
  <c r="I53" i="6"/>
  <c r="D53" i="6"/>
  <c r="O53" i="6" s="1"/>
  <c r="U53" i="6" s="1"/>
  <c r="I54" i="6"/>
  <c r="D54" i="6"/>
  <c r="O54" i="6" s="1"/>
  <c r="AH33" i="6"/>
  <c r="U41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E10" i="5"/>
  <c r="I10" i="5"/>
  <c r="E11" i="5"/>
  <c r="I11" i="5"/>
  <c r="E12" i="5"/>
  <c r="I12" i="5"/>
  <c r="E13" i="5"/>
  <c r="I13" i="5"/>
  <c r="E14" i="5"/>
  <c r="I14" i="5"/>
  <c r="E15" i="5"/>
  <c r="I15" i="5"/>
  <c r="E16" i="5"/>
  <c r="I16" i="5"/>
  <c r="E17" i="5"/>
  <c r="I17" i="5"/>
  <c r="E18" i="5"/>
  <c r="I18" i="5"/>
  <c r="E19" i="5"/>
  <c r="I19" i="5"/>
  <c r="E20" i="5"/>
  <c r="I20" i="5"/>
  <c r="E21" i="5"/>
  <c r="I21" i="5"/>
  <c r="E22" i="5"/>
  <c r="I22" i="5"/>
  <c r="E23" i="5"/>
  <c r="I23" i="5"/>
  <c r="E24" i="5"/>
  <c r="I24" i="5"/>
  <c r="E25" i="5"/>
  <c r="I25" i="5"/>
  <c r="E26" i="5"/>
  <c r="I26" i="5"/>
  <c r="E27" i="5"/>
  <c r="I27" i="5"/>
  <c r="E28" i="5"/>
  <c r="I28" i="5"/>
  <c r="E29" i="5"/>
  <c r="I29" i="5"/>
  <c r="E30" i="5"/>
  <c r="I30" i="5"/>
  <c r="E31" i="5"/>
  <c r="I31" i="5"/>
  <c r="E32" i="5"/>
  <c r="I32" i="5"/>
  <c r="E33" i="5"/>
  <c r="I33" i="5"/>
  <c r="E34" i="5"/>
  <c r="I34" i="5"/>
  <c r="E35" i="5"/>
  <c r="I35" i="5"/>
  <c r="E36" i="5"/>
  <c r="I36" i="5"/>
  <c r="E37" i="5"/>
  <c r="I37" i="5"/>
  <c r="E38" i="5"/>
  <c r="I38" i="5"/>
  <c r="E39" i="5"/>
  <c r="I39" i="5"/>
  <c r="E40" i="5"/>
  <c r="I40" i="5"/>
  <c r="E41" i="5"/>
  <c r="I41" i="5"/>
  <c r="E42" i="5"/>
  <c r="I42" i="5"/>
  <c r="E43" i="5"/>
  <c r="I43" i="5"/>
  <c r="E44" i="5"/>
  <c r="I44" i="5"/>
  <c r="E45" i="5"/>
  <c r="I45" i="5"/>
  <c r="E46" i="5"/>
  <c r="I46" i="5"/>
  <c r="E47" i="5"/>
  <c r="I47" i="5"/>
  <c r="E48" i="5"/>
  <c r="I48" i="5"/>
  <c r="E49" i="5"/>
  <c r="I49" i="5"/>
  <c r="E50" i="5"/>
  <c r="I50" i="5"/>
  <c r="E51" i="5"/>
  <c r="I51" i="5"/>
  <c r="E52" i="5"/>
  <c r="I52" i="5"/>
  <c r="E53" i="5"/>
  <c r="I53" i="5"/>
  <c r="E54" i="5"/>
  <c r="I54" i="5"/>
  <c r="E9" i="5"/>
  <c r="I9" i="5"/>
  <c r="D10" i="5"/>
  <c r="O10" i="5" s="1"/>
  <c r="R10" i="5" s="1"/>
  <c r="D11" i="5"/>
  <c r="O11" i="5" s="1"/>
  <c r="R11" i="5" s="1"/>
  <c r="D12" i="5"/>
  <c r="O12" i="5" s="1"/>
  <c r="D13" i="5"/>
  <c r="O13" i="5" s="1"/>
  <c r="R13" i="5" s="1"/>
  <c r="D14" i="5"/>
  <c r="O14" i="5" s="1"/>
  <c r="D15" i="5"/>
  <c r="O15" i="5" s="1"/>
  <c r="D16" i="5"/>
  <c r="O16" i="5" s="1"/>
  <c r="D17" i="5"/>
  <c r="O17" i="5" s="1"/>
  <c r="D18" i="5"/>
  <c r="O18" i="5" s="1"/>
  <c r="U18" i="5" s="1"/>
  <c r="D19" i="5"/>
  <c r="O19" i="5" s="1"/>
  <c r="U19" i="5" s="1"/>
  <c r="D20" i="5"/>
  <c r="O20" i="5" s="1"/>
  <c r="D21" i="5"/>
  <c r="O21" i="5" s="1"/>
  <c r="U21" i="5" s="1"/>
  <c r="D22" i="5"/>
  <c r="O22" i="5" s="1"/>
  <c r="D23" i="5"/>
  <c r="O23" i="5" s="1"/>
  <c r="R23" i="5" s="1"/>
  <c r="D24" i="5"/>
  <c r="O24" i="5" s="1"/>
  <c r="D25" i="5"/>
  <c r="O25" i="5" s="1"/>
  <c r="D26" i="5"/>
  <c r="O26" i="5" s="1"/>
  <c r="U26" i="5" s="1"/>
  <c r="D27" i="5"/>
  <c r="O27" i="5" s="1"/>
  <c r="U27" i="5" s="1"/>
  <c r="D28" i="5"/>
  <c r="O28" i="5" s="1"/>
  <c r="D29" i="5"/>
  <c r="O29" i="5" s="1"/>
  <c r="D30" i="5"/>
  <c r="O30" i="5" s="1"/>
  <c r="U30" i="5" s="1"/>
  <c r="D31" i="5"/>
  <c r="O31" i="5" s="1"/>
  <c r="D32" i="5"/>
  <c r="O32" i="5" s="1"/>
  <c r="D33" i="5"/>
  <c r="O33" i="5" s="1"/>
  <c r="D34" i="5"/>
  <c r="O34" i="5" s="1"/>
  <c r="U34" i="5" s="1"/>
  <c r="D35" i="5"/>
  <c r="O35" i="5" s="1"/>
  <c r="D36" i="5"/>
  <c r="O36" i="5" s="1"/>
  <c r="D37" i="5"/>
  <c r="O37" i="5" s="1"/>
  <c r="R37" i="5" s="1"/>
  <c r="D38" i="5"/>
  <c r="O38" i="5" s="1"/>
  <c r="U38" i="5" s="1"/>
  <c r="D39" i="5"/>
  <c r="O39" i="5" s="1"/>
  <c r="D40" i="5"/>
  <c r="O40" i="5" s="1"/>
  <c r="D41" i="5"/>
  <c r="O41" i="5" s="1"/>
  <c r="U41" i="5" s="1"/>
  <c r="D42" i="5"/>
  <c r="O42" i="5" s="1"/>
  <c r="D43" i="5"/>
  <c r="O43" i="5" s="1"/>
  <c r="D44" i="5"/>
  <c r="O44" i="5" s="1"/>
  <c r="D45" i="5"/>
  <c r="O45" i="5" s="1"/>
  <c r="R45" i="5" s="1"/>
  <c r="D46" i="5"/>
  <c r="O46" i="5" s="1"/>
  <c r="D47" i="5"/>
  <c r="O47" i="5" s="1"/>
  <c r="D48" i="5"/>
  <c r="O48" i="5" s="1"/>
  <c r="D49" i="5"/>
  <c r="O49" i="5" s="1"/>
  <c r="D50" i="5"/>
  <c r="O50" i="5" s="1"/>
  <c r="R50" i="5" s="1"/>
  <c r="D51" i="5"/>
  <c r="O51" i="5" s="1"/>
  <c r="D52" i="5"/>
  <c r="O52" i="5" s="1"/>
  <c r="R52" i="5" s="1"/>
  <c r="D53" i="5"/>
  <c r="O53" i="5" s="1"/>
  <c r="U53" i="5" s="1"/>
  <c r="D54" i="5"/>
  <c r="O54" i="5" s="1"/>
  <c r="D9" i="5"/>
  <c r="O9" i="5" s="1"/>
  <c r="U9" i="5" s="1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AH33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B54" i="4"/>
  <c r="O54" i="4" s="1"/>
  <c r="C10" i="4"/>
  <c r="K10" i="4"/>
  <c r="C11" i="4"/>
  <c r="K11" i="4"/>
  <c r="C12" i="4"/>
  <c r="K12" i="4"/>
  <c r="C13" i="4"/>
  <c r="K13" i="4"/>
  <c r="C14" i="4"/>
  <c r="K14" i="4"/>
  <c r="C15" i="4"/>
  <c r="K15" i="4"/>
  <c r="C16" i="4"/>
  <c r="K16" i="4"/>
  <c r="C17" i="4"/>
  <c r="K17" i="4"/>
  <c r="C18" i="4"/>
  <c r="K18" i="4"/>
  <c r="C19" i="4"/>
  <c r="K19" i="4"/>
  <c r="C20" i="4"/>
  <c r="K20" i="4"/>
  <c r="C21" i="4"/>
  <c r="K21" i="4"/>
  <c r="C22" i="4"/>
  <c r="K22" i="4"/>
  <c r="C23" i="4"/>
  <c r="K23" i="4"/>
  <c r="C24" i="4"/>
  <c r="K24" i="4"/>
  <c r="C25" i="4"/>
  <c r="K25" i="4"/>
  <c r="C26" i="4"/>
  <c r="K26" i="4"/>
  <c r="C27" i="4"/>
  <c r="K27" i="4"/>
  <c r="C28" i="4"/>
  <c r="K28" i="4"/>
  <c r="C29" i="4"/>
  <c r="K29" i="4"/>
  <c r="C30" i="4"/>
  <c r="K30" i="4"/>
  <c r="C31" i="4"/>
  <c r="K31" i="4"/>
  <c r="C32" i="4"/>
  <c r="K32" i="4"/>
  <c r="C33" i="4"/>
  <c r="K33" i="4"/>
  <c r="C34" i="4"/>
  <c r="K34" i="4"/>
  <c r="C35" i="4"/>
  <c r="K35" i="4"/>
  <c r="C36" i="4"/>
  <c r="K36" i="4"/>
  <c r="C37" i="4"/>
  <c r="K37" i="4"/>
  <c r="C38" i="4"/>
  <c r="K38" i="4"/>
  <c r="C39" i="4"/>
  <c r="K39" i="4"/>
  <c r="C40" i="4"/>
  <c r="K40" i="4"/>
  <c r="C41" i="4"/>
  <c r="K41" i="4"/>
  <c r="C42" i="4"/>
  <c r="K42" i="4"/>
  <c r="C43" i="4"/>
  <c r="K43" i="4"/>
  <c r="C44" i="4"/>
  <c r="K44" i="4"/>
  <c r="C45" i="4"/>
  <c r="K45" i="4"/>
  <c r="C46" i="4"/>
  <c r="K46" i="4"/>
  <c r="C47" i="4"/>
  <c r="K47" i="4"/>
  <c r="C48" i="4"/>
  <c r="K48" i="4"/>
  <c r="C49" i="4"/>
  <c r="K49" i="4"/>
  <c r="C50" i="4"/>
  <c r="K50" i="4"/>
  <c r="C51" i="4"/>
  <c r="K51" i="4"/>
  <c r="C52" i="4"/>
  <c r="K52" i="4"/>
  <c r="C53" i="4"/>
  <c r="K53" i="4"/>
  <c r="C54" i="4"/>
  <c r="K54" i="4"/>
  <c r="C9" i="4"/>
  <c r="K9" i="4"/>
  <c r="J9" i="4"/>
  <c r="B9" i="4"/>
  <c r="O9" i="4" s="1"/>
  <c r="J10" i="4"/>
  <c r="B10" i="4"/>
  <c r="O10" i="4" s="1"/>
  <c r="U10" i="4" s="1"/>
  <c r="J11" i="4"/>
  <c r="B11" i="4"/>
  <c r="O11" i="4" s="1"/>
  <c r="U11" i="4" s="1"/>
  <c r="J12" i="4"/>
  <c r="B12" i="4"/>
  <c r="O12" i="4" s="1"/>
  <c r="J13" i="4"/>
  <c r="B13" i="4"/>
  <c r="O13" i="4" s="1"/>
  <c r="J14" i="4"/>
  <c r="B14" i="4"/>
  <c r="O14" i="4" s="1"/>
  <c r="AG26" i="4"/>
  <c r="J15" i="4"/>
  <c r="B15" i="4"/>
  <c r="O15" i="4" s="1"/>
  <c r="J16" i="4"/>
  <c r="B16" i="4"/>
  <c r="O16" i="4" s="1"/>
  <c r="J17" i="4"/>
  <c r="B17" i="4"/>
  <c r="O17" i="4" s="1"/>
  <c r="J18" i="4"/>
  <c r="B18" i="4"/>
  <c r="O18" i="4" s="1"/>
  <c r="U18" i="4" s="1"/>
  <c r="J19" i="4"/>
  <c r="B19" i="4"/>
  <c r="O19" i="4" s="1"/>
  <c r="R19" i="4" s="1"/>
  <c r="J20" i="4"/>
  <c r="B20" i="4"/>
  <c r="O20" i="4" s="1"/>
  <c r="J21" i="4"/>
  <c r="B21" i="4"/>
  <c r="O21" i="4" s="1"/>
  <c r="J22" i="4"/>
  <c r="B22" i="4"/>
  <c r="O22" i="4" s="1"/>
  <c r="J23" i="4"/>
  <c r="B23" i="4"/>
  <c r="O23" i="4" s="1"/>
  <c r="J24" i="4"/>
  <c r="B24" i="4"/>
  <c r="O24" i="4" s="1"/>
  <c r="J25" i="4"/>
  <c r="B25" i="4"/>
  <c r="O25" i="4" s="1"/>
  <c r="U25" i="4" s="1"/>
  <c r="J26" i="4"/>
  <c r="B26" i="4"/>
  <c r="O26" i="4" s="1"/>
  <c r="U26" i="4" s="1"/>
  <c r="J27" i="4"/>
  <c r="B27" i="4"/>
  <c r="O27" i="4" s="1"/>
  <c r="R27" i="4" s="1"/>
  <c r="J28" i="4"/>
  <c r="B28" i="4"/>
  <c r="O28" i="4" s="1"/>
  <c r="J29" i="4"/>
  <c r="B29" i="4"/>
  <c r="O29" i="4" s="1"/>
  <c r="J30" i="4"/>
  <c r="B30" i="4"/>
  <c r="O30" i="4" s="1"/>
  <c r="U30" i="4" s="1"/>
  <c r="J31" i="4"/>
  <c r="B31" i="4"/>
  <c r="O31" i="4" s="1"/>
  <c r="J32" i="4"/>
  <c r="B32" i="4"/>
  <c r="O32" i="4" s="1"/>
  <c r="J33" i="4"/>
  <c r="B33" i="4"/>
  <c r="O33" i="4" s="1"/>
  <c r="J34" i="4"/>
  <c r="B34" i="4"/>
  <c r="O34" i="4" s="1"/>
  <c r="U34" i="4" s="1"/>
  <c r="J35" i="4"/>
  <c r="B35" i="4"/>
  <c r="O35" i="4" s="1"/>
  <c r="R35" i="4" s="1"/>
  <c r="J36" i="4"/>
  <c r="B36" i="4"/>
  <c r="O36" i="4" s="1"/>
  <c r="J37" i="4"/>
  <c r="B37" i="4"/>
  <c r="O37" i="4" s="1"/>
  <c r="J38" i="4"/>
  <c r="B38" i="4"/>
  <c r="O38" i="4" s="1"/>
  <c r="U38" i="4" s="1"/>
  <c r="J39" i="4"/>
  <c r="B39" i="4"/>
  <c r="O39" i="4" s="1"/>
  <c r="J40" i="4"/>
  <c r="B40" i="4"/>
  <c r="O40" i="4" s="1"/>
  <c r="J41" i="4"/>
  <c r="B41" i="4"/>
  <c r="O41" i="4" s="1"/>
  <c r="U41" i="4" s="1"/>
  <c r="J42" i="4"/>
  <c r="B42" i="4"/>
  <c r="O42" i="4" s="1"/>
  <c r="U42" i="4" s="1"/>
  <c r="J43" i="4"/>
  <c r="B43" i="4"/>
  <c r="O43" i="4" s="1"/>
  <c r="J44" i="4"/>
  <c r="B44" i="4"/>
  <c r="O44" i="4" s="1"/>
  <c r="J45" i="4"/>
  <c r="B45" i="4"/>
  <c r="O45" i="4" s="1"/>
  <c r="J46" i="4"/>
  <c r="B46" i="4"/>
  <c r="O46" i="4" s="1"/>
  <c r="U46" i="4" s="1"/>
  <c r="J47" i="4"/>
  <c r="B47" i="4"/>
  <c r="O47" i="4" s="1"/>
  <c r="J48" i="4"/>
  <c r="B48" i="4"/>
  <c r="O48" i="4" s="1"/>
  <c r="J49" i="4"/>
  <c r="B49" i="4"/>
  <c r="O49" i="4" s="1"/>
  <c r="J50" i="4"/>
  <c r="B50" i="4"/>
  <c r="O50" i="4" s="1"/>
  <c r="U50" i="4" s="1"/>
  <c r="J51" i="4"/>
  <c r="B51" i="4"/>
  <c r="O51" i="4" s="1"/>
  <c r="J52" i="4"/>
  <c r="B52" i="4"/>
  <c r="O52" i="4" s="1"/>
  <c r="J53" i="4"/>
  <c r="B53" i="4"/>
  <c r="O53" i="4" s="1"/>
  <c r="J54" i="4"/>
  <c r="AH33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B9" i="3"/>
  <c r="O9" i="3" s="1"/>
  <c r="C10" i="3"/>
  <c r="J10" i="3"/>
  <c r="C11" i="3"/>
  <c r="J11" i="3"/>
  <c r="C12" i="3"/>
  <c r="J12" i="3"/>
  <c r="C13" i="3"/>
  <c r="J13" i="3"/>
  <c r="C14" i="3"/>
  <c r="J14" i="3"/>
  <c r="C15" i="3"/>
  <c r="J15" i="3"/>
  <c r="C16" i="3"/>
  <c r="J16" i="3"/>
  <c r="C17" i="3"/>
  <c r="J17" i="3"/>
  <c r="C18" i="3"/>
  <c r="J18" i="3"/>
  <c r="C19" i="3"/>
  <c r="J19" i="3"/>
  <c r="C20" i="3"/>
  <c r="J20" i="3"/>
  <c r="C21" i="3"/>
  <c r="J21" i="3"/>
  <c r="C22" i="3"/>
  <c r="J22" i="3"/>
  <c r="C23" i="3"/>
  <c r="J23" i="3"/>
  <c r="C24" i="3"/>
  <c r="J24" i="3"/>
  <c r="C25" i="3"/>
  <c r="J25" i="3"/>
  <c r="C26" i="3"/>
  <c r="J26" i="3"/>
  <c r="C27" i="3"/>
  <c r="J27" i="3"/>
  <c r="C28" i="3"/>
  <c r="J28" i="3"/>
  <c r="C29" i="3"/>
  <c r="J29" i="3"/>
  <c r="C30" i="3"/>
  <c r="J30" i="3"/>
  <c r="C31" i="3"/>
  <c r="J31" i="3"/>
  <c r="C32" i="3"/>
  <c r="J32" i="3"/>
  <c r="C33" i="3"/>
  <c r="J33" i="3"/>
  <c r="C34" i="3"/>
  <c r="J34" i="3"/>
  <c r="C35" i="3"/>
  <c r="J35" i="3"/>
  <c r="C36" i="3"/>
  <c r="J36" i="3"/>
  <c r="C37" i="3"/>
  <c r="J37" i="3"/>
  <c r="C38" i="3"/>
  <c r="J38" i="3"/>
  <c r="C39" i="3"/>
  <c r="J39" i="3"/>
  <c r="C40" i="3"/>
  <c r="J40" i="3"/>
  <c r="C41" i="3"/>
  <c r="J41" i="3"/>
  <c r="C42" i="3"/>
  <c r="J42" i="3"/>
  <c r="C43" i="3"/>
  <c r="J43" i="3"/>
  <c r="C44" i="3"/>
  <c r="J44" i="3"/>
  <c r="C45" i="3"/>
  <c r="J45" i="3"/>
  <c r="C46" i="3"/>
  <c r="J46" i="3"/>
  <c r="C47" i="3"/>
  <c r="J47" i="3"/>
  <c r="C48" i="3"/>
  <c r="J48" i="3"/>
  <c r="C49" i="3"/>
  <c r="J49" i="3"/>
  <c r="C50" i="3"/>
  <c r="J50" i="3"/>
  <c r="C51" i="3"/>
  <c r="J51" i="3"/>
  <c r="C52" i="3"/>
  <c r="J52" i="3"/>
  <c r="C53" i="3"/>
  <c r="J53" i="3"/>
  <c r="C54" i="3"/>
  <c r="J54" i="3"/>
  <c r="C9" i="3"/>
  <c r="J9" i="3"/>
  <c r="I9" i="3"/>
  <c r="I10" i="3"/>
  <c r="B10" i="3"/>
  <c r="O10" i="3" s="1"/>
  <c r="I11" i="3"/>
  <c r="B11" i="3"/>
  <c r="O11" i="3" s="1"/>
  <c r="I12" i="3"/>
  <c r="B12" i="3"/>
  <c r="O12" i="3" s="1"/>
  <c r="I13" i="3"/>
  <c r="B13" i="3"/>
  <c r="O13" i="3" s="1"/>
  <c r="I14" i="3"/>
  <c r="B14" i="3"/>
  <c r="O14" i="3" s="1"/>
  <c r="U14" i="3" s="1"/>
  <c r="AG26" i="3"/>
  <c r="I15" i="3"/>
  <c r="B15" i="3"/>
  <c r="O15" i="3" s="1"/>
  <c r="I16" i="3"/>
  <c r="B16" i="3"/>
  <c r="O16" i="3" s="1"/>
  <c r="R16" i="3" s="1"/>
  <c r="I17" i="3"/>
  <c r="B17" i="3"/>
  <c r="O17" i="3" s="1"/>
  <c r="R17" i="3" s="1"/>
  <c r="I18" i="3"/>
  <c r="B18" i="3"/>
  <c r="O18" i="3" s="1"/>
  <c r="R18" i="3" s="1"/>
  <c r="I19" i="3"/>
  <c r="B19" i="3"/>
  <c r="O19" i="3" s="1"/>
  <c r="R19" i="3" s="1"/>
  <c r="I20" i="3"/>
  <c r="B20" i="3"/>
  <c r="O20" i="3" s="1"/>
  <c r="R20" i="3" s="1"/>
  <c r="I21" i="3"/>
  <c r="B21" i="3"/>
  <c r="O21" i="3" s="1"/>
  <c r="I22" i="3"/>
  <c r="B22" i="3"/>
  <c r="O22" i="3" s="1"/>
  <c r="I23" i="3"/>
  <c r="B23" i="3"/>
  <c r="O23" i="3" s="1"/>
  <c r="U23" i="3" s="1"/>
  <c r="I24" i="3"/>
  <c r="B24" i="3"/>
  <c r="O24" i="3" s="1"/>
  <c r="R24" i="3" s="1"/>
  <c r="I25" i="3"/>
  <c r="B25" i="3"/>
  <c r="O25" i="3" s="1"/>
  <c r="I26" i="3"/>
  <c r="B26" i="3"/>
  <c r="O26" i="3" s="1"/>
  <c r="I27" i="3"/>
  <c r="B27" i="3"/>
  <c r="O27" i="3" s="1"/>
  <c r="I28" i="3"/>
  <c r="B28" i="3"/>
  <c r="O28" i="3" s="1"/>
  <c r="R28" i="3" s="1"/>
  <c r="I29" i="3"/>
  <c r="B29" i="3"/>
  <c r="O29" i="3" s="1"/>
  <c r="I30" i="3"/>
  <c r="B30" i="3"/>
  <c r="O30" i="3" s="1"/>
  <c r="I31" i="3"/>
  <c r="B31" i="3"/>
  <c r="O31" i="3" s="1"/>
  <c r="I32" i="3"/>
  <c r="B32" i="3"/>
  <c r="O32" i="3" s="1"/>
  <c r="R32" i="3" s="1"/>
  <c r="I33" i="3"/>
  <c r="B33" i="3"/>
  <c r="O33" i="3" s="1"/>
  <c r="I34" i="3"/>
  <c r="B34" i="3"/>
  <c r="O34" i="3" s="1"/>
  <c r="R34" i="3" s="1"/>
  <c r="I35" i="3"/>
  <c r="B35" i="3"/>
  <c r="O35" i="3" s="1"/>
  <c r="I36" i="3"/>
  <c r="B36" i="3"/>
  <c r="O36" i="3" s="1"/>
  <c r="R36" i="3" s="1"/>
  <c r="I37" i="3"/>
  <c r="B37" i="3"/>
  <c r="O37" i="3" s="1"/>
  <c r="I38" i="3"/>
  <c r="B38" i="3"/>
  <c r="O38" i="3" s="1"/>
  <c r="I39" i="3"/>
  <c r="B39" i="3"/>
  <c r="O39" i="3" s="1"/>
  <c r="I40" i="3"/>
  <c r="B40" i="3"/>
  <c r="O40" i="3" s="1"/>
  <c r="R40" i="3" s="1"/>
  <c r="I41" i="3"/>
  <c r="B41" i="3"/>
  <c r="O41" i="3" s="1"/>
  <c r="R41" i="3" s="1"/>
  <c r="I42" i="3"/>
  <c r="B42" i="3"/>
  <c r="O42" i="3" s="1"/>
  <c r="I43" i="3"/>
  <c r="B43" i="3"/>
  <c r="O43" i="3" s="1"/>
  <c r="I44" i="3"/>
  <c r="B44" i="3"/>
  <c r="O44" i="3" s="1"/>
  <c r="R44" i="3" s="1"/>
  <c r="I45" i="3"/>
  <c r="B45" i="3"/>
  <c r="O45" i="3" s="1"/>
  <c r="U45" i="3" s="1"/>
  <c r="I46" i="3"/>
  <c r="B46" i="3"/>
  <c r="O46" i="3" s="1"/>
  <c r="R46" i="3" s="1"/>
  <c r="I47" i="3"/>
  <c r="B47" i="3"/>
  <c r="O47" i="3" s="1"/>
  <c r="R47" i="3" s="1"/>
  <c r="I48" i="3"/>
  <c r="B48" i="3"/>
  <c r="O48" i="3" s="1"/>
  <c r="R48" i="3" s="1"/>
  <c r="I49" i="3"/>
  <c r="B49" i="3"/>
  <c r="O49" i="3" s="1"/>
  <c r="I50" i="3"/>
  <c r="B50" i="3"/>
  <c r="O50" i="3" s="1"/>
  <c r="R50" i="3" s="1"/>
  <c r="I51" i="3"/>
  <c r="B51" i="3"/>
  <c r="O51" i="3" s="1"/>
  <c r="U51" i="3" s="1"/>
  <c r="I52" i="3"/>
  <c r="B52" i="3"/>
  <c r="O52" i="3" s="1"/>
  <c r="R52" i="3" s="1"/>
  <c r="I53" i="3"/>
  <c r="B53" i="3"/>
  <c r="O53" i="3" s="1"/>
  <c r="I54" i="3"/>
  <c r="B54" i="3"/>
  <c r="O54" i="3" s="1"/>
  <c r="AH33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C14" i="2"/>
  <c r="I14" i="2"/>
  <c r="B14" i="2"/>
  <c r="O14" i="2" s="1"/>
  <c r="R14" i="2" s="1"/>
  <c r="C15" i="2"/>
  <c r="I15" i="2"/>
  <c r="B15" i="2"/>
  <c r="O15" i="2" s="1"/>
  <c r="R15" i="2" s="1"/>
  <c r="C16" i="2"/>
  <c r="I16" i="2"/>
  <c r="B16" i="2"/>
  <c r="O16" i="2" s="1"/>
  <c r="R16" i="2" s="1"/>
  <c r="C17" i="2"/>
  <c r="I17" i="2"/>
  <c r="B17" i="2"/>
  <c r="O17" i="2" s="1"/>
  <c r="R17" i="2" s="1"/>
  <c r="C18" i="2"/>
  <c r="I18" i="2"/>
  <c r="B18" i="2"/>
  <c r="O18" i="2" s="1"/>
  <c r="R18" i="2" s="1"/>
  <c r="C19" i="2"/>
  <c r="I19" i="2"/>
  <c r="B19" i="2"/>
  <c r="O19" i="2" s="1"/>
  <c r="R19" i="2" s="1"/>
  <c r="C20" i="2"/>
  <c r="I20" i="2"/>
  <c r="B20" i="2"/>
  <c r="O20" i="2" s="1"/>
  <c r="R20" i="2" s="1"/>
  <c r="C21" i="2"/>
  <c r="I21" i="2"/>
  <c r="B21" i="2"/>
  <c r="O21" i="2" s="1"/>
  <c r="R21" i="2" s="1"/>
  <c r="C22" i="2"/>
  <c r="I22" i="2"/>
  <c r="B22" i="2"/>
  <c r="O22" i="2" s="1"/>
  <c r="R22" i="2" s="1"/>
  <c r="C23" i="2"/>
  <c r="I23" i="2"/>
  <c r="B23" i="2"/>
  <c r="O23" i="2" s="1"/>
  <c r="R23" i="2" s="1"/>
  <c r="C24" i="2"/>
  <c r="I24" i="2"/>
  <c r="B24" i="2"/>
  <c r="O24" i="2" s="1"/>
  <c r="R24" i="2" s="1"/>
  <c r="C25" i="2"/>
  <c r="I25" i="2"/>
  <c r="B25" i="2"/>
  <c r="O25" i="2" s="1"/>
  <c r="R25" i="2" s="1"/>
  <c r="C26" i="2"/>
  <c r="I26" i="2"/>
  <c r="B26" i="2"/>
  <c r="O26" i="2" s="1"/>
  <c r="R26" i="2" s="1"/>
  <c r="C27" i="2"/>
  <c r="I27" i="2"/>
  <c r="B27" i="2"/>
  <c r="O27" i="2" s="1"/>
  <c r="R27" i="2" s="1"/>
  <c r="C28" i="2"/>
  <c r="I28" i="2"/>
  <c r="B28" i="2"/>
  <c r="O28" i="2" s="1"/>
  <c r="R28" i="2" s="1"/>
  <c r="C29" i="2"/>
  <c r="I29" i="2"/>
  <c r="B29" i="2"/>
  <c r="O29" i="2" s="1"/>
  <c r="R29" i="2" s="1"/>
  <c r="C30" i="2"/>
  <c r="I30" i="2"/>
  <c r="B30" i="2"/>
  <c r="O30" i="2" s="1"/>
  <c r="R30" i="2" s="1"/>
  <c r="C31" i="2"/>
  <c r="I31" i="2"/>
  <c r="B31" i="2"/>
  <c r="O31" i="2" s="1"/>
  <c r="R31" i="2" s="1"/>
  <c r="C32" i="2"/>
  <c r="I32" i="2"/>
  <c r="B32" i="2"/>
  <c r="O32" i="2" s="1"/>
  <c r="R32" i="2" s="1"/>
  <c r="C33" i="2"/>
  <c r="I33" i="2"/>
  <c r="B33" i="2"/>
  <c r="O33" i="2" s="1"/>
  <c r="R33" i="2" s="1"/>
  <c r="C34" i="2"/>
  <c r="I34" i="2"/>
  <c r="B34" i="2"/>
  <c r="O34" i="2" s="1"/>
  <c r="R34" i="2" s="1"/>
  <c r="C35" i="2"/>
  <c r="I35" i="2"/>
  <c r="B35" i="2"/>
  <c r="O35" i="2" s="1"/>
  <c r="R35" i="2" s="1"/>
  <c r="C36" i="2"/>
  <c r="I36" i="2"/>
  <c r="B36" i="2"/>
  <c r="O36" i="2" s="1"/>
  <c r="R36" i="2" s="1"/>
  <c r="C37" i="2"/>
  <c r="I37" i="2"/>
  <c r="B37" i="2"/>
  <c r="O37" i="2" s="1"/>
  <c r="R37" i="2" s="1"/>
  <c r="C38" i="2"/>
  <c r="I38" i="2"/>
  <c r="B38" i="2"/>
  <c r="O38" i="2" s="1"/>
  <c r="R38" i="2" s="1"/>
  <c r="C39" i="2"/>
  <c r="I39" i="2"/>
  <c r="B39" i="2"/>
  <c r="O39" i="2" s="1"/>
  <c r="R39" i="2" s="1"/>
  <c r="C40" i="2"/>
  <c r="I40" i="2"/>
  <c r="B40" i="2"/>
  <c r="O40" i="2" s="1"/>
  <c r="R40" i="2" s="1"/>
  <c r="C41" i="2"/>
  <c r="I41" i="2"/>
  <c r="B41" i="2"/>
  <c r="O41" i="2" s="1"/>
  <c r="R41" i="2" s="1"/>
  <c r="C42" i="2"/>
  <c r="I42" i="2"/>
  <c r="B42" i="2"/>
  <c r="O42" i="2" s="1"/>
  <c r="C43" i="2"/>
  <c r="I43" i="2"/>
  <c r="B43" i="2"/>
  <c r="O43" i="2" s="1"/>
  <c r="R43" i="2" s="1"/>
  <c r="C44" i="2"/>
  <c r="I44" i="2"/>
  <c r="B44" i="2"/>
  <c r="O44" i="2" s="1"/>
  <c r="R44" i="2" s="1"/>
  <c r="C45" i="2"/>
  <c r="I45" i="2"/>
  <c r="B45" i="2"/>
  <c r="O45" i="2" s="1"/>
  <c r="R45" i="2" s="1"/>
  <c r="C46" i="2"/>
  <c r="I46" i="2"/>
  <c r="B46" i="2"/>
  <c r="O46" i="2" s="1"/>
  <c r="R46" i="2" s="1"/>
  <c r="C47" i="2"/>
  <c r="I47" i="2"/>
  <c r="B47" i="2"/>
  <c r="O47" i="2" s="1"/>
  <c r="R47" i="2" s="1"/>
  <c r="C48" i="2"/>
  <c r="I48" i="2"/>
  <c r="B48" i="2"/>
  <c r="O48" i="2" s="1"/>
  <c r="R48" i="2" s="1"/>
  <c r="C49" i="2"/>
  <c r="I49" i="2"/>
  <c r="B49" i="2"/>
  <c r="O49" i="2" s="1"/>
  <c r="C50" i="2"/>
  <c r="I50" i="2"/>
  <c r="B50" i="2"/>
  <c r="O50" i="2" s="1"/>
  <c r="R50" i="2" s="1"/>
  <c r="C51" i="2"/>
  <c r="I51" i="2"/>
  <c r="B51" i="2"/>
  <c r="O51" i="2" s="1"/>
  <c r="C52" i="2"/>
  <c r="I52" i="2"/>
  <c r="B52" i="2"/>
  <c r="O52" i="2" s="1"/>
  <c r="C53" i="2"/>
  <c r="I53" i="2"/>
  <c r="B53" i="2"/>
  <c r="O53" i="2" s="1"/>
  <c r="C54" i="2"/>
  <c r="I54" i="2"/>
  <c r="B54" i="2"/>
  <c r="O54" i="2" s="1"/>
  <c r="R54" i="2" s="1"/>
  <c r="C9" i="2"/>
  <c r="I9" i="2"/>
  <c r="B9" i="2"/>
  <c r="O9" i="2" s="1"/>
  <c r="R9" i="2" s="1"/>
  <c r="C10" i="2"/>
  <c r="I10" i="2"/>
  <c r="B10" i="2"/>
  <c r="O10" i="2" s="1"/>
  <c r="C11" i="2"/>
  <c r="I11" i="2"/>
  <c r="B11" i="2"/>
  <c r="O11" i="2" s="1"/>
  <c r="C12" i="2"/>
  <c r="I12" i="2"/>
  <c r="B12" i="2"/>
  <c r="O12" i="2" s="1"/>
  <c r="R12" i="2" s="1"/>
  <c r="C13" i="2"/>
  <c r="I13" i="2"/>
  <c r="B13" i="2"/>
  <c r="O13" i="2" s="1"/>
  <c r="AG26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M52" i="2"/>
  <c r="K52" i="2"/>
  <c r="J52" i="2"/>
  <c r="G52" i="2"/>
  <c r="F52" i="2"/>
  <c r="E52" i="2"/>
  <c r="D52" i="2"/>
  <c r="M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K48" i="2"/>
  <c r="J48" i="2"/>
  <c r="G48" i="2"/>
  <c r="F48" i="2"/>
  <c r="E48" i="2"/>
  <c r="D48" i="2"/>
  <c r="M47" i="2"/>
  <c r="K47" i="2"/>
  <c r="J47" i="2"/>
  <c r="G47" i="2"/>
  <c r="F47" i="2"/>
  <c r="E47" i="2"/>
  <c r="D47" i="2"/>
  <c r="M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M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M42" i="2"/>
  <c r="K42" i="2"/>
  <c r="J42" i="2"/>
  <c r="G42" i="2"/>
  <c r="F42" i="2"/>
  <c r="E42" i="2"/>
  <c r="D42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U38" i="2"/>
  <c r="M38" i="2"/>
  <c r="K38" i="2"/>
  <c r="J38" i="2"/>
  <c r="G38" i="2"/>
  <c r="F38" i="2"/>
  <c r="E38" i="2"/>
  <c r="D38" i="2"/>
  <c r="M37" i="2"/>
  <c r="K37" i="2"/>
  <c r="J37" i="2"/>
  <c r="G37" i="2"/>
  <c r="F37" i="2"/>
  <c r="E37" i="2"/>
  <c r="D37" i="2"/>
  <c r="M36" i="2"/>
  <c r="K36" i="2"/>
  <c r="J36" i="2"/>
  <c r="G36" i="2"/>
  <c r="F36" i="2"/>
  <c r="E36" i="2"/>
  <c r="D36" i="2"/>
  <c r="M35" i="2"/>
  <c r="K35" i="2"/>
  <c r="J35" i="2"/>
  <c r="G35" i="2"/>
  <c r="F35" i="2"/>
  <c r="E35" i="2"/>
  <c r="D35" i="2"/>
  <c r="M34" i="2"/>
  <c r="K34" i="2"/>
  <c r="J34" i="2"/>
  <c r="G34" i="2"/>
  <c r="F34" i="2"/>
  <c r="E34" i="2"/>
  <c r="D34" i="2"/>
  <c r="AH33" i="2"/>
  <c r="M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K28" i="2"/>
  <c r="J28" i="2"/>
  <c r="G28" i="2"/>
  <c r="F28" i="2"/>
  <c r="E28" i="2"/>
  <c r="D28" i="2"/>
  <c r="M27" i="2"/>
  <c r="K27" i="2"/>
  <c r="J27" i="2"/>
  <c r="G27" i="2"/>
  <c r="F27" i="2"/>
  <c r="E27" i="2"/>
  <c r="D27" i="2"/>
  <c r="M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K23" i="2"/>
  <c r="J23" i="2"/>
  <c r="G23" i="2"/>
  <c r="F23" i="2"/>
  <c r="E23" i="2"/>
  <c r="D23" i="2"/>
  <c r="M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K20" i="2"/>
  <c r="J20" i="2"/>
  <c r="G20" i="2"/>
  <c r="F20" i="2"/>
  <c r="E20" i="2"/>
  <c r="D20" i="2"/>
  <c r="M19" i="2"/>
  <c r="K19" i="2"/>
  <c r="J19" i="2"/>
  <c r="G19" i="2"/>
  <c r="F19" i="2"/>
  <c r="E19" i="2"/>
  <c r="D19" i="2"/>
  <c r="M18" i="2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M16" i="2"/>
  <c r="K16" i="2"/>
  <c r="J16" i="2"/>
  <c r="G16" i="2"/>
  <c r="F16" i="2"/>
  <c r="E16" i="2"/>
  <c r="D16" i="2"/>
  <c r="M15" i="2"/>
  <c r="K15" i="2"/>
  <c r="J15" i="2"/>
  <c r="G15" i="2"/>
  <c r="F15" i="2"/>
  <c r="E15" i="2"/>
  <c r="D15" i="2"/>
  <c r="M14" i="2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M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29" i="2"/>
  <c r="AA23" i="2" l="1"/>
  <c r="P27" i="6"/>
  <c r="P10" i="6"/>
  <c r="AA54" i="10"/>
  <c r="U13" i="10"/>
  <c r="AA53" i="5"/>
  <c r="AA41" i="5"/>
  <c r="AA25" i="10"/>
  <c r="AA17" i="10"/>
  <c r="U37" i="5"/>
  <c r="U21" i="8"/>
  <c r="P39" i="8"/>
  <c r="S39" i="8" s="1"/>
  <c r="X39" i="8" s="1"/>
  <c r="P37" i="8"/>
  <c r="S37" i="8" s="1"/>
  <c r="X37" i="8" s="1"/>
  <c r="P35" i="8"/>
  <c r="V35" i="8" s="1"/>
  <c r="P33" i="8"/>
  <c r="V33" i="8" s="1"/>
  <c r="P23" i="8"/>
  <c r="V23" i="8" s="1"/>
  <c r="Y23" i="8" s="1"/>
  <c r="U13" i="9"/>
  <c r="U50" i="10"/>
  <c r="AA36" i="2"/>
  <c r="R27" i="5"/>
  <c r="P25" i="9"/>
  <c r="V25" i="9" s="1"/>
  <c r="AA14" i="9"/>
  <c r="U27" i="8"/>
  <c r="AA45" i="9"/>
  <c r="R54" i="10"/>
  <c r="U54" i="10"/>
  <c r="AA51" i="3"/>
  <c r="AA11" i="6"/>
  <c r="P29" i="4"/>
  <c r="S29" i="4" s="1"/>
  <c r="U50" i="5"/>
  <c r="P13" i="5"/>
  <c r="S13" i="5" s="1"/>
  <c r="X13" i="5" s="1"/>
  <c r="P11" i="5"/>
  <c r="Z11" i="5" s="1"/>
  <c r="P14" i="7"/>
  <c r="S14" i="7" s="1"/>
  <c r="AA43" i="9"/>
  <c r="AA19" i="9"/>
  <c r="P23" i="3"/>
  <c r="S23" i="3" s="1"/>
  <c r="P50" i="4"/>
  <c r="V50" i="4" s="1"/>
  <c r="Y50" i="4" s="1"/>
  <c r="U45" i="8"/>
  <c r="U19" i="3"/>
  <c r="P54" i="3"/>
  <c r="V54" i="3" s="1"/>
  <c r="P50" i="3"/>
  <c r="P44" i="3"/>
  <c r="P42" i="6"/>
  <c r="P34" i="6"/>
  <c r="V34" i="6" s="1"/>
  <c r="P28" i="6"/>
  <c r="V28" i="6" s="1"/>
  <c r="R12" i="8"/>
  <c r="AA19" i="3"/>
  <c r="AA17" i="4"/>
  <c r="AA32" i="8"/>
  <c r="AA12" i="8"/>
  <c r="P22" i="8"/>
  <c r="S22" i="8" s="1"/>
  <c r="P20" i="8"/>
  <c r="P15" i="8"/>
  <c r="V15" i="8" s="1"/>
  <c r="P10" i="8"/>
  <c r="U9" i="9"/>
  <c r="P54" i="9"/>
  <c r="Z54" i="9" s="1"/>
  <c r="P52" i="9"/>
  <c r="V52" i="9" s="1"/>
  <c r="P38" i="9"/>
  <c r="P34" i="9"/>
  <c r="P30" i="9"/>
  <c r="P28" i="9"/>
  <c r="P26" i="9"/>
  <c r="U48" i="10"/>
  <c r="P52" i="3"/>
  <c r="V52" i="3" s="1"/>
  <c r="P48" i="3"/>
  <c r="P46" i="3"/>
  <c r="AA42" i="4"/>
  <c r="P40" i="6"/>
  <c r="Z40" i="6" s="1"/>
  <c r="AA35" i="3"/>
  <c r="AA13" i="7"/>
  <c r="AA39" i="8"/>
  <c r="AA35" i="8"/>
  <c r="P53" i="9"/>
  <c r="Z53" i="9" s="1"/>
  <c r="P29" i="9"/>
  <c r="V29" i="9" s="1"/>
  <c r="AA37" i="10"/>
  <c r="U37" i="10"/>
  <c r="U17" i="10"/>
  <c r="R43" i="7"/>
  <c r="U43" i="7"/>
  <c r="P49" i="3"/>
  <c r="S49" i="3" s="1"/>
  <c r="P45" i="3"/>
  <c r="P43" i="3"/>
  <c r="P41" i="3"/>
  <c r="P35" i="3"/>
  <c r="AA48" i="4"/>
  <c r="AA44" i="4"/>
  <c r="P37" i="4"/>
  <c r="P28" i="4"/>
  <c r="P22" i="4"/>
  <c r="P12" i="4"/>
  <c r="S12" i="4" s="1"/>
  <c r="AA39" i="5"/>
  <c r="AA27" i="5"/>
  <c r="R19" i="5"/>
  <c r="P54" i="5"/>
  <c r="P52" i="5"/>
  <c r="P50" i="5"/>
  <c r="V50" i="5" s="1"/>
  <c r="P42" i="5"/>
  <c r="P36" i="5"/>
  <c r="Z36" i="5" s="1"/>
  <c r="P34" i="5"/>
  <c r="P30" i="5"/>
  <c r="P28" i="5"/>
  <c r="S28" i="5" s="1"/>
  <c r="P26" i="5"/>
  <c r="P24" i="5"/>
  <c r="P22" i="5"/>
  <c r="S22" i="5" s="1"/>
  <c r="P16" i="5"/>
  <c r="P14" i="5"/>
  <c r="AA9" i="6"/>
  <c r="U26" i="7"/>
  <c r="P46" i="7"/>
  <c r="P44" i="7"/>
  <c r="Z44" i="7" s="1"/>
  <c r="P38" i="7"/>
  <c r="AA27" i="8"/>
  <c r="AA11" i="8"/>
  <c r="U41" i="8"/>
  <c r="AA44" i="8"/>
  <c r="P38" i="8"/>
  <c r="V38" i="8" s="1"/>
  <c r="AA41" i="9"/>
  <c r="P21" i="9"/>
  <c r="P17" i="9"/>
  <c r="Z17" i="9" s="1"/>
  <c r="AA52" i="10"/>
  <c r="AA24" i="10"/>
  <c r="AA20" i="10"/>
  <c r="R47" i="10"/>
  <c r="P10" i="3"/>
  <c r="S10" i="3" s="1"/>
  <c r="AA23" i="5"/>
  <c r="AA19" i="5"/>
  <c r="AA11" i="5"/>
  <c r="U11" i="7"/>
  <c r="AA53" i="7"/>
  <c r="P45" i="7"/>
  <c r="S45" i="7" s="1"/>
  <c r="P29" i="7"/>
  <c r="S29" i="7" s="1"/>
  <c r="AA41" i="8"/>
  <c r="AA48" i="10"/>
  <c r="AA34" i="10"/>
  <c r="AA30" i="10"/>
  <c r="AA15" i="10"/>
  <c r="P26" i="10"/>
  <c r="P22" i="10"/>
  <c r="V22" i="10" s="1"/>
  <c r="P14" i="10"/>
  <c r="V14" i="10" s="1"/>
  <c r="P13" i="6"/>
  <c r="S13" i="6" s="1"/>
  <c r="AA48" i="8"/>
  <c r="P13" i="8"/>
  <c r="S13" i="8" s="1"/>
  <c r="X13" i="8" s="1"/>
  <c r="AA36" i="10"/>
  <c r="AA22" i="10"/>
  <c r="AA18" i="10"/>
  <c r="U37" i="3"/>
  <c r="AA37" i="3"/>
  <c r="S43" i="3"/>
  <c r="P9" i="4"/>
  <c r="V9" i="4" s="1"/>
  <c r="P45" i="4"/>
  <c r="R29" i="5"/>
  <c r="U29" i="5"/>
  <c r="U38" i="7"/>
  <c r="P49" i="7"/>
  <c r="Z49" i="7" s="1"/>
  <c r="P47" i="7"/>
  <c r="Z47" i="7" s="1"/>
  <c r="U29" i="8"/>
  <c r="P18" i="9"/>
  <c r="P16" i="9"/>
  <c r="S16" i="9" s="1"/>
  <c r="P14" i="9"/>
  <c r="Z14" i="9" s="1"/>
  <c r="P45" i="10"/>
  <c r="P43" i="10"/>
  <c r="Z43" i="10" s="1"/>
  <c r="P37" i="10"/>
  <c r="P35" i="10"/>
  <c r="S35" i="10" s="1"/>
  <c r="X35" i="10" s="1"/>
  <c r="P33" i="10"/>
  <c r="Z33" i="10" s="1"/>
  <c r="P31" i="10"/>
  <c r="P25" i="10"/>
  <c r="S25" i="10" s="1"/>
  <c r="P23" i="10"/>
  <c r="P21" i="10"/>
  <c r="P19" i="10"/>
  <c r="S19" i="10" s="1"/>
  <c r="R33" i="8"/>
  <c r="U33" i="8"/>
  <c r="Y33" i="8" s="1"/>
  <c r="P49" i="4"/>
  <c r="V49" i="4" s="1"/>
  <c r="P39" i="4"/>
  <c r="V39" i="4" s="1"/>
  <c r="P36" i="2"/>
  <c r="P32" i="2"/>
  <c r="P28" i="2"/>
  <c r="P16" i="2"/>
  <c r="P34" i="3"/>
  <c r="S34" i="3" s="1"/>
  <c r="X34" i="3" s="1"/>
  <c r="P28" i="3"/>
  <c r="V28" i="3" s="1"/>
  <c r="P20" i="3"/>
  <c r="P12" i="3"/>
  <c r="Z12" i="3" s="1"/>
  <c r="P25" i="4"/>
  <c r="P23" i="4"/>
  <c r="V23" i="4" s="1"/>
  <c r="P13" i="4"/>
  <c r="AA37" i="5"/>
  <c r="P49" i="5"/>
  <c r="Z49" i="5" s="1"/>
  <c r="P45" i="5"/>
  <c r="R35" i="7"/>
  <c r="U35" i="7"/>
  <c r="AA51" i="8"/>
  <c r="AA43" i="8"/>
  <c r="U13" i="8"/>
  <c r="AA17" i="9"/>
  <c r="P49" i="9"/>
  <c r="S49" i="9" s="1"/>
  <c r="P41" i="9"/>
  <c r="Z41" i="9" s="1"/>
  <c r="R45" i="10"/>
  <c r="U45" i="10"/>
  <c r="R43" i="10"/>
  <c r="R39" i="10"/>
  <c r="U39" i="10"/>
  <c r="AA39" i="10"/>
  <c r="P53" i="4"/>
  <c r="Z53" i="4" s="1"/>
  <c r="P47" i="4"/>
  <c r="S47" i="4" s="1"/>
  <c r="P41" i="4"/>
  <c r="U21" i="2"/>
  <c r="P40" i="2"/>
  <c r="S40" i="2" s="1"/>
  <c r="X40" i="2" s="1"/>
  <c r="P24" i="2"/>
  <c r="Z24" i="2" s="1"/>
  <c r="P20" i="2"/>
  <c r="AA29" i="3"/>
  <c r="P30" i="3"/>
  <c r="P26" i="3"/>
  <c r="P22" i="3"/>
  <c r="V22" i="3" s="1"/>
  <c r="P18" i="3"/>
  <c r="P14" i="3"/>
  <c r="P21" i="4"/>
  <c r="S21" i="4" s="1"/>
  <c r="P17" i="4"/>
  <c r="Z17" i="4" s="1"/>
  <c r="P15" i="4"/>
  <c r="Z15" i="4" s="1"/>
  <c r="AA29" i="5"/>
  <c r="P51" i="5"/>
  <c r="V51" i="5" s="1"/>
  <c r="P47" i="5"/>
  <c r="Z47" i="5" s="1"/>
  <c r="P43" i="5"/>
  <c r="U18" i="2"/>
  <c r="AA22" i="2"/>
  <c r="U41" i="2"/>
  <c r="P41" i="2"/>
  <c r="P37" i="2"/>
  <c r="S37" i="2" s="1"/>
  <c r="X37" i="2" s="1"/>
  <c r="P33" i="2"/>
  <c r="P29" i="2"/>
  <c r="V29" i="2" s="1"/>
  <c r="Y29" i="2" s="1"/>
  <c r="P25" i="2"/>
  <c r="Z25" i="2" s="1"/>
  <c r="P21" i="2"/>
  <c r="Z21" i="2" s="1"/>
  <c r="P17" i="2"/>
  <c r="P9" i="3"/>
  <c r="V9" i="3" s="1"/>
  <c r="AA37" i="4"/>
  <c r="R53" i="5"/>
  <c r="R43" i="5"/>
  <c r="U43" i="5"/>
  <c r="P18" i="6"/>
  <c r="P16" i="6"/>
  <c r="S16" i="6" s="1"/>
  <c r="P15" i="6"/>
  <c r="P30" i="7"/>
  <c r="P28" i="7"/>
  <c r="V28" i="7" s="1"/>
  <c r="P22" i="7"/>
  <c r="U37" i="8"/>
  <c r="P47" i="8"/>
  <c r="S47" i="8" s="1"/>
  <c r="P43" i="8"/>
  <c r="Z43" i="8" s="1"/>
  <c r="R42" i="9"/>
  <c r="U42" i="9"/>
  <c r="AA42" i="9"/>
  <c r="R34" i="9"/>
  <c r="U34" i="9"/>
  <c r="AA18" i="9"/>
  <c r="P33" i="5"/>
  <c r="Z33" i="5" s="1"/>
  <c r="P31" i="5"/>
  <c r="Z31" i="5" s="1"/>
  <c r="P9" i="6"/>
  <c r="P53" i="6"/>
  <c r="P47" i="6"/>
  <c r="P39" i="6"/>
  <c r="S39" i="6" s="1"/>
  <c r="P35" i="6"/>
  <c r="P37" i="7"/>
  <c r="V37" i="7" s="1"/>
  <c r="P33" i="7"/>
  <c r="P31" i="7"/>
  <c r="Z31" i="7" s="1"/>
  <c r="P12" i="7"/>
  <c r="AA23" i="8"/>
  <c r="AA19" i="8"/>
  <c r="P21" i="8"/>
  <c r="P19" i="8"/>
  <c r="V19" i="8" s="1"/>
  <c r="P16" i="8"/>
  <c r="P17" i="8"/>
  <c r="P46" i="9"/>
  <c r="Z46" i="9" s="1"/>
  <c r="P19" i="9"/>
  <c r="Z19" i="9" s="1"/>
  <c r="P50" i="10"/>
  <c r="P42" i="3"/>
  <c r="V42" i="3" s="1"/>
  <c r="P33" i="3"/>
  <c r="P27" i="3"/>
  <c r="Z27" i="3" s="1"/>
  <c r="P17" i="3"/>
  <c r="Z17" i="3" s="1"/>
  <c r="P11" i="3"/>
  <c r="AA40" i="4"/>
  <c r="AA36" i="4"/>
  <c r="AA32" i="4"/>
  <c r="P54" i="4"/>
  <c r="P44" i="4"/>
  <c r="P38" i="4"/>
  <c r="P36" i="4"/>
  <c r="V36" i="4" s="1"/>
  <c r="P30" i="4"/>
  <c r="Z30" i="4" s="1"/>
  <c r="P18" i="4"/>
  <c r="AA21" i="5"/>
  <c r="P48" i="5"/>
  <c r="Z48" i="5" s="1"/>
  <c r="P29" i="5"/>
  <c r="V29" i="5" s="1"/>
  <c r="P27" i="5"/>
  <c r="V27" i="5" s="1"/>
  <c r="Y27" i="5" s="1"/>
  <c r="P19" i="5"/>
  <c r="P17" i="5"/>
  <c r="S17" i="5" s="1"/>
  <c r="AA44" i="6"/>
  <c r="AA24" i="6"/>
  <c r="P54" i="6"/>
  <c r="P23" i="6"/>
  <c r="P21" i="6"/>
  <c r="P19" i="6"/>
  <c r="P14" i="6"/>
  <c r="P12" i="6"/>
  <c r="Z12" i="6" s="1"/>
  <c r="AA51" i="7"/>
  <c r="AA35" i="7"/>
  <c r="P21" i="7"/>
  <c r="V21" i="7" s="1"/>
  <c r="P17" i="7"/>
  <c r="V17" i="7" s="1"/>
  <c r="P15" i="7"/>
  <c r="S15" i="7" s="1"/>
  <c r="P13" i="7"/>
  <c r="U39" i="8"/>
  <c r="AA38" i="8"/>
  <c r="P48" i="8"/>
  <c r="S48" i="8" s="1"/>
  <c r="X48" i="8" s="1"/>
  <c r="P46" i="8"/>
  <c r="Z46" i="8" s="1"/>
  <c r="P44" i="8"/>
  <c r="Z44" i="8" s="1"/>
  <c r="P42" i="8"/>
  <c r="S42" i="8" s="1"/>
  <c r="P40" i="8"/>
  <c r="S40" i="8" s="1"/>
  <c r="P14" i="8"/>
  <c r="AA11" i="9"/>
  <c r="P20" i="9"/>
  <c r="S20" i="9" s="1"/>
  <c r="AA45" i="10"/>
  <c r="AA44" i="10"/>
  <c r="P49" i="10"/>
  <c r="P42" i="10"/>
  <c r="P36" i="10"/>
  <c r="R30" i="3"/>
  <c r="U30" i="3"/>
  <c r="R48" i="6"/>
  <c r="U48" i="6"/>
  <c r="R36" i="6"/>
  <c r="U36" i="6"/>
  <c r="U42" i="6"/>
  <c r="R42" i="6"/>
  <c r="U14" i="5"/>
  <c r="U50" i="6"/>
  <c r="AA50" i="6"/>
  <c r="R50" i="6"/>
  <c r="U29" i="4"/>
  <c r="AA29" i="4"/>
  <c r="R29" i="4"/>
  <c r="R23" i="4"/>
  <c r="AA23" i="4"/>
  <c r="R18" i="6"/>
  <c r="AA18" i="6"/>
  <c r="U18" i="6"/>
  <c r="AA16" i="6"/>
  <c r="R16" i="6"/>
  <c r="U46" i="5"/>
  <c r="R46" i="5"/>
  <c r="AA53" i="3"/>
  <c r="U53" i="9"/>
  <c r="R53" i="9"/>
  <c r="U39" i="9"/>
  <c r="R39" i="9"/>
  <c r="U18" i="3"/>
  <c r="P53" i="3"/>
  <c r="S53" i="3" s="1"/>
  <c r="P51" i="3"/>
  <c r="S51" i="3" s="1"/>
  <c r="P47" i="3"/>
  <c r="P38" i="3"/>
  <c r="S38" i="3" s="1"/>
  <c r="P36" i="3"/>
  <c r="V36" i="3" s="1"/>
  <c r="P25" i="3"/>
  <c r="S25" i="3" s="1"/>
  <c r="P19" i="3"/>
  <c r="P15" i="3"/>
  <c r="AA50" i="4"/>
  <c r="AA46" i="4"/>
  <c r="AA38" i="4"/>
  <c r="AA35" i="4"/>
  <c r="P52" i="4"/>
  <c r="Z52" i="4" s="1"/>
  <c r="P46" i="4"/>
  <c r="Z46" i="4" s="1"/>
  <c r="P42" i="4"/>
  <c r="P33" i="4"/>
  <c r="P31" i="4"/>
  <c r="P20" i="4"/>
  <c r="P14" i="4"/>
  <c r="P10" i="4"/>
  <c r="AA43" i="5"/>
  <c r="AA13" i="5"/>
  <c r="U45" i="5"/>
  <c r="U11" i="5"/>
  <c r="P53" i="5"/>
  <c r="V53" i="5" s="1"/>
  <c r="Y53" i="5" s="1"/>
  <c r="P46" i="5"/>
  <c r="V46" i="5" s="1"/>
  <c r="AA13" i="6"/>
  <c r="P50" i="6"/>
  <c r="P48" i="6"/>
  <c r="S48" i="6" s="1"/>
  <c r="X48" i="6" s="1"/>
  <c r="U45" i="7"/>
  <c r="AA45" i="7"/>
  <c r="R45" i="7"/>
  <c r="AA23" i="7"/>
  <c r="R23" i="7"/>
  <c r="U21" i="7"/>
  <c r="R21" i="7"/>
  <c r="AA21" i="7"/>
  <c r="U13" i="7"/>
  <c r="R13" i="7"/>
  <c r="R32" i="8"/>
  <c r="U19" i="9"/>
  <c r="R35" i="9"/>
  <c r="U35" i="9"/>
  <c r="AA35" i="9"/>
  <c r="U23" i="9"/>
  <c r="AA23" i="9"/>
  <c r="AA13" i="10"/>
  <c r="R27" i="10"/>
  <c r="U27" i="10"/>
  <c r="AA27" i="10"/>
  <c r="R25" i="10"/>
  <c r="U25" i="10"/>
  <c r="U23" i="10"/>
  <c r="AA23" i="10"/>
  <c r="P17" i="10"/>
  <c r="V17" i="10" s="1"/>
  <c r="AA21" i="3"/>
  <c r="R47" i="8"/>
  <c r="U47" i="8"/>
  <c r="R40" i="8"/>
  <c r="U40" i="8"/>
  <c r="AA40" i="8"/>
  <c r="AA27" i="3"/>
  <c r="R45" i="3"/>
  <c r="P39" i="3"/>
  <c r="V39" i="3" s="1"/>
  <c r="AA41" i="4"/>
  <c r="P34" i="4"/>
  <c r="R21" i="5"/>
  <c r="U9" i="6"/>
  <c r="P22" i="6"/>
  <c r="AA41" i="7"/>
  <c r="R41" i="7"/>
  <c r="U41" i="7"/>
  <c r="AA37" i="7"/>
  <c r="R34" i="7"/>
  <c r="R9" i="7"/>
  <c r="U9" i="7"/>
  <c r="R31" i="8"/>
  <c r="U31" i="8"/>
  <c r="U24" i="8"/>
  <c r="R24" i="8"/>
  <c r="AA24" i="8"/>
  <c r="AA49" i="9"/>
  <c r="U45" i="9"/>
  <c r="AA33" i="9"/>
  <c r="U29" i="9"/>
  <c r="AA29" i="9"/>
  <c r="R18" i="9"/>
  <c r="U18" i="9"/>
  <c r="U46" i="3"/>
  <c r="P31" i="3"/>
  <c r="R41" i="4"/>
  <c r="P26" i="4"/>
  <c r="Z26" i="4" s="1"/>
  <c r="U13" i="5"/>
  <c r="AA31" i="5"/>
  <c r="P25" i="5"/>
  <c r="S25" i="5" s="1"/>
  <c r="P21" i="5"/>
  <c r="P10" i="5"/>
  <c r="S10" i="5" s="1"/>
  <c r="X10" i="5" s="1"/>
  <c r="AA29" i="7"/>
  <c r="R15" i="7"/>
  <c r="AA15" i="7"/>
  <c r="AA14" i="8"/>
  <c r="R19" i="9"/>
  <c r="R46" i="10"/>
  <c r="U46" i="10"/>
  <c r="AA46" i="10"/>
  <c r="R42" i="10"/>
  <c r="U42" i="10"/>
  <c r="R40" i="10"/>
  <c r="AA40" i="10"/>
  <c r="P45" i="6"/>
  <c r="Z45" i="6" s="1"/>
  <c r="P43" i="6"/>
  <c r="S43" i="6" s="1"/>
  <c r="P36" i="6"/>
  <c r="Z36" i="6" s="1"/>
  <c r="P54" i="7"/>
  <c r="Z54" i="7" s="1"/>
  <c r="P52" i="7"/>
  <c r="P50" i="7"/>
  <c r="P41" i="7"/>
  <c r="P39" i="7"/>
  <c r="V39" i="7" s="1"/>
  <c r="P36" i="7"/>
  <c r="P34" i="7"/>
  <c r="P25" i="7"/>
  <c r="P23" i="7"/>
  <c r="P20" i="7"/>
  <c r="P18" i="7"/>
  <c r="AA17" i="8"/>
  <c r="R11" i="8"/>
  <c r="P53" i="8"/>
  <c r="P51" i="8"/>
  <c r="Z51" i="8" s="1"/>
  <c r="P49" i="8"/>
  <c r="P32" i="8"/>
  <c r="P30" i="8"/>
  <c r="Z30" i="8" s="1"/>
  <c r="P44" i="9"/>
  <c r="Z44" i="9" s="1"/>
  <c r="P42" i="9"/>
  <c r="P33" i="9"/>
  <c r="S33" i="9" s="1"/>
  <c r="P11" i="9"/>
  <c r="Z11" i="9" s="1"/>
  <c r="P53" i="10"/>
  <c r="P51" i="10"/>
  <c r="P32" i="10"/>
  <c r="S32" i="10" s="1"/>
  <c r="X32" i="10" s="1"/>
  <c r="P28" i="10"/>
  <c r="P15" i="10"/>
  <c r="Z15" i="10" s="1"/>
  <c r="P13" i="10"/>
  <c r="V13" i="10" s="1"/>
  <c r="P11" i="10"/>
  <c r="V11" i="10" s="1"/>
  <c r="P46" i="6"/>
  <c r="V46" i="6" s="1"/>
  <c r="Y46" i="6" s="1"/>
  <c r="U46" i="7"/>
  <c r="P53" i="7"/>
  <c r="V53" i="7" s="1"/>
  <c r="AA47" i="8"/>
  <c r="AA31" i="8"/>
  <c r="P50" i="8"/>
  <c r="P31" i="8"/>
  <c r="V31" i="8" s="1"/>
  <c r="P45" i="9"/>
  <c r="V45" i="9" s="1"/>
  <c r="P36" i="9"/>
  <c r="AA12" i="10"/>
  <c r="P48" i="10"/>
  <c r="P24" i="10"/>
  <c r="P20" i="10"/>
  <c r="P18" i="10"/>
  <c r="V18" i="10" s="1"/>
  <c r="AA15" i="8"/>
  <c r="AA25" i="9"/>
  <c r="P37" i="9"/>
  <c r="P24" i="9"/>
  <c r="AA14" i="10"/>
  <c r="P40" i="10"/>
  <c r="Z40" i="10" s="1"/>
  <c r="P34" i="10"/>
  <c r="Z34" i="10" s="1"/>
  <c r="P29" i="10"/>
  <c r="V29" i="10" s="1"/>
  <c r="P27" i="10"/>
  <c r="P16" i="10"/>
  <c r="Z16" i="10" s="1"/>
  <c r="P10" i="10"/>
  <c r="Z10" i="10" s="1"/>
  <c r="R10" i="2"/>
  <c r="U10" i="2"/>
  <c r="R52" i="2"/>
  <c r="AA52" i="2"/>
  <c r="U33" i="3"/>
  <c r="R33" i="3"/>
  <c r="AA33" i="3"/>
  <c r="R51" i="2"/>
  <c r="AA51" i="2"/>
  <c r="R11" i="2"/>
  <c r="AA11" i="2"/>
  <c r="R53" i="2"/>
  <c r="U53" i="2"/>
  <c r="R49" i="2"/>
  <c r="AA49" i="2"/>
  <c r="R13" i="2"/>
  <c r="AA13" i="2"/>
  <c r="R42" i="2"/>
  <c r="AA42" i="2"/>
  <c r="U43" i="3"/>
  <c r="S44" i="4"/>
  <c r="R50" i="8"/>
  <c r="AA50" i="8"/>
  <c r="U50" i="8"/>
  <c r="P10" i="2"/>
  <c r="V10" i="2" s="1"/>
  <c r="P52" i="2"/>
  <c r="V52" i="2" s="1"/>
  <c r="P49" i="2"/>
  <c r="V49" i="2" s="1"/>
  <c r="P46" i="2"/>
  <c r="P43" i="2"/>
  <c r="P18" i="2"/>
  <c r="S18" i="2" s="1"/>
  <c r="X18" i="2" s="1"/>
  <c r="U50" i="3"/>
  <c r="R51" i="3"/>
  <c r="R35" i="3"/>
  <c r="AA39" i="3"/>
  <c r="R9" i="4"/>
  <c r="U9" i="4"/>
  <c r="AA9" i="4"/>
  <c r="R44" i="8"/>
  <c r="U44" i="8"/>
  <c r="R28" i="8"/>
  <c r="AA28" i="8"/>
  <c r="U28" i="8"/>
  <c r="P13" i="2"/>
  <c r="P9" i="2"/>
  <c r="P53" i="2"/>
  <c r="S53" i="2" s="1"/>
  <c r="P50" i="2"/>
  <c r="P47" i="2"/>
  <c r="P44" i="2"/>
  <c r="P42" i="2"/>
  <c r="Z42" i="2" s="1"/>
  <c r="P30" i="2"/>
  <c r="P14" i="2"/>
  <c r="R26" i="3"/>
  <c r="U26" i="3"/>
  <c r="R10" i="3"/>
  <c r="U10" i="3"/>
  <c r="R53" i="4"/>
  <c r="U53" i="4"/>
  <c r="R45" i="4"/>
  <c r="U45" i="4"/>
  <c r="AA43" i="4"/>
  <c r="R43" i="4"/>
  <c r="R13" i="4"/>
  <c r="AA13" i="4"/>
  <c r="U13" i="4"/>
  <c r="U39" i="2"/>
  <c r="AA27" i="2"/>
  <c r="P39" i="2"/>
  <c r="P35" i="2"/>
  <c r="V35" i="2" s="1"/>
  <c r="P31" i="2"/>
  <c r="P27" i="2"/>
  <c r="S27" i="2" s="1"/>
  <c r="X27" i="2" s="1"/>
  <c r="P23" i="2"/>
  <c r="S23" i="2" s="1"/>
  <c r="X23" i="2" s="1"/>
  <c r="P19" i="2"/>
  <c r="P15" i="2"/>
  <c r="Z15" i="2" s="1"/>
  <c r="AA43" i="3"/>
  <c r="U35" i="3"/>
  <c r="U49" i="3"/>
  <c r="AA49" i="3"/>
  <c r="R49" i="3"/>
  <c r="U41" i="3"/>
  <c r="AA41" i="3"/>
  <c r="R37" i="3"/>
  <c r="U29" i="3"/>
  <c r="R29" i="3"/>
  <c r="R22" i="3"/>
  <c r="U22" i="3"/>
  <c r="U17" i="3"/>
  <c r="AA17" i="3"/>
  <c r="Z43" i="3"/>
  <c r="AA53" i="4"/>
  <c r="R31" i="4"/>
  <c r="AA31" i="4"/>
  <c r="R25" i="4"/>
  <c r="AA25" i="4"/>
  <c r="U22" i="4"/>
  <c r="U17" i="4"/>
  <c r="R17" i="4"/>
  <c r="R15" i="4"/>
  <c r="AA15" i="4"/>
  <c r="U14" i="4"/>
  <c r="R11" i="4"/>
  <c r="Z27" i="5"/>
  <c r="U53" i="3"/>
  <c r="R53" i="3"/>
  <c r="R31" i="3"/>
  <c r="U31" i="3"/>
  <c r="AA31" i="3"/>
  <c r="U21" i="3"/>
  <c r="R21" i="3"/>
  <c r="R21" i="4"/>
  <c r="U21" i="4"/>
  <c r="AA21" i="4"/>
  <c r="U34" i="8"/>
  <c r="R34" i="8"/>
  <c r="AA34" i="8"/>
  <c r="U18" i="8"/>
  <c r="R18" i="8"/>
  <c r="AA18" i="8"/>
  <c r="R9" i="8"/>
  <c r="U9" i="8"/>
  <c r="P12" i="2"/>
  <c r="V12" i="2" s="1"/>
  <c r="P11" i="2"/>
  <c r="P54" i="2"/>
  <c r="P51" i="2"/>
  <c r="V51" i="2" s="1"/>
  <c r="P48" i="2"/>
  <c r="V48" i="2" s="1"/>
  <c r="P45" i="2"/>
  <c r="P38" i="2"/>
  <c r="P34" i="2"/>
  <c r="S34" i="2" s="1"/>
  <c r="X34" i="2" s="1"/>
  <c r="P26" i="2"/>
  <c r="S26" i="2" s="1"/>
  <c r="X26" i="2" s="1"/>
  <c r="P22" i="2"/>
  <c r="U39" i="3"/>
  <c r="R54" i="3"/>
  <c r="U54" i="3"/>
  <c r="R33" i="4"/>
  <c r="AA33" i="4"/>
  <c r="U33" i="4"/>
  <c r="U54" i="4"/>
  <c r="U35" i="5"/>
  <c r="R35" i="5"/>
  <c r="AA35" i="5"/>
  <c r="AA25" i="5"/>
  <c r="U25" i="5"/>
  <c r="R52" i="6"/>
  <c r="U52" i="6"/>
  <c r="AA52" i="6"/>
  <c r="R17" i="7"/>
  <c r="AA17" i="7"/>
  <c r="U17" i="7"/>
  <c r="AA11" i="7"/>
  <c r="AA24" i="2"/>
  <c r="U24" i="2"/>
  <c r="AA45" i="3"/>
  <c r="U34" i="3"/>
  <c r="U47" i="3"/>
  <c r="AA47" i="3"/>
  <c r="R43" i="3"/>
  <c r="R42" i="3"/>
  <c r="U42" i="3"/>
  <c r="R39" i="3"/>
  <c r="R38" i="3"/>
  <c r="U38" i="3"/>
  <c r="R27" i="3"/>
  <c r="U27" i="3"/>
  <c r="U25" i="3"/>
  <c r="AA25" i="3"/>
  <c r="R25" i="3"/>
  <c r="AA23" i="3"/>
  <c r="R23" i="3"/>
  <c r="R15" i="3"/>
  <c r="U15" i="3"/>
  <c r="AA15" i="3"/>
  <c r="R14" i="3"/>
  <c r="AA12" i="3"/>
  <c r="R12" i="3"/>
  <c r="AA45" i="4"/>
  <c r="AA51" i="4"/>
  <c r="R51" i="4"/>
  <c r="U49" i="4"/>
  <c r="AA49" i="4"/>
  <c r="R49" i="4"/>
  <c r="R47" i="4"/>
  <c r="AA47" i="4"/>
  <c r="R39" i="4"/>
  <c r="AA39" i="4"/>
  <c r="R37" i="4"/>
  <c r="U37" i="4"/>
  <c r="R51" i="5"/>
  <c r="AA51" i="5"/>
  <c r="U51" i="5"/>
  <c r="AA47" i="5"/>
  <c r="R15" i="5"/>
  <c r="AA15" i="5"/>
  <c r="R40" i="6"/>
  <c r="AA40" i="6"/>
  <c r="R30" i="7"/>
  <c r="U30" i="7"/>
  <c r="U27" i="7"/>
  <c r="AA27" i="7"/>
  <c r="R27" i="7"/>
  <c r="AA34" i="4"/>
  <c r="AA11" i="4"/>
  <c r="P32" i="5"/>
  <c r="P15" i="5"/>
  <c r="U34" i="6"/>
  <c r="R34" i="6"/>
  <c r="AA34" i="6"/>
  <c r="R32" i="6"/>
  <c r="AA32" i="6"/>
  <c r="R10" i="6"/>
  <c r="AA10" i="6"/>
  <c r="P51" i="6"/>
  <c r="Z51" i="6" s="1"/>
  <c r="S27" i="6"/>
  <c r="V27" i="6"/>
  <c r="P26" i="6"/>
  <c r="U33" i="7"/>
  <c r="AA33" i="7"/>
  <c r="R33" i="7"/>
  <c r="R31" i="7"/>
  <c r="U31" i="7"/>
  <c r="AA31" i="7"/>
  <c r="R25" i="7"/>
  <c r="U25" i="7"/>
  <c r="AA25" i="7"/>
  <c r="P42" i="7"/>
  <c r="P26" i="7"/>
  <c r="P10" i="7"/>
  <c r="R49" i="8"/>
  <c r="U49" i="8"/>
  <c r="R46" i="8"/>
  <c r="U46" i="8"/>
  <c r="AA46" i="8"/>
  <c r="U30" i="8"/>
  <c r="AA30" i="8"/>
  <c r="R30" i="8"/>
  <c r="R16" i="8"/>
  <c r="AA16" i="8"/>
  <c r="U16" i="8"/>
  <c r="P40" i="3"/>
  <c r="P37" i="3"/>
  <c r="S37" i="3" s="1"/>
  <c r="P32" i="3"/>
  <c r="P29" i="3"/>
  <c r="S29" i="3" s="1"/>
  <c r="P24" i="3"/>
  <c r="P21" i="3"/>
  <c r="P16" i="3"/>
  <c r="S16" i="3" s="1"/>
  <c r="X16" i="3" s="1"/>
  <c r="P13" i="3"/>
  <c r="V13" i="3" s="1"/>
  <c r="AA52" i="4"/>
  <c r="AA19" i="4"/>
  <c r="P51" i="4"/>
  <c r="P43" i="4"/>
  <c r="P35" i="4"/>
  <c r="Z35" i="4" s="1"/>
  <c r="P27" i="4"/>
  <c r="Z27" i="4" s="1"/>
  <c r="P19" i="4"/>
  <c r="P11" i="4"/>
  <c r="AA45" i="5"/>
  <c r="P20" i="5"/>
  <c r="V20" i="5" s="1"/>
  <c r="P18" i="5"/>
  <c r="R44" i="6"/>
  <c r="P31" i="6"/>
  <c r="R39" i="7"/>
  <c r="U39" i="7"/>
  <c r="AA39" i="7"/>
  <c r="R18" i="7"/>
  <c r="AA9" i="8"/>
  <c r="R52" i="8"/>
  <c r="U52" i="8"/>
  <c r="AA52" i="8"/>
  <c r="U42" i="8"/>
  <c r="R42" i="8"/>
  <c r="AA42" i="8"/>
  <c r="R36" i="8"/>
  <c r="U36" i="8"/>
  <c r="AA36" i="8"/>
  <c r="U26" i="8"/>
  <c r="AA26" i="8"/>
  <c r="R26" i="8"/>
  <c r="R20" i="8"/>
  <c r="AA20" i="8"/>
  <c r="AA27" i="4"/>
  <c r="U32" i="6"/>
  <c r="AA42" i="6"/>
  <c r="R28" i="6"/>
  <c r="AA28" i="6"/>
  <c r="R26" i="6"/>
  <c r="AA26" i="6"/>
  <c r="U24" i="6"/>
  <c r="R24" i="6"/>
  <c r="AA22" i="6"/>
  <c r="R22" i="6"/>
  <c r="U22" i="6"/>
  <c r="R14" i="6"/>
  <c r="AA14" i="6"/>
  <c r="AA12" i="6"/>
  <c r="U12" i="6"/>
  <c r="R37" i="7"/>
  <c r="U37" i="7"/>
  <c r="R29" i="7"/>
  <c r="X29" i="7" s="1"/>
  <c r="R19" i="7"/>
  <c r="AA19" i="7"/>
  <c r="U19" i="7"/>
  <c r="AA54" i="8"/>
  <c r="U54" i="8"/>
  <c r="U38" i="8"/>
  <c r="R38" i="8"/>
  <c r="R25" i="8"/>
  <c r="U25" i="8"/>
  <c r="U22" i="8"/>
  <c r="AA22" i="8"/>
  <c r="R22" i="8"/>
  <c r="P44" i="6"/>
  <c r="Z44" i="6" s="1"/>
  <c r="P29" i="6"/>
  <c r="P24" i="6"/>
  <c r="P11" i="6"/>
  <c r="P9" i="7"/>
  <c r="AA49" i="8"/>
  <c r="R51" i="8"/>
  <c r="U51" i="8"/>
  <c r="R43" i="8"/>
  <c r="U43" i="8"/>
  <c r="R35" i="8"/>
  <c r="Z35" i="8"/>
  <c r="R19" i="8"/>
  <c r="U19" i="8"/>
  <c r="U15" i="8"/>
  <c r="P28" i="8"/>
  <c r="Z28" i="8" s="1"/>
  <c r="P26" i="8"/>
  <c r="V26" i="8" s="1"/>
  <c r="P24" i="8"/>
  <c r="Z24" i="8" s="1"/>
  <c r="R53" i="10"/>
  <c r="AA53" i="10"/>
  <c r="R51" i="10"/>
  <c r="AA51" i="10"/>
  <c r="U49" i="10"/>
  <c r="AA49" i="10"/>
  <c r="R38" i="10"/>
  <c r="U38" i="10"/>
  <c r="R34" i="10"/>
  <c r="U34" i="10"/>
  <c r="R11" i="10"/>
  <c r="U11" i="10"/>
  <c r="AA11" i="10"/>
  <c r="P40" i="5"/>
  <c r="P38" i="5"/>
  <c r="AA20" i="6"/>
  <c r="U16" i="6"/>
  <c r="P52" i="6"/>
  <c r="P37" i="6"/>
  <c r="Z37" i="6" s="1"/>
  <c r="P32" i="6"/>
  <c r="P30" i="6"/>
  <c r="P20" i="6"/>
  <c r="V20" i="6" s="1"/>
  <c r="AA9" i="7"/>
  <c r="U22" i="7"/>
  <c r="P51" i="7"/>
  <c r="P43" i="7"/>
  <c r="Z43" i="7" s="1"/>
  <c r="P35" i="7"/>
  <c r="P27" i="7"/>
  <c r="P19" i="7"/>
  <c r="Z19" i="7" s="1"/>
  <c r="P11" i="7"/>
  <c r="AA25" i="8"/>
  <c r="U35" i="8"/>
  <c r="Y35" i="8" s="1"/>
  <c r="R53" i="8"/>
  <c r="P54" i="8"/>
  <c r="P52" i="8"/>
  <c r="S52" i="8" s="1"/>
  <c r="R26" i="9"/>
  <c r="AA26" i="9"/>
  <c r="U26" i="9"/>
  <c r="R15" i="9"/>
  <c r="U15" i="9"/>
  <c r="U53" i="10"/>
  <c r="P41" i="5"/>
  <c r="P37" i="5"/>
  <c r="AA48" i="6"/>
  <c r="AA36" i="6"/>
  <c r="U20" i="6"/>
  <c r="P38" i="6"/>
  <c r="V38" i="6" s="1"/>
  <c r="AA49" i="7"/>
  <c r="AA43" i="7"/>
  <c r="U42" i="7"/>
  <c r="U10" i="7"/>
  <c r="AA33" i="8"/>
  <c r="U48" i="8"/>
  <c r="R23" i="8"/>
  <c r="AA10" i="8"/>
  <c r="P36" i="8"/>
  <c r="P34" i="8"/>
  <c r="P27" i="8"/>
  <c r="P11" i="8"/>
  <c r="S11" i="8" s="1"/>
  <c r="U51" i="9"/>
  <c r="AA51" i="9"/>
  <c r="R27" i="9"/>
  <c r="P50" i="9"/>
  <c r="Z50" i="9" s="1"/>
  <c r="U26" i="10"/>
  <c r="AA26" i="10"/>
  <c r="S41" i="10"/>
  <c r="Z41" i="10"/>
  <c r="P30" i="10"/>
  <c r="AA53" i="8"/>
  <c r="AA45" i="8"/>
  <c r="AA37" i="8"/>
  <c r="AA29" i="8"/>
  <c r="AA21" i="8"/>
  <c r="AA13" i="8"/>
  <c r="U17" i="8"/>
  <c r="P9" i="8"/>
  <c r="U37" i="9"/>
  <c r="R33" i="10"/>
  <c r="AA33" i="10"/>
  <c r="R31" i="10"/>
  <c r="AA31" i="10"/>
  <c r="AA16" i="10"/>
  <c r="Z37" i="10"/>
  <c r="S14" i="10"/>
  <c r="U49" i="9"/>
  <c r="R43" i="9"/>
  <c r="AA31" i="9"/>
  <c r="R31" i="9"/>
  <c r="U31" i="9"/>
  <c r="U21" i="9"/>
  <c r="AA21" i="9"/>
  <c r="U14" i="9"/>
  <c r="R21" i="10"/>
  <c r="AA21" i="10"/>
  <c r="R19" i="10"/>
  <c r="AA19" i="10"/>
  <c r="AA10" i="10"/>
  <c r="AA27" i="9"/>
  <c r="P43" i="9"/>
  <c r="Z43" i="9" s="1"/>
  <c r="P22" i="9"/>
  <c r="S22" i="9" s="1"/>
  <c r="P12" i="9"/>
  <c r="P10" i="9"/>
  <c r="S10" i="9" s="1"/>
  <c r="P54" i="10"/>
  <c r="P52" i="10"/>
  <c r="Z52" i="10" s="1"/>
  <c r="P47" i="10"/>
  <c r="P38" i="10"/>
  <c r="P18" i="8"/>
  <c r="Z18" i="8" s="1"/>
  <c r="AA53" i="9"/>
  <c r="AA37" i="9"/>
  <c r="AA34" i="9"/>
  <c r="P51" i="9"/>
  <c r="P27" i="9"/>
  <c r="Z27" i="9" s="1"/>
  <c r="P13" i="9"/>
  <c r="AA47" i="9"/>
  <c r="AA39" i="9"/>
  <c r="AA15" i="9"/>
  <c r="P40" i="9"/>
  <c r="P35" i="9"/>
  <c r="P9" i="10"/>
  <c r="P46" i="10"/>
  <c r="P44" i="10"/>
  <c r="P39" i="10"/>
  <c r="U13" i="3"/>
  <c r="R13" i="3"/>
  <c r="AA13" i="3"/>
  <c r="R11" i="3"/>
  <c r="U11" i="3"/>
  <c r="AA11" i="3"/>
  <c r="U9" i="3"/>
  <c r="R9" i="3"/>
  <c r="AA9" i="3"/>
  <c r="R9" i="5"/>
  <c r="U52" i="5"/>
  <c r="AA52" i="5"/>
  <c r="R49" i="5"/>
  <c r="U39" i="5"/>
  <c r="R36" i="5"/>
  <c r="U36" i="5"/>
  <c r="AA36" i="5"/>
  <c r="R33" i="5"/>
  <c r="U23" i="5"/>
  <c r="R20" i="5"/>
  <c r="U20" i="5"/>
  <c r="AA20" i="5"/>
  <c r="R17" i="5"/>
  <c r="R54" i="6"/>
  <c r="U54" i="6"/>
  <c r="R51" i="6"/>
  <c r="U51" i="6"/>
  <c r="AA51" i="6"/>
  <c r="R46" i="6"/>
  <c r="R43" i="6"/>
  <c r="U43" i="6"/>
  <c r="AA43" i="6"/>
  <c r="R38" i="6"/>
  <c r="U38" i="6"/>
  <c r="R35" i="6"/>
  <c r="U35" i="6"/>
  <c r="AA35" i="6"/>
  <c r="R30" i="6"/>
  <c r="U30" i="6"/>
  <c r="R12" i="7"/>
  <c r="U12" i="7"/>
  <c r="AA12" i="7"/>
  <c r="AA16" i="2"/>
  <c r="U49" i="2"/>
  <c r="AA10" i="2"/>
  <c r="AA29" i="2"/>
  <c r="AA21" i="2"/>
  <c r="AA15" i="2"/>
  <c r="U17" i="2"/>
  <c r="AA45" i="2"/>
  <c r="U20" i="2"/>
  <c r="U25" i="2"/>
  <c r="U28" i="2"/>
  <c r="U32" i="2"/>
  <c r="U35" i="2"/>
  <c r="R12" i="4"/>
  <c r="U12" i="4"/>
  <c r="AA12" i="4"/>
  <c r="AA49" i="5"/>
  <c r="AA33" i="5"/>
  <c r="AA17" i="5"/>
  <c r="AA9" i="5"/>
  <c r="U33" i="5"/>
  <c r="AA54" i="5"/>
  <c r="U48" i="5"/>
  <c r="AA48" i="5"/>
  <c r="R42" i="5"/>
  <c r="AA42" i="5"/>
  <c r="R38" i="5"/>
  <c r="AA38" i="5"/>
  <c r="R32" i="5"/>
  <c r="U32" i="5"/>
  <c r="AA32" i="5"/>
  <c r="R26" i="5"/>
  <c r="AA26" i="5"/>
  <c r="R22" i="5"/>
  <c r="AA22" i="5"/>
  <c r="R16" i="5"/>
  <c r="U16" i="5"/>
  <c r="AA16" i="5"/>
  <c r="AA10" i="5"/>
  <c r="R47" i="6"/>
  <c r="U47" i="6"/>
  <c r="AA47" i="6"/>
  <c r="R39" i="6"/>
  <c r="U39" i="6"/>
  <c r="AA39" i="6"/>
  <c r="R31" i="6"/>
  <c r="U31" i="6"/>
  <c r="AA31" i="6"/>
  <c r="R21" i="6"/>
  <c r="AA21" i="6"/>
  <c r="U21" i="6"/>
  <c r="R17" i="6"/>
  <c r="AA17" i="6"/>
  <c r="U17" i="6"/>
  <c r="R15" i="6"/>
  <c r="U15" i="6"/>
  <c r="AA15" i="6"/>
  <c r="S10" i="6"/>
  <c r="Z10" i="6"/>
  <c r="V10" i="6"/>
  <c r="R14" i="4"/>
  <c r="AA14" i="4"/>
  <c r="U46" i="2"/>
  <c r="AA26" i="2"/>
  <c r="AA43" i="2"/>
  <c r="AA53" i="2"/>
  <c r="U19" i="2"/>
  <c r="U26" i="2"/>
  <c r="U34" i="2"/>
  <c r="U42" i="2"/>
  <c r="U52" i="2"/>
  <c r="U40" i="2"/>
  <c r="AA17" i="2"/>
  <c r="U11" i="2"/>
  <c r="U51" i="2"/>
  <c r="U22" i="2"/>
  <c r="U9" i="2"/>
  <c r="AA28" i="2"/>
  <c r="U36" i="2"/>
  <c r="AA38" i="2"/>
  <c r="U54" i="2"/>
  <c r="AA52" i="3"/>
  <c r="AA48" i="3"/>
  <c r="AA44" i="3"/>
  <c r="AA38" i="3"/>
  <c r="AA34" i="3"/>
  <c r="AA30" i="3"/>
  <c r="AA26" i="3"/>
  <c r="AA22" i="3"/>
  <c r="AA18" i="3"/>
  <c r="AA16" i="3"/>
  <c r="AA14" i="3"/>
  <c r="AA10" i="3"/>
  <c r="U52" i="3"/>
  <c r="U48" i="3"/>
  <c r="U44" i="3"/>
  <c r="U40" i="3"/>
  <c r="U36" i="3"/>
  <c r="U32" i="3"/>
  <c r="U28" i="3"/>
  <c r="U24" i="3"/>
  <c r="U20" i="3"/>
  <c r="U12" i="3"/>
  <c r="R10" i="4"/>
  <c r="AA10" i="4"/>
  <c r="P48" i="4"/>
  <c r="P40" i="4"/>
  <c r="Z40" i="4" s="1"/>
  <c r="P32" i="4"/>
  <c r="Z32" i="4" s="1"/>
  <c r="P24" i="4"/>
  <c r="Z24" i="4" s="1"/>
  <c r="P16" i="4"/>
  <c r="Z16" i="4" s="1"/>
  <c r="R54" i="5"/>
  <c r="R39" i="5"/>
  <c r="R47" i="5"/>
  <c r="U47" i="5"/>
  <c r="R44" i="5"/>
  <c r="U44" i="5"/>
  <c r="AA44" i="5"/>
  <c r="R41" i="5"/>
  <c r="U31" i="5"/>
  <c r="R28" i="5"/>
  <c r="U28" i="5"/>
  <c r="AA28" i="5"/>
  <c r="R25" i="5"/>
  <c r="U15" i="5"/>
  <c r="U12" i="5"/>
  <c r="AA12" i="5"/>
  <c r="R12" i="5"/>
  <c r="P44" i="5"/>
  <c r="P35" i="5"/>
  <c r="P12" i="5"/>
  <c r="R49" i="6"/>
  <c r="AA49" i="6"/>
  <c r="U49" i="6"/>
  <c r="R41" i="6"/>
  <c r="AA41" i="6"/>
  <c r="R33" i="6"/>
  <c r="AA33" i="6"/>
  <c r="U33" i="6"/>
  <c r="U53" i="7"/>
  <c r="R53" i="7"/>
  <c r="AA34" i="2"/>
  <c r="U50" i="2"/>
  <c r="U31" i="2"/>
  <c r="AA39" i="2"/>
  <c r="U23" i="2"/>
  <c r="U37" i="2"/>
  <c r="AA30" i="2"/>
  <c r="AA40" i="2"/>
  <c r="AA33" i="2"/>
  <c r="AA44" i="2"/>
  <c r="AA35" i="2"/>
  <c r="U12" i="2"/>
  <c r="U30" i="2"/>
  <c r="AA14" i="2"/>
  <c r="U14" i="2"/>
  <c r="U27" i="2"/>
  <c r="U33" i="2"/>
  <c r="U44" i="2"/>
  <c r="AA46" i="2"/>
  <c r="AA47" i="2"/>
  <c r="AA54" i="3"/>
  <c r="AA50" i="3"/>
  <c r="AA46" i="3"/>
  <c r="AA42" i="3"/>
  <c r="AA40" i="3"/>
  <c r="AA36" i="3"/>
  <c r="AA32" i="3"/>
  <c r="AA28" i="3"/>
  <c r="AA24" i="3"/>
  <c r="AA20" i="3"/>
  <c r="U16" i="3"/>
  <c r="AA54" i="2"/>
  <c r="AA32" i="2"/>
  <c r="U47" i="2"/>
  <c r="AA18" i="2"/>
  <c r="Z36" i="2"/>
  <c r="AA50" i="2"/>
  <c r="AA41" i="2"/>
  <c r="AA25" i="2"/>
  <c r="U13" i="2"/>
  <c r="AA9" i="2"/>
  <c r="U45" i="2"/>
  <c r="AA31" i="2"/>
  <c r="AA19" i="2"/>
  <c r="AA37" i="2"/>
  <c r="AA12" i="2"/>
  <c r="U15" i="2"/>
  <c r="U16" i="2"/>
  <c r="AA20" i="2"/>
  <c r="U48" i="2"/>
  <c r="U43" i="2"/>
  <c r="AA48" i="2"/>
  <c r="AA54" i="4"/>
  <c r="R54" i="4"/>
  <c r="U52" i="4"/>
  <c r="R52" i="4"/>
  <c r="U51" i="4"/>
  <c r="R50" i="4"/>
  <c r="U48" i="4"/>
  <c r="R48" i="4"/>
  <c r="U47" i="4"/>
  <c r="R46" i="4"/>
  <c r="U44" i="4"/>
  <c r="R44" i="4"/>
  <c r="U43" i="4"/>
  <c r="R42" i="4"/>
  <c r="U40" i="4"/>
  <c r="R40" i="4"/>
  <c r="U39" i="4"/>
  <c r="R38" i="4"/>
  <c r="U36" i="4"/>
  <c r="R36" i="4"/>
  <c r="U35" i="4"/>
  <c r="R34" i="4"/>
  <c r="U32" i="4"/>
  <c r="R32" i="4"/>
  <c r="U31" i="4"/>
  <c r="AA30" i="4"/>
  <c r="R30" i="4"/>
  <c r="U28" i="4"/>
  <c r="AA28" i="4"/>
  <c r="R28" i="4"/>
  <c r="U27" i="4"/>
  <c r="AA26" i="4"/>
  <c r="R26" i="4"/>
  <c r="U24" i="4"/>
  <c r="AA24" i="4"/>
  <c r="R24" i="4"/>
  <c r="U23" i="4"/>
  <c r="AA22" i="4"/>
  <c r="R22" i="4"/>
  <c r="U20" i="4"/>
  <c r="AA20" i="4"/>
  <c r="R20" i="4"/>
  <c r="U19" i="4"/>
  <c r="AA18" i="4"/>
  <c r="R18" i="4"/>
  <c r="U16" i="4"/>
  <c r="AA16" i="4"/>
  <c r="R16" i="4"/>
  <c r="U15" i="4"/>
  <c r="U54" i="5"/>
  <c r="U49" i="5"/>
  <c r="U42" i="5"/>
  <c r="U22" i="5"/>
  <c r="U17" i="5"/>
  <c r="U10" i="5"/>
  <c r="R48" i="5"/>
  <c r="R31" i="5"/>
  <c r="AA50" i="5"/>
  <c r="AA46" i="5"/>
  <c r="R40" i="5"/>
  <c r="U40" i="5"/>
  <c r="AA40" i="5"/>
  <c r="R34" i="5"/>
  <c r="AA34" i="5"/>
  <c r="R30" i="5"/>
  <c r="AA30" i="5"/>
  <c r="R24" i="5"/>
  <c r="U24" i="5"/>
  <c r="AA24" i="5"/>
  <c r="R18" i="5"/>
  <c r="AA18" i="5"/>
  <c r="R14" i="5"/>
  <c r="AA14" i="5"/>
  <c r="AA54" i="6"/>
  <c r="AA46" i="6"/>
  <c r="AA38" i="6"/>
  <c r="AA30" i="6"/>
  <c r="R29" i="6"/>
  <c r="U29" i="6"/>
  <c r="AA29" i="6"/>
  <c r="R25" i="6"/>
  <c r="AA25" i="6"/>
  <c r="R23" i="6"/>
  <c r="U23" i="6"/>
  <c r="AA23" i="6"/>
  <c r="R54" i="7"/>
  <c r="AA54" i="7"/>
  <c r="U54" i="7"/>
  <c r="R47" i="7"/>
  <c r="U47" i="7"/>
  <c r="AA47" i="7"/>
  <c r="R53" i="6"/>
  <c r="R45" i="6"/>
  <c r="R37" i="6"/>
  <c r="R27" i="6"/>
  <c r="U27" i="6"/>
  <c r="R19" i="6"/>
  <c r="U19" i="6"/>
  <c r="P49" i="6"/>
  <c r="P41" i="6"/>
  <c r="P33" i="6"/>
  <c r="P25" i="6"/>
  <c r="P17" i="6"/>
  <c r="R14" i="7"/>
  <c r="AA14" i="7"/>
  <c r="P9" i="5"/>
  <c r="P39" i="5"/>
  <c r="P23" i="5"/>
  <c r="Z27" i="6"/>
  <c r="U40" i="6"/>
  <c r="U10" i="6"/>
  <c r="R12" i="6"/>
  <c r="R9" i="6"/>
  <c r="R50" i="7"/>
  <c r="AA50" i="7"/>
  <c r="R48" i="7"/>
  <c r="U48" i="7"/>
  <c r="AA48" i="7"/>
  <c r="AA53" i="6"/>
  <c r="AA45" i="6"/>
  <c r="AA37" i="6"/>
  <c r="AA27" i="6"/>
  <c r="AA19" i="6"/>
  <c r="U45" i="6"/>
  <c r="R13" i="6"/>
  <c r="U11" i="6"/>
  <c r="R11" i="6"/>
  <c r="R52" i="7"/>
  <c r="U52" i="7"/>
  <c r="AA52" i="7"/>
  <c r="R51" i="7"/>
  <c r="U51" i="7"/>
  <c r="U49" i="7"/>
  <c r="R49" i="7"/>
  <c r="P48" i="7"/>
  <c r="P40" i="7"/>
  <c r="P32" i="7"/>
  <c r="P24" i="7"/>
  <c r="P16" i="7"/>
  <c r="AA46" i="7"/>
  <c r="AA44" i="7"/>
  <c r="AA42" i="7"/>
  <c r="AA40" i="7"/>
  <c r="AA38" i="7"/>
  <c r="AA36" i="7"/>
  <c r="AA34" i="7"/>
  <c r="AA32" i="7"/>
  <c r="AA30" i="7"/>
  <c r="AA28" i="7"/>
  <c r="AA26" i="7"/>
  <c r="AA24" i="7"/>
  <c r="AA22" i="7"/>
  <c r="AA20" i="7"/>
  <c r="AA18" i="7"/>
  <c r="AA16" i="7"/>
  <c r="AA10" i="7"/>
  <c r="U44" i="7"/>
  <c r="U40" i="7"/>
  <c r="U36" i="7"/>
  <c r="U32" i="7"/>
  <c r="V29" i="7"/>
  <c r="Y29" i="7" s="1"/>
  <c r="U28" i="7"/>
  <c r="U24" i="7"/>
  <c r="U20" i="7"/>
  <c r="U16" i="7"/>
  <c r="R14" i="8"/>
  <c r="U14" i="8"/>
  <c r="R48" i="9"/>
  <c r="U48" i="9"/>
  <c r="AA48" i="9"/>
  <c r="R46" i="9"/>
  <c r="AA46" i="9"/>
  <c r="R44" i="9"/>
  <c r="U44" i="9"/>
  <c r="AA44" i="9"/>
  <c r="R24" i="9"/>
  <c r="U24" i="9"/>
  <c r="AA24" i="9"/>
  <c r="R17" i="9"/>
  <c r="U17" i="9"/>
  <c r="R16" i="9"/>
  <c r="U16" i="9"/>
  <c r="AA16" i="9"/>
  <c r="R11" i="9"/>
  <c r="U11" i="9"/>
  <c r="V25" i="10"/>
  <c r="Z25" i="10"/>
  <c r="P41" i="8"/>
  <c r="P25" i="8"/>
  <c r="R38" i="9"/>
  <c r="AA38" i="9"/>
  <c r="R36" i="9"/>
  <c r="U36" i="9"/>
  <c r="AA36" i="9"/>
  <c r="R30" i="9"/>
  <c r="AA30" i="9"/>
  <c r="R28" i="9"/>
  <c r="U28" i="9"/>
  <c r="AA28" i="9"/>
  <c r="R41" i="10"/>
  <c r="AA41" i="10"/>
  <c r="U41" i="10"/>
  <c r="Y41" i="10" s="1"/>
  <c r="R29" i="10"/>
  <c r="U29" i="10"/>
  <c r="AA29" i="10"/>
  <c r="R10" i="8"/>
  <c r="U10" i="8"/>
  <c r="P45" i="8"/>
  <c r="P29" i="8"/>
  <c r="P12" i="8"/>
  <c r="U46" i="9"/>
  <c r="R54" i="9"/>
  <c r="AA54" i="9"/>
  <c r="R41" i="9"/>
  <c r="U41" i="9"/>
  <c r="R22" i="9"/>
  <c r="AA22" i="9"/>
  <c r="R20" i="9"/>
  <c r="U20" i="9"/>
  <c r="AA20" i="9"/>
  <c r="R12" i="9"/>
  <c r="U12" i="9"/>
  <c r="AA12" i="9"/>
  <c r="R10" i="9"/>
  <c r="AA10" i="9"/>
  <c r="P48" i="9"/>
  <c r="R52" i="9"/>
  <c r="U52" i="9"/>
  <c r="AA52" i="9"/>
  <c r="R50" i="9"/>
  <c r="AA50" i="9"/>
  <c r="R40" i="9"/>
  <c r="U40" i="9"/>
  <c r="AA40" i="9"/>
  <c r="R33" i="9"/>
  <c r="U33" i="9"/>
  <c r="R32" i="9"/>
  <c r="U32" i="9"/>
  <c r="AA32" i="9"/>
  <c r="R25" i="9"/>
  <c r="U25" i="9"/>
  <c r="S54" i="9"/>
  <c r="P32" i="9"/>
  <c r="R51" i="9"/>
  <c r="R49" i="9"/>
  <c r="R47" i="9"/>
  <c r="R45" i="9"/>
  <c r="R37" i="9"/>
  <c r="R29" i="9"/>
  <c r="R21" i="9"/>
  <c r="R14" i="9"/>
  <c r="P9" i="9"/>
  <c r="P39" i="9"/>
  <c r="P23" i="9"/>
  <c r="R52" i="10"/>
  <c r="R30" i="10"/>
  <c r="U30" i="10"/>
  <c r="R20" i="10"/>
  <c r="U20" i="10"/>
  <c r="R44" i="10"/>
  <c r="U44" i="10"/>
  <c r="R23" i="10"/>
  <c r="P47" i="9"/>
  <c r="P31" i="9"/>
  <c r="P15" i="9"/>
  <c r="R49" i="10"/>
  <c r="R36" i="10"/>
  <c r="U36" i="10"/>
  <c r="R24" i="10"/>
  <c r="U24" i="10"/>
  <c r="U18" i="10"/>
  <c r="R18" i="10"/>
  <c r="R14" i="10"/>
  <c r="U14" i="10"/>
  <c r="U51" i="10"/>
  <c r="U43" i="10"/>
  <c r="U35" i="10"/>
  <c r="U19" i="10"/>
  <c r="R28" i="10"/>
  <c r="U28" i="10"/>
  <c r="U22" i="10"/>
  <c r="R22" i="10"/>
  <c r="R12" i="10"/>
  <c r="U12" i="10"/>
  <c r="R10" i="10"/>
  <c r="U10" i="10"/>
  <c r="P12" i="10"/>
  <c r="R26" i="10"/>
  <c r="R16" i="10"/>
  <c r="U16" i="10"/>
  <c r="U9" i="10"/>
  <c r="R9" i="10"/>
  <c r="Z21" i="6" l="1"/>
  <c r="Z20" i="8"/>
  <c r="S34" i="6"/>
  <c r="V39" i="8"/>
  <c r="V26" i="2"/>
  <c r="S48" i="2"/>
  <c r="X48" i="2" s="1"/>
  <c r="S46" i="5"/>
  <c r="S24" i="8"/>
  <c r="X23" i="3"/>
  <c r="S35" i="8"/>
  <c r="S33" i="8"/>
  <c r="X33" i="8" s="1"/>
  <c r="V54" i="9"/>
  <c r="Y54" i="9" s="1"/>
  <c r="V30" i="9"/>
  <c r="Y30" i="9" s="1"/>
  <c r="Z30" i="9"/>
  <c r="Z33" i="4"/>
  <c r="Z34" i="6"/>
  <c r="Z43" i="4"/>
  <c r="S31" i="8"/>
  <c r="X31" i="8" s="1"/>
  <c r="V10" i="5"/>
  <c r="Y10" i="5" s="1"/>
  <c r="V24" i="8"/>
  <c r="Y24" i="8" s="1"/>
  <c r="S40" i="10"/>
  <c r="X40" i="10" s="1"/>
  <c r="V17" i="4"/>
  <c r="Y17" i="4" s="1"/>
  <c r="Z16" i="6"/>
  <c r="Z41" i="4"/>
  <c r="Z23" i="3"/>
  <c r="S40" i="6"/>
  <c r="S46" i="8"/>
  <c r="X46" i="8" s="1"/>
  <c r="Z53" i="2"/>
  <c r="Z17" i="10"/>
  <c r="S18" i="10"/>
  <c r="X18" i="10" s="1"/>
  <c r="V16" i="6"/>
  <c r="Y16" i="6" s="1"/>
  <c r="S44" i="9"/>
  <c r="X44" i="9" s="1"/>
  <c r="Z44" i="4"/>
  <c r="V25" i="3"/>
  <c r="Y25" i="3" s="1"/>
  <c r="S28" i="7"/>
  <c r="X28" i="7" s="1"/>
  <c r="V51" i="3"/>
  <c r="Y51" i="3" s="1"/>
  <c r="X49" i="3"/>
  <c r="Z20" i="4"/>
  <c r="S16" i="10"/>
  <c r="X16" i="10" s="1"/>
  <c r="S20" i="6"/>
  <c r="X20" i="6" s="1"/>
  <c r="S21" i="2"/>
  <c r="X21" i="2" s="1"/>
  <c r="Z25" i="3"/>
  <c r="Z51" i="3"/>
  <c r="Y13" i="10"/>
  <c r="V16" i="10"/>
  <c r="Y16" i="10" s="1"/>
  <c r="S42" i="3"/>
  <c r="X42" i="3" s="1"/>
  <c r="V40" i="10"/>
  <c r="Y40" i="10" s="1"/>
  <c r="S33" i="5"/>
  <c r="X33" i="5" s="1"/>
  <c r="Z46" i="7"/>
  <c r="S30" i="9"/>
  <c r="X30" i="9" s="1"/>
  <c r="AD30" i="9" s="1"/>
  <c r="Z11" i="10"/>
  <c r="V17" i="9"/>
  <c r="Y17" i="9" s="1"/>
  <c r="S54" i="7"/>
  <c r="X54" i="7" s="1"/>
  <c r="V23" i="2"/>
  <c r="Y23" i="2" s="1"/>
  <c r="Z35" i="3"/>
  <c r="Y54" i="3"/>
  <c r="V40" i="6"/>
  <c r="Y40" i="6" s="1"/>
  <c r="S17" i="9"/>
  <c r="X17" i="9" s="1"/>
  <c r="S13" i="4"/>
  <c r="Z9" i="4"/>
  <c r="Z54" i="3"/>
  <c r="S54" i="3"/>
  <c r="X54" i="3" s="1"/>
  <c r="Z41" i="2"/>
  <c r="S9" i="4"/>
  <c r="X9" i="4" s="1"/>
  <c r="Z52" i="3"/>
  <c r="V25" i="2"/>
  <c r="Y25" i="2" s="1"/>
  <c r="Z14" i="10"/>
  <c r="X11" i="8"/>
  <c r="S36" i="7"/>
  <c r="X36" i="7" s="1"/>
  <c r="Z39" i="8"/>
  <c r="V23" i="3"/>
  <c r="Y23" i="3" s="1"/>
  <c r="Y9" i="4"/>
  <c r="X51" i="3"/>
  <c r="S23" i="8"/>
  <c r="X23" i="8" s="1"/>
  <c r="Z23" i="8"/>
  <c r="Z29" i="7"/>
  <c r="AD29" i="7" s="1"/>
  <c r="Z52" i="6"/>
  <c r="S52" i="9"/>
  <c r="X52" i="9" s="1"/>
  <c r="Z30" i="5"/>
  <c r="Z37" i="8"/>
  <c r="S20" i="5"/>
  <c r="X20" i="5" s="1"/>
  <c r="Z20" i="5"/>
  <c r="S12" i="3"/>
  <c r="X12" i="3" s="1"/>
  <c r="Z50" i="4"/>
  <c r="X10" i="3"/>
  <c r="S25" i="9"/>
  <c r="X25" i="9" s="1"/>
  <c r="S48" i="3"/>
  <c r="X48" i="3" s="1"/>
  <c r="Z29" i="4"/>
  <c r="Y46" i="5"/>
  <c r="X42" i="8"/>
  <c r="Y37" i="7"/>
  <c r="V48" i="5"/>
  <c r="Y48" i="5" s="1"/>
  <c r="Z40" i="3"/>
  <c r="V42" i="2"/>
  <c r="Y42" i="2" s="1"/>
  <c r="S41" i="3"/>
  <c r="X41" i="3" s="1"/>
  <c r="V21" i="5"/>
  <c r="Y21" i="5" s="1"/>
  <c r="S25" i="2"/>
  <c r="X25" i="2" s="1"/>
  <c r="V17" i="3"/>
  <c r="V24" i="9"/>
  <c r="V45" i="7"/>
  <c r="Y45" i="7" s="1"/>
  <c r="V17" i="5"/>
  <c r="Y17" i="5" s="1"/>
  <c r="Z12" i="2"/>
  <c r="V25" i="5"/>
  <c r="Y25" i="5" s="1"/>
  <c r="S48" i="5"/>
  <c r="X48" i="5" s="1"/>
  <c r="X24" i="8"/>
  <c r="S50" i="8"/>
  <c r="X50" i="8" s="1"/>
  <c r="S12" i="2"/>
  <c r="X12" i="2" s="1"/>
  <c r="Z26" i="2"/>
  <c r="V31" i="2"/>
  <c r="Y31" i="2" s="1"/>
  <c r="S42" i="2"/>
  <c r="X42" i="2" s="1"/>
  <c r="V53" i="2"/>
  <c r="Y53" i="2" s="1"/>
  <c r="S29" i="9"/>
  <c r="X29" i="9" s="1"/>
  <c r="V53" i="6"/>
  <c r="Y53" i="6" s="1"/>
  <c r="Z48" i="2"/>
  <c r="X35" i="8"/>
  <c r="Y11" i="10"/>
  <c r="Z38" i="3"/>
  <c r="Y49" i="4"/>
  <c r="Z10" i="2"/>
  <c r="Z21" i="4"/>
  <c r="V21" i="4"/>
  <c r="Y21" i="4" s="1"/>
  <c r="Z18" i="10"/>
  <c r="Z22" i="8"/>
  <c r="Z51" i="5"/>
  <c r="V49" i="7"/>
  <c r="Y49" i="7" s="1"/>
  <c r="S53" i="5"/>
  <c r="X53" i="5" s="1"/>
  <c r="S39" i="3"/>
  <c r="X40" i="8"/>
  <c r="Z33" i="8"/>
  <c r="AD33" i="8" s="1"/>
  <c r="Z11" i="6"/>
  <c r="Z42" i="3"/>
  <c r="Z34" i="2"/>
  <c r="S17" i="4"/>
  <c r="X17" i="4" s="1"/>
  <c r="V41" i="4"/>
  <c r="Y41" i="4" s="1"/>
  <c r="S50" i="3"/>
  <c r="X50" i="3" s="1"/>
  <c r="Z20" i="2"/>
  <c r="Z11" i="3"/>
  <c r="V20" i="2"/>
  <c r="Y20" i="2" s="1"/>
  <c r="V34" i="2"/>
  <c r="Y34" i="2" s="1"/>
  <c r="S53" i="9"/>
  <c r="X53" i="9" s="1"/>
  <c r="S18" i="6"/>
  <c r="X18" i="6" s="1"/>
  <c r="Z25" i="5"/>
  <c r="V30" i="5"/>
  <c r="Y30" i="5" s="1"/>
  <c r="S50" i="4"/>
  <c r="X50" i="4" s="1"/>
  <c r="Z10" i="3"/>
  <c r="S38" i="8"/>
  <c r="V48" i="8"/>
  <c r="Y48" i="8" s="1"/>
  <c r="Z48" i="8"/>
  <c r="Z18" i="6"/>
  <c r="V19" i="10"/>
  <c r="Y19" i="10" s="1"/>
  <c r="S30" i="8"/>
  <c r="X30" i="8" s="1"/>
  <c r="Z51" i="7"/>
  <c r="Z14" i="7"/>
  <c r="Y25" i="9"/>
  <c r="V40" i="8"/>
  <c r="Y40" i="8" s="1"/>
  <c r="Z52" i="7"/>
  <c r="X14" i="7"/>
  <c r="V10" i="3"/>
  <c r="Y10" i="3" s="1"/>
  <c r="Z51" i="2"/>
  <c r="V29" i="4"/>
  <c r="Y29" i="4" s="1"/>
  <c r="S50" i="5"/>
  <c r="X50" i="5" s="1"/>
  <c r="V22" i="5"/>
  <c r="Y22" i="5" s="1"/>
  <c r="S41" i="4"/>
  <c r="X41" i="4" s="1"/>
  <c r="X22" i="5"/>
  <c r="Z36" i="3"/>
  <c r="S20" i="2"/>
  <c r="X20" i="2" s="1"/>
  <c r="V53" i="9"/>
  <c r="Y53" i="9" s="1"/>
  <c r="V52" i="7"/>
  <c r="Y52" i="7" s="1"/>
  <c r="Y28" i="6"/>
  <c r="S30" i="5"/>
  <c r="X30" i="5" s="1"/>
  <c r="S54" i="4"/>
  <c r="Z28" i="7"/>
  <c r="V14" i="7"/>
  <c r="Y14" i="7" s="1"/>
  <c r="X45" i="7"/>
  <c r="X41" i="10"/>
  <c r="AD41" i="10" s="1"/>
  <c r="Y28" i="7"/>
  <c r="V18" i="6"/>
  <c r="Y18" i="6" s="1"/>
  <c r="Z22" i="3"/>
  <c r="S22" i="3"/>
  <c r="Z37" i="2"/>
  <c r="V33" i="5"/>
  <c r="Y33" i="5" s="1"/>
  <c r="Z31" i="8"/>
  <c r="S51" i="2"/>
  <c r="X51" i="2" s="1"/>
  <c r="V21" i="2"/>
  <c r="Y21" i="2" s="1"/>
  <c r="V37" i="2"/>
  <c r="Y37" i="2" s="1"/>
  <c r="Z38" i="8"/>
  <c r="S52" i="7"/>
  <c r="X52" i="7" s="1"/>
  <c r="Z53" i="5"/>
  <c r="Y42" i="3"/>
  <c r="Y22" i="3"/>
  <c r="Z50" i="5"/>
  <c r="Z25" i="9"/>
  <c r="V37" i="8"/>
  <c r="Y37" i="8" s="1"/>
  <c r="X25" i="10"/>
  <c r="Y50" i="5"/>
  <c r="V36" i="2"/>
  <c r="Y36" i="2" s="1"/>
  <c r="S36" i="2"/>
  <c r="X36" i="2" s="1"/>
  <c r="Z23" i="10"/>
  <c r="V23" i="10"/>
  <c r="Y23" i="10" s="1"/>
  <c r="Z26" i="5"/>
  <c r="Z42" i="6"/>
  <c r="V42" i="6"/>
  <c r="Y42" i="6" s="1"/>
  <c r="S15" i="2"/>
  <c r="X15" i="2" s="1"/>
  <c r="S27" i="8"/>
  <c r="X27" i="8" s="1"/>
  <c r="Z27" i="8"/>
  <c r="Z45" i="7"/>
  <c r="S27" i="10"/>
  <c r="X27" i="10" s="1"/>
  <c r="Z27" i="10"/>
  <c r="V46" i="8"/>
  <c r="Y46" i="8" s="1"/>
  <c r="S18" i="4"/>
  <c r="Z18" i="4"/>
  <c r="V33" i="3"/>
  <c r="Y33" i="3" s="1"/>
  <c r="S33" i="3"/>
  <c r="X33" i="3" s="1"/>
  <c r="S46" i="9"/>
  <c r="X46" i="9" s="1"/>
  <c r="S21" i="8"/>
  <c r="X21" i="8" s="1"/>
  <c r="V21" i="8"/>
  <c r="Y21" i="8" s="1"/>
  <c r="V43" i="8"/>
  <c r="Y43" i="8" s="1"/>
  <c r="S43" i="8"/>
  <c r="X43" i="8" s="1"/>
  <c r="Z22" i="7"/>
  <c r="Z17" i="2"/>
  <c r="V17" i="2"/>
  <c r="Y17" i="2" s="1"/>
  <c r="V33" i="2"/>
  <c r="Y33" i="2" s="1"/>
  <c r="Z33" i="2"/>
  <c r="S33" i="2"/>
  <c r="X33" i="2" s="1"/>
  <c r="V12" i="3"/>
  <c r="Y12" i="3" s="1"/>
  <c r="Z16" i="2"/>
  <c r="V16" i="2"/>
  <c r="Y16" i="2" s="1"/>
  <c r="S39" i="4"/>
  <c r="X39" i="4" s="1"/>
  <c r="Z39" i="4"/>
  <c r="S37" i="10"/>
  <c r="X37" i="10" s="1"/>
  <c r="V37" i="10"/>
  <c r="Y37" i="10" s="1"/>
  <c r="V16" i="9"/>
  <c r="Y16" i="9" s="1"/>
  <c r="Z16" i="9"/>
  <c r="V16" i="5"/>
  <c r="Y16" i="5" s="1"/>
  <c r="S16" i="5"/>
  <c r="X16" i="5" s="1"/>
  <c r="V28" i="5"/>
  <c r="Y28" i="5" s="1"/>
  <c r="Z28" i="5"/>
  <c r="S42" i="5"/>
  <c r="X42" i="5" s="1"/>
  <c r="V42" i="5"/>
  <c r="Y42" i="5" s="1"/>
  <c r="V12" i="4"/>
  <c r="Y12" i="4" s="1"/>
  <c r="Z12" i="4"/>
  <c r="V43" i="3"/>
  <c r="Y43" i="3" s="1"/>
  <c r="V46" i="3"/>
  <c r="Y46" i="3" s="1"/>
  <c r="Z46" i="3"/>
  <c r="V38" i="9"/>
  <c r="Y38" i="9" s="1"/>
  <c r="Z38" i="9"/>
  <c r="Z48" i="4"/>
  <c r="V32" i="5"/>
  <c r="Y32" i="5" s="1"/>
  <c r="S32" i="5"/>
  <c r="X32" i="5" s="1"/>
  <c r="V49" i="10"/>
  <c r="Y49" i="10" s="1"/>
  <c r="Z54" i="6"/>
  <c r="S54" i="6"/>
  <c r="X54" i="6" s="1"/>
  <c r="V54" i="6"/>
  <c r="Y54" i="6" s="1"/>
  <c r="V35" i="10"/>
  <c r="Z35" i="10"/>
  <c r="S47" i="7"/>
  <c r="X47" i="7" s="1"/>
  <c r="V47" i="7"/>
  <c r="Y47" i="7" s="1"/>
  <c r="S22" i="10"/>
  <c r="X22" i="10" s="1"/>
  <c r="Z22" i="10"/>
  <c r="Z37" i="4"/>
  <c r="V37" i="4"/>
  <c r="Y37" i="4" s="1"/>
  <c r="S14" i="9"/>
  <c r="X14" i="9" s="1"/>
  <c r="V27" i="10"/>
  <c r="Y27" i="10" s="1"/>
  <c r="Z31" i="2"/>
  <c r="Z42" i="5"/>
  <c r="S37" i="4"/>
  <c r="X37" i="4" s="1"/>
  <c r="S16" i="2"/>
  <c r="X16" i="2" s="1"/>
  <c r="Z33" i="3"/>
  <c r="S36" i="6"/>
  <c r="X36" i="6" s="1"/>
  <c r="Z19" i="4"/>
  <c r="Z45" i="2"/>
  <c r="V45" i="2"/>
  <c r="Y45" i="2" s="1"/>
  <c r="Z21" i="8"/>
  <c r="S27" i="5"/>
  <c r="X27" i="5" s="1"/>
  <c r="V18" i="4"/>
  <c r="Y18" i="4" s="1"/>
  <c r="V44" i="4"/>
  <c r="Y44" i="4" s="1"/>
  <c r="Z29" i="9"/>
  <c r="V46" i="7"/>
  <c r="Y46" i="7" s="1"/>
  <c r="Z39" i="6"/>
  <c r="S17" i="10"/>
  <c r="X17" i="10" s="1"/>
  <c r="V22" i="7"/>
  <c r="Y22" i="7" s="1"/>
  <c r="V48" i="6"/>
  <c r="Y48" i="6" s="1"/>
  <c r="Z48" i="6"/>
  <c r="S31" i="4"/>
  <c r="X31" i="4" s="1"/>
  <c r="V31" i="4"/>
  <c r="Y31" i="4" s="1"/>
  <c r="Z31" i="4"/>
  <c r="S38" i="4"/>
  <c r="V15" i="6"/>
  <c r="V49" i="9"/>
  <c r="Y49" i="9" s="1"/>
  <c r="Z49" i="9"/>
  <c r="S25" i="4"/>
  <c r="X25" i="4" s="1"/>
  <c r="Z25" i="4"/>
  <c r="V25" i="4"/>
  <c r="Y25" i="4" s="1"/>
  <c r="Z41" i="3"/>
  <c r="V41" i="3"/>
  <c r="Y41" i="3" s="1"/>
  <c r="S34" i="9"/>
  <c r="X34" i="9" s="1"/>
  <c r="V34" i="9"/>
  <c r="Y34" i="9" s="1"/>
  <c r="Z34" i="9"/>
  <c r="V14" i="9"/>
  <c r="Y14" i="9" s="1"/>
  <c r="V13" i="5"/>
  <c r="Y13" i="5" s="1"/>
  <c r="V18" i="5"/>
  <c r="Y18" i="5" s="1"/>
  <c r="S18" i="5"/>
  <c r="X18" i="5" s="1"/>
  <c r="X43" i="3"/>
  <c r="Z24" i="10"/>
  <c r="V24" i="10"/>
  <c r="Y24" i="10" s="1"/>
  <c r="Z14" i="8"/>
  <c r="V14" i="8"/>
  <c r="Y14" i="8" s="1"/>
  <c r="S13" i="7"/>
  <c r="X13" i="7" s="1"/>
  <c r="V13" i="7"/>
  <c r="Y13" i="7" s="1"/>
  <c r="V13" i="9"/>
  <c r="Y13" i="9" s="1"/>
  <c r="S12" i="9"/>
  <c r="X12" i="9" s="1"/>
  <c r="V13" i="8"/>
  <c r="Y13" i="8" s="1"/>
  <c r="V27" i="8"/>
  <c r="Y27" i="8" s="1"/>
  <c r="S23" i="10"/>
  <c r="X23" i="10" s="1"/>
  <c r="V46" i="9"/>
  <c r="Y46" i="9" s="1"/>
  <c r="Z13" i="8"/>
  <c r="Y53" i="7"/>
  <c r="S46" i="3"/>
  <c r="X46" i="3" s="1"/>
  <c r="X10" i="6"/>
  <c r="Z16" i="5"/>
  <c r="Z32" i="5"/>
  <c r="S17" i="2"/>
  <c r="X17" i="2" s="1"/>
  <c r="S42" i="6"/>
  <c r="X42" i="6" s="1"/>
  <c r="V39" i="6"/>
  <c r="Y39" i="6" s="1"/>
  <c r="S49" i="7"/>
  <c r="X49" i="7" s="1"/>
  <c r="V22" i="8"/>
  <c r="Y22" i="8" s="1"/>
  <c r="S14" i="8"/>
  <c r="X14" i="8" s="1"/>
  <c r="Y29" i="9"/>
  <c r="S46" i="7"/>
  <c r="X46" i="7" s="1"/>
  <c r="Z13" i="5"/>
  <c r="S22" i="7"/>
  <c r="X22" i="7" s="1"/>
  <c r="X38" i="3"/>
  <c r="X47" i="8"/>
  <c r="Y20" i="5"/>
  <c r="X34" i="6"/>
  <c r="X37" i="3"/>
  <c r="Y39" i="8"/>
  <c r="X29" i="4"/>
  <c r="X19" i="10"/>
  <c r="S11" i="5"/>
  <c r="X11" i="5" s="1"/>
  <c r="V11" i="5"/>
  <c r="Y11" i="5" s="1"/>
  <c r="X33" i="9"/>
  <c r="X52" i="8"/>
  <c r="Z22" i="5"/>
  <c r="Z11" i="8"/>
  <c r="V11" i="8"/>
  <c r="Y11" i="8" s="1"/>
  <c r="V46" i="2"/>
  <c r="Y46" i="2" s="1"/>
  <c r="Z46" i="2"/>
  <c r="Z26" i="9"/>
  <c r="S26" i="9"/>
  <c r="X26" i="9" s="1"/>
  <c r="S10" i="8"/>
  <c r="X10" i="8" s="1"/>
  <c r="Z10" i="8"/>
  <c r="V10" i="8"/>
  <c r="Y10" i="8" s="1"/>
  <c r="V44" i="3"/>
  <c r="Y44" i="3" s="1"/>
  <c r="Z44" i="3"/>
  <c r="X25" i="5"/>
  <c r="V32" i="3"/>
  <c r="Y32" i="3" s="1"/>
  <c r="S32" i="3"/>
  <c r="X32" i="3" s="1"/>
  <c r="Z32" i="3"/>
  <c r="Z42" i="10"/>
  <c r="V42" i="10"/>
  <c r="Y42" i="10" s="1"/>
  <c r="Z20" i="9"/>
  <c r="V20" i="9"/>
  <c r="Y20" i="9" s="1"/>
  <c r="Z42" i="8"/>
  <c r="S12" i="6"/>
  <c r="X12" i="6" s="1"/>
  <c r="V12" i="6"/>
  <c r="Y12" i="6" s="1"/>
  <c r="Z17" i="5"/>
  <c r="S16" i="8"/>
  <c r="X16" i="8" s="1"/>
  <c r="V16" i="8"/>
  <c r="Y16" i="8" s="1"/>
  <c r="S37" i="7"/>
  <c r="X37" i="7" s="1"/>
  <c r="Z37" i="7"/>
  <c r="S53" i="6"/>
  <c r="X53" i="6" s="1"/>
  <c r="Z53" i="6"/>
  <c r="S30" i="7"/>
  <c r="X30" i="7" s="1"/>
  <c r="V30" i="7"/>
  <c r="Y30" i="7" s="1"/>
  <c r="Z30" i="7"/>
  <c r="V41" i="2"/>
  <c r="Y41" i="2" s="1"/>
  <c r="S41" i="2"/>
  <c r="X41" i="2" s="1"/>
  <c r="V26" i="3"/>
  <c r="Y26" i="3" s="1"/>
  <c r="S26" i="3"/>
  <c r="X26" i="3" s="1"/>
  <c r="Z26" i="3"/>
  <c r="S24" i="2"/>
  <c r="X24" i="2" s="1"/>
  <c r="V24" i="2"/>
  <c r="Y24" i="2" s="1"/>
  <c r="V13" i="4"/>
  <c r="Y13" i="4" s="1"/>
  <c r="Z13" i="4"/>
  <c r="S20" i="3"/>
  <c r="X20" i="3" s="1"/>
  <c r="V20" i="3"/>
  <c r="Y20" i="3" s="1"/>
  <c r="S28" i="2"/>
  <c r="X28" i="2" s="1"/>
  <c r="V28" i="2"/>
  <c r="Y28" i="2" s="1"/>
  <c r="Z49" i="4"/>
  <c r="S49" i="4"/>
  <c r="X49" i="4" s="1"/>
  <c r="S18" i="9"/>
  <c r="X18" i="9" s="1"/>
  <c r="V18" i="9"/>
  <c r="Y18" i="9" s="1"/>
  <c r="Z18" i="9"/>
  <c r="V28" i="9"/>
  <c r="Y28" i="9" s="1"/>
  <c r="Z28" i="9"/>
  <c r="V50" i="3"/>
  <c r="Y50" i="3" s="1"/>
  <c r="Z50" i="3"/>
  <c r="V15" i="10"/>
  <c r="Y15" i="10" s="1"/>
  <c r="Y29" i="10"/>
  <c r="S24" i="10"/>
  <c r="X24" i="10" s="1"/>
  <c r="S42" i="10"/>
  <c r="X42" i="10" s="1"/>
  <c r="S28" i="9"/>
  <c r="X28" i="9" s="1"/>
  <c r="Z36" i="4"/>
  <c r="Z47" i="4"/>
  <c r="V47" i="4"/>
  <c r="Y47" i="4" s="1"/>
  <c r="Z20" i="3"/>
  <c r="Z28" i="2"/>
  <c r="S46" i="2"/>
  <c r="X46" i="2" s="1"/>
  <c r="S17" i="3"/>
  <c r="X17" i="3" s="1"/>
  <c r="S44" i="3"/>
  <c r="X44" i="3" s="1"/>
  <c r="Z28" i="6"/>
  <c r="V36" i="6"/>
  <c r="Y36" i="6" s="1"/>
  <c r="S36" i="4"/>
  <c r="X36" i="4" s="1"/>
  <c r="Z30" i="2"/>
  <c r="V30" i="2"/>
  <c r="Y30" i="2" s="1"/>
  <c r="S50" i="2"/>
  <c r="X50" i="2" s="1"/>
  <c r="Z50" i="2"/>
  <c r="S53" i="7"/>
  <c r="X53" i="7" s="1"/>
  <c r="Z53" i="7"/>
  <c r="S46" i="6"/>
  <c r="X46" i="6" s="1"/>
  <c r="Z46" i="6"/>
  <c r="Z22" i="6"/>
  <c r="V10" i="4"/>
  <c r="Y10" i="4" s="1"/>
  <c r="S10" i="4"/>
  <c r="X10" i="4" s="1"/>
  <c r="V15" i="3"/>
  <c r="Y15" i="3" s="1"/>
  <c r="S15" i="3"/>
  <c r="X15" i="3" s="1"/>
  <c r="V38" i="3"/>
  <c r="Y38" i="3" s="1"/>
  <c r="S19" i="5"/>
  <c r="X19" i="5" s="1"/>
  <c r="Z19" i="5"/>
  <c r="V19" i="5"/>
  <c r="Y19" i="5" s="1"/>
  <c r="V19" i="9"/>
  <c r="Y19" i="9" s="1"/>
  <c r="S19" i="9"/>
  <c r="X19" i="9" s="1"/>
  <c r="Z12" i="7"/>
  <c r="S12" i="7"/>
  <c r="X12" i="7" s="1"/>
  <c r="V12" i="7"/>
  <c r="Y12" i="7" s="1"/>
  <c r="Z9" i="6"/>
  <c r="S9" i="6"/>
  <c r="X9" i="6" s="1"/>
  <c r="V9" i="6"/>
  <c r="Y9" i="6" s="1"/>
  <c r="S53" i="4"/>
  <c r="X53" i="4" s="1"/>
  <c r="V53" i="4"/>
  <c r="Y53" i="4" s="1"/>
  <c r="V21" i="10"/>
  <c r="Y21" i="10" s="1"/>
  <c r="V13" i="6"/>
  <c r="Y13" i="6" s="1"/>
  <c r="Z52" i="9"/>
  <c r="V36" i="5"/>
  <c r="Y36" i="5" s="1"/>
  <c r="S36" i="5"/>
  <c r="X36" i="5" s="1"/>
  <c r="S54" i="5"/>
  <c r="X54" i="5" s="1"/>
  <c r="V54" i="5"/>
  <c r="Y54" i="5" s="1"/>
  <c r="Z54" i="5"/>
  <c r="V28" i="4"/>
  <c r="Y28" i="4" s="1"/>
  <c r="Z28" i="4"/>
  <c r="S28" i="4"/>
  <c r="X28" i="4" s="1"/>
  <c r="V35" i="3"/>
  <c r="Y35" i="3" s="1"/>
  <c r="S35" i="3"/>
  <c r="X35" i="3" s="1"/>
  <c r="V49" i="3"/>
  <c r="Y49" i="3" s="1"/>
  <c r="Z49" i="3"/>
  <c r="S52" i="3"/>
  <c r="X52" i="3" s="1"/>
  <c r="Z47" i="2"/>
  <c r="S25" i="7"/>
  <c r="X25" i="7" s="1"/>
  <c r="V25" i="7"/>
  <c r="Y25" i="7" s="1"/>
  <c r="S41" i="7"/>
  <c r="X41" i="7" s="1"/>
  <c r="V41" i="7"/>
  <c r="Y41" i="7" s="1"/>
  <c r="S15" i="10"/>
  <c r="X15" i="10" s="1"/>
  <c r="Z19" i="10"/>
  <c r="S38" i="9"/>
  <c r="X38" i="9" s="1"/>
  <c r="V42" i="8"/>
  <c r="Y42" i="8" s="1"/>
  <c r="S28" i="6"/>
  <c r="X28" i="6" s="1"/>
  <c r="S51" i="5"/>
  <c r="X51" i="5" s="1"/>
  <c r="Z48" i="3"/>
  <c r="V48" i="3"/>
  <c r="Z40" i="9"/>
  <c r="S40" i="9"/>
  <c r="X40" i="9" s="1"/>
  <c r="V40" i="9"/>
  <c r="Y40" i="9" s="1"/>
  <c r="V26" i="9"/>
  <c r="Y26" i="9" s="1"/>
  <c r="Z15" i="8"/>
  <c r="Z25" i="7"/>
  <c r="S22" i="2"/>
  <c r="X22" i="2" s="1"/>
  <c r="S11" i="2"/>
  <c r="X11" i="2" s="1"/>
  <c r="Z11" i="2"/>
  <c r="Z16" i="8"/>
  <c r="V43" i="2"/>
  <c r="Y43" i="2" s="1"/>
  <c r="S43" i="2"/>
  <c r="X43" i="2" s="1"/>
  <c r="Z24" i="9"/>
  <c r="S24" i="9"/>
  <c r="X24" i="9" s="1"/>
  <c r="S15" i="8"/>
  <c r="X15" i="8" s="1"/>
  <c r="Y22" i="10"/>
  <c r="X14" i="10"/>
  <c r="X18" i="4"/>
  <c r="Y15" i="8"/>
  <c r="X40" i="6"/>
  <c r="S20" i="8"/>
  <c r="X20" i="8" s="1"/>
  <c r="V20" i="8"/>
  <c r="Y20" i="8" s="1"/>
  <c r="Y17" i="10"/>
  <c r="Y10" i="6"/>
  <c r="X47" i="4"/>
  <c r="V38" i="7"/>
  <c r="Y38" i="7" s="1"/>
  <c r="S38" i="7"/>
  <c r="X38" i="7" s="1"/>
  <c r="Z38" i="7"/>
  <c r="V24" i="5"/>
  <c r="Y24" i="5" s="1"/>
  <c r="S24" i="5"/>
  <c r="X24" i="5" s="1"/>
  <c r="Z24" i="5"/>
  <c r="V22" i="4"/>
  <c r="Y22" i="4" s="1"/>
  <c r="Z22" i="4"/>
  <c r="S22" i="4"/>
  <c r="X22" i="4" s="1"/>
  <c r="Z14" i="4"/>
  <c r="S19" i="3"/>
  <c r="X19" i="3" s="1"/>
  <c r="V19" i="3"/>
  <c r="Y19" i="3" s="1"/>
  <c r="S47" i="3"/>
  <c r="X47" i="3" s="1"/>
  <c r="Z47" i="3"/>
  <c r="V47" i="3"/>
  <c r="Y47" i="3" s="1"/>
  <c r="Z31" i="6"/>
  <c r="Z21" i="3"/>
  <c r="V21" i="3"/>
  <c r="Y21" i="3" s="1"/>
  <c r="S21" i="3"/>
  <c r="X21" i="3" s="1"/>
  <c r="Z37" i="3"/>
  <c r="V37" i="3"/>
  <c r="Y37" i="3" s="1"/>
  <c r="Z26" i="10"/>
  <c r="S26" i="10"/>
  <c r="X26" i="10" s="1"/>
  <c r="V26" i="10"/>
  <c r="Y26" i="10" s="1"/>
  <c r="V21" i="9"/>
  <c r="Y21" i="9" s="1"/>
  <c r="S21" i="9"/>
  <c r="X21" i="9" s="1"/>
  <c r="Z21" i="9"/>
  <c r="S34" i="5"/>
  <c r="X34" i="5" s="1"/>
  <c r="V34" i="5"/>
  <c r="Y34" i="5" s="1"/>
  <c r="Z34" i="5"/>
  <c r="Z52" i="5"/>
  <c r="V52" i="5"/>
  <c r="Y52" i="5" s="1"/>
  <c r="S52" i="5"/>
  <c r="X52" i="5" s="1"/>
  <c r="S45" i="3"/>
  <c r="X45" i="3" s="1"/>
  <c r="V45" i="3"/>
  <c r="Y45" i="3" s="1"/>
  <c r="Z45" i="3"/>
  <c r="Z14" i="2"/>
  <c r="S14" i="2"/>
  <c r="X14" i="2" s="1"/>
  <c r="V13" i="2"/>
  <c r="Y13" i="2" s="1"/>
  <c r="Z13" i="2"/>
  <c r="Z19" i="3"/>
  <c r="Z29" i="10"/>
  <c r="S29" i="10"/>
  <c r="X29" i="10" s="1"/>
  <c r="Z20" i="10"/>
  <c r="Z36" i="9"/>
  <c r="S36" i="9"/>
  <c r="X36" i="9" s="1"/>
  <c r="V36" i="9"/>
  <c r="Y36" i="9" s="1"/>
  <c r="S13" i="10"/>
  <c r="X13" i="10" s="1"/>
  <c r="Z13" i="10"/>
  <c r="S51" i="10"/>
  <c r="X51" i="10" s="1"/>
  <c r="V51" i="10"/>
  <c r="Y51" i="10" s="1"/>
  <c r="Z51" i="10"/>
  <c r="Z42" i="9"/>
  <c r="S49" i="8"/>
  <c r="X49" i="8" s="1"/>
  <c r="Z49" i="8"/>
  <c r="V49" i="8"/>
  <c r="Y49" i="8" s="1"/>
  <c r="S23" i="7"/>
  <c r="X23" i="7" s="1"/>
  <c r="V23" i="7"/>
  <c r="Y23" i="7" s="1"/>
  <c r="Z23" i="7"/>
  <c r="Z39" i="7"/>
  <c r="S39" i="7"/>
  <c r="X39" i="7" s="1"/>
  <c r="V54" i="7"/>
  <c r="Y54" i="7" s="1"/>
  <c r="Y21" i="7"/>
  <c r="S24" i="3"/>
  <c r="X24" i="3" s="1"/>
  <c r="V24" i="3"/>
  <c r="Y24" i="3" s="1"/>
  <c r="Z24" i="3"/>
  <c r="S40" i="3"/>
  <c r="X40" i="3" s="1"/>
  <c r="V40" i="3"/>
  <c r="Y40" i="3" s="1"/>
  <c r="V34" i="10"/>
  <c r="Y34" i="10" s="1"/>
  <c r="S34" i="10"/>
  <c r="X34" i="10" s="1"/>
  <c r="Z53" i="10"/>
  <c r="V53" i="10"/>
  <c r="Y53" i="10" s="1"/>
  <c r="Z21" i="5"/>
  <c r="S21" i="5"/>
  <c r="X21" i="5" s="1"/>
  <c r="S9" i="3"/>
  <c r="X9" i="3" s="1"/>
  <c r="S29" i="2"/>
  <c r="X29" i="2" s="1"/>
  <c r="Z29" i="2"/>
  <c r="S14" i="3"/>
  <c r="X14" i="3" s="1"/>
  <c r="Z14" i="3"/>
  <c r="V14" i="3"/>
  <c r="Y14" i="3" s="1"/>
  <c r="V30" i="3"/>
  <c r="Y30" i="3" s="1"/>
  <c r="S30" i="3"/>
  <c r="X30" i="3" s="1"/>
  <c r="Z40" i="2"/>
  <c r="S41" i="9"/>
  <c r="X41" i="9" s="1"/>
  <c r="V41" i="9"/>
  <c r="Y41" i="9" s="1"/>
  <c r="V32" i="2"/>
  <c r="Y32" i="2" s="1"/>
  <c r="S32" i="2"/>
  <c r="X32" i="2" s="1"/>
  <c r="Z45" i="4"/>
  <c r="S45" i="4"/>
  <c r="X45" i="4" s="1"/>
  <c r="V14" i="5"/>
  <c r="Y14" i="5" s="1"/>
  <c r="S14" i="5"/>
  <c r="X14" i="5" s="1"/>
  <c r="S26" i="5"/>
  <c r="X26" i="5" s="1"/>
  <c r="V44" i="9"/>
  <c r="Y44" i="9" s="1"/>
  <c r="S45" i="9"/>
  <c r="X45" i="9" s="1"/>
  <c r="Z13" i="6"/>
  <c r="X38" i="4"/>
  <c r="Y48" i="3"/>
  <c r="V45" i="4"/>
  <c r="Y45" i="4" s="1"/>
  <c r="Z9" i="3"/>
  <c r="V40" i="2"/>
  <c r="Y40" i="2" s="1"/>
  <c r="V50" i="2"/>
  <c r="Y50" i="2" s="1"/>
  <c r="Y20" i="6"/>
  <c r="V44" i="7"/>
  <c r="Y44" i="7" s="1"/>
  <c r="X27" i="6"/>
  <c r="V19" i="2"/>
  <c r="Y19" i="2" s="1"/>
  <c r="S19" i="2"/>
  <c r="X19" i="2" s="1"/>
  <c r="Z19" i="2"/>
  <c r="S35" i="2"/>
  <c r="X35" i="2" s="1"/>
  <c r="Z35" i="2"/>
  <c r="Z14" i="5"/>
  <c r="S17" i="7"/>
  <c r="X17" i="7" s="1"/>
  <c r="Z17" i="7"/>
  <c r="V23" i="6"/>
  <c r="Y23" i="6" s="1"/>
  <c r="S23" i="6"/>
  <c r="X23" i="6" s="1"/>
  <c r="Z23" i="6"/>
  <c r="V26" i="5"/>
  <c r="Y26" i="5" s="1"/>
  <c r="V34" i="3"/>
  <c r="Y34" i="3" s="1"/>
  <c r="Z34" i="3"/>
  <c r="Y27" i="6"/>
  <c r="Z30" i="3"/>
  <c r="S30" i="2"/>
  <c r="X30" i="2" s="1"/>
  <c r="Z21" i="10"/>
  <c r="S53" i="10"/>
  <c r="X53" i="10" s="1"/>
  <c r="S44" i="7"/>
  <c r="X44" i="7" s="1"/>
  <c r="V39" i="2"/>
  <c r="Y39" i="2" s="1"/>
  <c r="S49" i="2"/>
  <c r="X49" i="2" s="1"/>
  <c r="Z49" i="2"/>
  <c r="Z32" i="8"/>
  <c r="S32" i="8"/>
  <c r="X32" i="8" s="1"/>
  <c r="V32" i="8"/>
  <c r="Y32" i="8" s="1"/>
  <c r="V20" i="7"/>
  <c r="Y20" i="7" s="1"/>
  <c r="S20" i="7"/>
  <c r="X20" i="7" s="1"/>
  <c r="Z20" i="7"/>
  <c r="Z36" i="7"/>
  <c r="V36" i="7"/>
  <c r="Y36" i="7" s="1"/>
  <c r="V33" i="4"/>
  <c r="Y33" i="4" s="1"/>
  <c r="S33" i="4"/>
  <c r="X33" i="4" s="1"/>
  <c r="S49" i="10"/>
  <c r="X49" i="10" s="1"/>
  <c r="Z49" i="10"/>
  <c r="S21" i="7"/>
  <c r="X21" i="7" s="1"/>
  <c r="Z21" i="7"/>
  <c r="V14" i="6"/>
  <c r="Y14" i="6" s="1"/>
  <c r="S14" i="6"/>
  <c r="X14" i="6" s="1"/>
  <c r="Z14" i="6"/>
  <c r="V38" i="4"/>
  <c r="Y38" i="4" s="1"/>
  <c r="Z38" i="4"/>
  <c r="S27" i="3"/>
  <c r="X27" i="3" s="1"/>
  <c r="V27" i="3"/>
  <c r="Y27" i="3" s="1"/>
  <c r="S19" i="8"/>
  <c r="X19" i="8" s="1"/>
  <c r="Z19" i="8"/>
  <c r="S35" i="6"/>
  <c r="X35" i="6" s="1"/>
  <c r="Z35" i="6"/>
  <c r="V35" i="6"/>
  <c r="Y35" i="6" s="1"/>
  <c r="Y49" i="2"/>
  <c r="Y34" i="6"/>
  <c r="X29" i="3"/>
  <c r="X15" i="7"/>
  <c r="X21" i="4"/>
  <c r="Y29" i="5"/>
  <c r="X53" i="3"/>
  <c r="X16" i="6"/>
  <c r="Y45" i="9"/>
  <c r="V45" i="5"/>
  <c r="Y45" i="5" s="1"/>
  <c r="S45" i="5"/>
  <c r="X45" i="5" s="1"/>
  <c r="Z45" i="5"/>
  <c r="S23" i="4"/>
  <c r="X23" i="4" s="1"/>
  <c r="Z23" i="4"/>
  <c r="S33" i="10"/>
  <c r="X33" i="10" s="1"/>
  <c r="V33" i="10"/>
  <c r="Y33" i="10" s="1"/>
  <c r="S45" i="10"/>
  <c r="X45" i="10" s="1"/>
  <c r="S9" i="8"/>
  <c r="X9" i="8" s="1"/>
  <c r="Z9" i="8"/>
  <c r="Y52" i="9"/>
  <c r="Z45" i="10"/>
  <c r="V9" i="8"/>
  <c r="Y9" i="8" s="1"/>
  <c r="Z27" i="2"/>
  <c r="Z28" i="3"/>
  <c r="V27" i="2"/>
  <c r="Y27" i="2" s="1"/>
  <c r="S28" i="3"/>
  <c r="X28" i="3" s="1"/>
  <c r="Z12" i="9"/>
  <c r="V12" i="9"/>
  <c r="Y12" i="9" s="1"/>
  <c r="V16" i="3"/>
  <c r="Y16" i="3" s="1"/>
  <c r="Z16" i="3"/>
  <c r="V44" i="2"/>
  <c r="Y44" i="2" s="1"/>
  <c r="Z44" i="2"/>
  <c r="S9" i="2"/>
  <c r="X9" i="2" s="1"/>
  <c r="V9" i="2"/>
  <c r="Y9" i="2" s="1"/>
  <c r="S11" i="10"/>
  <c r="X11" i="10" s="1"/>
  <c r="V32" i="10"/>
  <c r="Y32" i="10" s="1"/>
  <c r="Z32" i="10"/>
  <c r="Z33" i="9"/>
  <c r="V33" i="9"/>
  <c r="Y33" i="9" s="1"/>
  <c r="V30" i="8"/>
  <c r="Y30" i="8" s="1"/>
  <c r="Z18" i="7"/>
  <c r="S34" i="7"/>
  <c r="X34" i="7" s="1"/>
  <c r="S50" i="7"/>
  <c r="X50" i="7" s="1"/>
  <c r="V50" i="7"/>
  <c r="Y50" i="7" s="1"/>
  <c r="Z50" i="7"/>
  <c r="V31" i="3"/>
  <c r="Y31" i="3" s="1"/>
  <c r="S31" i="3"/>
  <c r="X31" i="3" s="1"/>
  <c r="S36" i="3"/>
  <c r="X36" i="3" s="1"/>
  <c r="Z53" i="3"/>
  <c r="V53" i="3"/>
  <c r="Y53" i="3" s="1"/>
  <c r="S43" i="5"/>
  <c r="X43" i="5" s="1"/>
  <c r="Z43" i="5"/>
  <c r="V43" i="5"/>
  <c r="Y43" i="5" s="1"/>
  <c r="S15" i="4"/>
  <c r="X15" i="4" s="1"/>
  <c r="V15" i="4"/>
  <c r="Y15" i="4" s="1"/>
  <c r="V18" i="3"/>
  <c r="Y18" i="3" s="1"/>
  <c r="S18" i="3"/>
  <c r="X18" i="3" s="1"/>
  <c r="Z18" i="3"/>
  <c r="V45" i="10"/>
  <c r="Y45" i="10" s="1"/>
  <c r="X54" i="4"/>
  <c r="Y12" i="2"/>
  <c r="Y52" i="3"/>
  <c r="Z32" i="2"/>
  <c r="Z22" i="9"/>
  <c r="V22" i="9"/>
  <c r="Y22" i="9" s="1"/>
  <c r="Z42" i="7"/>
  <c r="V31" i="6"/>
  <c r="Y31" i="6" s="1"/>
  <c r="S31" i="6"/>
  <c r="X31" i="6" s="1"/>
  <c r="S50" i="6"/>
  <c r="X50" i="6" s="1"/>
  <c r="V50" i="6"/>
  <c r="Y50" i="6" s="1"/>
  <c r="S15" i="6"/>
  <c r="X15" i="6" s="1"/>
  <c r="Z15" i="6"/>
  <c r="S21" i="10"/>
  <c r="X21" i="10" s="1"/>
  <c r="X49" i="9"/>
  <c r="X28" i="5"/>
  <c r="S34" i="8"/>
  <c r="X34" i="8" s="1"/>
  <c r="Z34" i="8"/>
  <c r="Z54" i="2"/>
  <c r="V54" i="2"/>
  <c r="Y54" i="2" s="1"/>
  <c r="V34" i="4"/>
  <c r="Y34" i="4" s="1"/>
  <c r="S34" i="4"/>
  <c r="X34" i="4" s="1"/>
  <c r="Z34" i="4"/>
  <c r="Z50" i="6"/>
  <c r="S36" i="10"/>
  <c r="X36" i="10" s="1"/>
  <c r="V36" i="10"/>
  <c r="Y36" i="10" s="1"/>
  <c r="Z36" i="10"/>
  <c r="Z40" i="8"/>
  <c r="V15" i="7"/>
  <c r="Y15" i="7" s="1"/>
  <c r="Z15" i="7"/>
  <c r="S21" i="6"/>
  <c r="X21" i="6" s="1"/>
  <c r="V21" i="6"/>
  <c r="Y21" i="6" s="1"/>
  <c r="Z29" i="5"/>
  <c r="S29" i="5"/>
  <c r="X29" i="5" s="1"/>
  <c r="S30" i="4"/>
  <c r="X30" i="4" s="1"/>
  <c r="V30" i="4"/>
  <c r="Y30" i="4" s="1"/>
  <c r="V54" i="4"/>
  <c r="Y54" i="4" s="1"/>
  <c r="Z54" i="4"/>
  <c r="S11" i="3"/>
  <c r="X11" i="3" s="1"/>
  <c r="V11" i="3"/>
  <c r="Y11" i="3" s="1"/>
  <c r="V17" i="8"/>
  <c r="Y17" i="8" s="1"/>
  <c r="S17" i="8"/>
  <c r="X17" i="8" s="1"/>
  <c r="Z17" i="8"/>
  <c r="S33" i="7"/>
  <c r="X33" i="7" s="1"/>
  <c r="Z33" i="7"/>
  <c r="V33" i="7"/>
  <c r="Y33" i="7" s="1"/>
  <c r="V47" i="6"/>
  <c r="Y47" i="6" s="1"/>
  <c r="S47" i="6"/>
  <c r="X47" i="6" s="1"/>
  <c r="Z47" i="6"/>
  <c r="V47" i="8"/>
  <c r="Y47" i="8" s="1"/>
  <c r="Z47" i="8"/>
  <c r="Y18" i="10"/>
  <c r="Y25" i="10"/>
  <c r="Y24" i="9"/>
  <c r="X46" i="5"/>
  <c r="Y36" i="3"/>
  <c r="Y26" i="2"/>
  <c r="S50" i="10"/>
  <c r="X50" i="10" s="1"/>
  <c r="V50" i="10"/>
  <c r="Y50" i="10" s="1"/>
  <c r="Z50" i="10"/>
  <c r="S47" i="5"/>
  <c r="X47" i="5" s="1"/>
  <c r="V47" i="5"/>
  <c r="Y47" i="5" s="1"/>
  <c r="Z13" i="7"/>
  <c r="V49" i="5"/>
  <c r="Y49" i="5" s="1"/>
  <c r="S49" i="5"/>
  <c r="X49" i="5" s="1"/>
  <c r="AA56" i="7"/>
  <c r="Y51" i="5"/>
  <c r="S44" i="8"/>
  <c r="X44" i="8" s="1"/>
  <c r="V44" i="8"/>
  <c r="Y44" i="8" s="1"/>
  <c r="Y10" i="2"/>
  <c r="S19" i="6"/>
  <c r="X19" i="6" s="1"/>
  <c r="V19" i="6"/>
  <c r="Y19" i="6" s="1"/>
  <c r="S31" i="7"/>
  <c r="X31" i="7" s="1"/>
  <c r="V31" i="7"/>
  <c r="Y31" i="7" s="1"/>
  <c r="S31" i="5"/>
  <c r="X31" i="5" s="1"/>
  <c r="V31" i="5"/>
  <c r="Y31" i="5" s="1"/>
  <c r="Z19" i="6"/>
  <c r="S31" i="10"/>
  <c r="X31" i="10" s="1"/>
  <c r="V31" i="10"/>
  <c r="Y31" i="10" s="1"/>
  <c r="Z31" i="10"/>
  <c r="S43" i="10"/>
  <c r="X43" i="10" s="1"/>
  <c r="V43" i="10"/>
  <c r="Y43" i="10" s="1"/>
  <c r="V37" i="9"/>
  <c r="Y37" i="9" s="1"/>
  <c r="S37" i="9"/>
  <c r="X37" i="9" s="1"/>
  <c r="S20" i="10"/>
  <c r="X20" i="10" s="1"/>
  <c r="V20" i="10"/>
  <c r="Y20" i="10" s="1"/>
  <c r="S53" i="8"/>
  <c r="X53" i="8" s="1"/>
  <c r="V53" i="8"/>
  <c r="Y53" i="8" s="1"/>
  <c r="Z34" i="7"/>
  <c r="X54" i="9"/>
  <c r="V34" i="8"/>
  <c r="Y34" i="8" s="1"/>
  <c r="X13" i="4"/>
  <c r="Z23" i="2"/>
  <c r="V22" i="6"/>
  <c r="Y22" i="6" s="1"/>
  <c r="Z9" i="2"/>
  <c r="V37" i="5"/>
  <c r="Y37" i="5" s="1"/>
  <c r="Z26" i="8"/>
  <c r="Y31" i="8"/>
  <c r="Z50" i="8"/>
  <c r="Z52" i="8"/>
  <c r="X43" i="6"/>
  <c r="Y9" i="3"/>
  <c r="V22" i="2"/>
  <c r="Y22" i="2" s="1"/>
  <c r="S39" i="2"/>
  <c r="X39" i="2" s="1"/>
  <c r="Z43" i="2"/>
  <c r="V11" i="2"/>
  <c r="Y11" i="2" s="1"/>
  <c r="S10" i="2"/>
  <c r="X10" i="2" s="1"/>
  <c r="Z20" i="6"/>
  <c r="V34" i="7"/>
  <c r="Y34" i="7" s="1"/>
  <c r="V43" i="6"/>
  <c r="Y43" i="6" s="1"/>
  <c r="Z10" i="4"/>
  <c r="Z31" i="3"/>
  <c r="Z18" i="5"/>
  <c r="Z39" i="3"/>
  <c r="Z15" i="3"/>
  <c r="S10" i="10"/>
  <c r="X10" i="10" s="1"/>
  <c r="V10" i="10"/>
  <c r="Y10" i="10" s="1"/>
  <c r="V42" i="9"/>
  <c r="Y42" i="9" s="1"/>
  <c r="S42" i="9"/>
  <c r="X42" i="9" s="1"/>
  <c r="S45" i="6"/>
  <c r="X45" i="6" s="1"/>
  <c r="V45" i="6"/>
  <c r="Y45" i="6" s="1"/>
  <c r="Z45" i="9"/>
  <c r="Z41" i="7"/>
  <c r="S14" i="4"/>
  <c r="X14" i="4" s="1"/>
  <c r="V14" i="4"/>
  <c r="Y14" i="4" s="1"/>
  <c r="S42" i="4"/>
  <c r="X42" i="4" s="1"/>
  <c r="Z42" i="4"/>
  <c r="V42" i="4"/>
  <c r="Y42" i="4" s="1"/>
  <c r="Y36" i="4"/>
  <c r="Y48" i="2"/>
  <c r="Z22" i="2"/>
  <c r="S22" i="6"/>
  <c r="X22" i="6" s="1"/>
  <c r="Y51" i="2"/>
  <c r="Z37" i="5"/>
  <c r="S37" i="5"/>
  <c r="X37" i="5" s="1"/>
  <c r="S26" i="8"/>
  <c r="X26" i="8" s="1"/>
  <c r="V50" i="8"/>
  <c r="Y50" i="8" s="1"/>
  <c r="V52" i="8"/>
  <c r="Y52" i="8" s="1"/>
  <c r="Z43" i="6"/>
  <c r="S45" i="2"/>
  <c r="X45" i="2" s="1"/>
  <c r="Z39" i="2"/>
  <c r="S44" i="2"/>
  <c r="X44" i="2" s="1"/>
  <c r="Y14" i="10"/>
  <c r="Z37" i="9"/>
  <c r="Z53" i="8"/>
  <c r="S18" i="7"/>
  <c r="X18" i="7" s="1"/>
  <c r="Z10" i="5"/>
  <c r="S48" i="10"/>
  <c r="X48" i="10" s="1"/>
  <c r="Z48" i="10"/>
  <c r="V48" i="10"/>
  <c r="Y48" i="10" s="1"/>
  <c r="V26" i="4"/>
  <c r="Y26" i="4" s="1"/>
  <c r="S26" i="4"/>
  <c r="X26" i="4" s="1"/>
  <c r="V20" i="4"/>
  <c r="Y20" i="4" s="1"/>
  <c r="S20" i="4"/>
  <c r="X20" i="4" s="1"/>
  <c r="S46" i="4"/>
  <c r="X46" i="4" s="1"/>
  <c r="V46" i="4"/>
  <c r="Y46" i="4" s="1"/>
  <c r="AA56" i="10"/>
  <c r="X17" i="5"/>
  <c r="X39" i="6"/>
  <c r="Y35" i="2"/>
  <c r="Y17" i="3"/>
  <c r="Y38" i="8"/>
  <c r="V18" i="7"/>
  <c r="Y18" i="7" s="1"/>
  <c r="Y39" i="3"/>
  <c r="S28" i="10"/>
  <c r="X28" i="10" s="1"/>
  <c r="Z28" i="10"/>
  <c r="V28" i="10"/>
  <c r="Y28" i="10" s="1"/>
  <c r="S11" i="9"/>
  <c r="X11" i="9" s="1"/>
  <c r="V11" i="9"/>
  <c r="Y11" i="9" s="1"/>
  <c r="V51" i="8"/>
  <c r="Y51" i="8" s="1"/>
  <c r="S51" i="8"/>
  <c r="X51" i="8" s="1"/>
  <c r="V52" i="4"/>
  <c r="Y52" i="4" s="1"/>
  <c r="S52" i="4"/>
  <c r="X52" i="4" s="1"/>
  <c r="Z46" i="5"/>
  <c r="V36" i="8"/>
  <c r="Y36" i="8" s="1"/>
  <c r="S36" i="8"/>
  <c r="X36" i="8" s="1"/>
  <c r="Z36" i="8"/>
  <c r="S38" i="6"/>
  <c r="X38" i="6" s="1"/>
  <c r="V41" i="5"/>
  <c r="Y41" i="5" s="1"/>
  <c r="Z41" i="5"/>
  <c r="AA56" i="6"/>
  <c r="S41" i="5"/>
  <c r="X41" i="5" s="1"/>
  <c r="Z12" i="5"/>
  <c r="Z38" i="6"/>
  <c r="S38" i="10"/>
  <c r="X38" i="10" s="1"/>
  <c r="V38" i="10"/>
  <c r="Y38" i="10" s="1"/>
  <c r="Z38" i="10"/>
  <c r="V10" i="9"/>
  <c r="Y10" i="9" s="1"/>
  <c r="Z10" i="9"/>
  <c r="S44" i="10"/>
  <c r="X44" i="10" s="1"/>
  <c r="V44" i="10"/>
  <c r="Y44" i="10" s="1"/>
  <c r="Z44" i="10"/>
  <c r="Z33" i="6"/>
  <c r="V35" i="9"/>
  <c r="Y35" i="9" s="1"/>
  <c r="S35" i="9"/>
  <c r="X35" i="9" s="1"/>
  <c r="Z35" i="9"/>
  <c r="AA56" i="8"/>
  <c r="S54" i="8"/>
  <c r="X54" i="8" s="1"/>
  <c r="V54" i="8"/>
  <c r="Y54" i="8" s="1"/>
  <c r="S35" i="7"/>
  <c r="X35" i="7" s="1"/>
  <c r="V35" i="7"/>
  <c r="Y35" i="7" s="1"/>
  <c r="Z35" i="7"/>
  <c r="S37" i="6"/>
  <c r="X37" i="6" s="1"/>
  <c r="V37" i="6"/>
  <c r="Y37" i="6" s="1"/>
  <c r="V40" i="5"/>
  <c r="Y40" i="5" s="1"/>
  <c r="S40" i="5"/>
  <c r="X40" i="5" s="1"/>
  <c r="V9" i="7"/>
  <c r="Y9" i="7" s="1"/>
  <c r="S9" i="7"/>
  <c r="X9" i="7" s="1"/>
  <c r="S29" i="6"/>
  <c r="X29" i="6" s="1"/>
  <c r="V29" i="6"/>
  <c r="Y29" i="6" s="1"/>
  <c r="S19" i="4"/>
  <c r="X19" i="4" s="1"/>
  <c r="V19" i="4"/>
  <c r="Y19" i="4" s="1"/>
  <c r="S51" i="4"/>
  <c r="X51" i="4" s="1"/>
  <c r="V51" i="4"/>
  <c r="Y51" i="4" s="1"/>
  <c r="Z26" i="6"/>
  <c r="V26" i="6"/>
  <c r="Y26" i="6" s="1"/>
  <c r="S26" i="6"/>
  <c r="X26" i="6" s="1"/>
  <c r="Z29" i="6"/>
  <c r="S15" i="5"/>
  <c r="X15" i="5" s="1"/>
  <c r="V15" i="5"/>
  <c r="Y15" i="5" s="1"/>
  <c r="Z51" i="4"/>
  <c r="Z18" i="2"/>
  <c r="Y38" i="6"/>
  <c r="V47" i="2"/>
  <c r="Y47" i="2" s="1"/>
  <c r="S54" i="2"/>
  <c r="X54" i="2" s="1"/>
  <c r="Z29" i="3"/>
  <c r="V14" i="2"/>
  <c r="Y14" i="2" s="1"/>
  <c r="V18" i="2"/>
  <c r="Y18" i="2" s="1"/>
  <c r="S31" i="2"/>
  <c r="X31" i="2" s="1"/>
  <c r="Y13" i="3"/>
  <c r="V38" i="2"/>
  <c r="Y38" i="2" s="1"/>
  <c r="S13" i="2"/>
  <c r="X13" i="2" s="1"/>
  <c r="S46" i="10"/>
  <c r="X46" i="10" s="1"/>
  <c r="V46" i="10"/>
  <c r="Y46" i="10" s="1"/>
  <c r="Z46" i="10"/>
  <c r="Z13" i="9"/>
  <c r="S13" i="9"/>
  <c r="X13" i="9" s="1"/>
  <c r="S47" i="10"/>
  <c r="X47" i="10" s="1"/>
  <c r="V47" i="10"/>
  <c r="Y47" i="10" s="1"/>
  <c r="Z47" i="10"/>
  <c r="S30" i="10"/>
  <c r="X30" i="10" s="1"/>
  <c r="V30" i="10"/>
  <c r="Y30" i="10" s="1"/>
  <c r="Z30" i="10"/>
  <c r="S50" i="9"/>
  <c r="X50" i="9" s="1"/>
  <c r="V50" i="9"/>
  <c r="Y50" i="9" s="1"/>
  <c r="Z11" i="7"/>
  <c r="S11" i="7"/>
  <c r="X11" i="7" s="1"/>
  <c r="V11" i="7"/>
  <c r="Y11" i="7" s="1"/>
  <c r="S43" i="7"/>
  <c r="X43" i="7" s="1"/>
  <c r="V43" i="7"/>
  <c r="Y43" i="7" s="1"/>
  <c r="V52" i="6"/>
  <c r="Y52" i="6" s="1"/>
  <c r="S52" i="6"/>
  <c r="X52" i="6" s="1"/>
  <c r="Z54" i="8"/>
  <c r="Y39" i="7"/>
  <c r="S27" i="4"/>
  <c r="X27" i="4" s="1"/>
  <c r="V27" i="4"/>
  <c r="Y27" i="4" s="1"/>
  <c r="S10" i="7"/>
  <c r="X10" i="7" s="1"/>
  <c r="V10" i="7"/>
  <c r="Y10" i="7" s="1"/>
  <c r="Z10" i="7"/>
  <c r="S42" i="7"/>
  <c r="X42" i="7" s="1"/>
  <c r="V42" i="7"/>
  <c r="Y42" i="7" s="1"/>
  <c r="X38" i="8"/>
  <c r="Y17" i="7"/>
  <c r="Z40" i="5"/>
  <c r="Z52" i="2"/>
  <c r="Z38" i="2"/>
  <c r="X22" i="3"/>
  <c r="Y28" i="3"/>
  <c r="S47" i="2"/>
  <c r="X47" i="2" s="1"/>
  <c r="S13" i="3"/>
  <c r="X13" i="3" s="1"/>
  <c r="V29" i="3"/>
  <c r="Y29" i="3" s="1"/>
  <c r="V15" i="2"/>
  <c r="Y15" i="2" s="1"/>
  <c r="S52" i="2"/>
  <c r="X52" i="2" s="1"/>
  <c r="Z13" i="3"/>
  <c r="S38" i="2"/>
  <c r="X38" i="2" s="1"/>
  <c r="V9" i="10"/>
  <c r="Y9" i="10" s="1"/>
  <c r="S9" i="10"/>
  <c r="X9" i="10" s="1"/>
  <c r="Z9" i="10"/>
  <c r="S27" i="9"/>
  <c r="X27" i="9" s="1"/>
  <c r="V27" i="9"/>
  <c r="Y27" i="9" s="1"/>
  <c r="S52" i="10"/>
  <c r="X52" i="10" s="1"/>
  <c r="V52" i="10"/>
  <c r="Y52" i="10" s="1"/>
  <c r="S19" i="7"/>
  <c r="X19" i="7" s="1"/>
  <c r="V19" i="7"/>
  <c r="Y19" i="7" s="1"/>
  <c r="S51" i="7"/>
  <c r="X51" i="7" s="1"/>
  <c r="V51" i="7"/>
  <c r="Y51" i="7" s="1"/>
  <c r="S30" i="6"/>
  <c r="X30" i="6" s="1"/>
  <c r="V30" i="6"/>
  <c r="Y30" i="6" s="1"/>
  <c r="Z30" i="6"/>
  <c r="Y19" i="8"/>
  <c r="V11" i="6"/>
  <c r="Y11" i="6" s="1"/>
  <c r="S11" i="6"/>
  <c r="X11" i="6" s="1"/>
  <c r="V44" i="6"/>
  <c r="Y44" i="6" s="1"/>
  <c r="S44" i="6"/>
  <c r="X44" i="6" s="1"/>
  <c r="S35" i="4"/>
  <c r="X35" i="4" s="1"/>
  <c r="V35" i="4"/>
  <c r="Y35" i="4" s="1"/>
  <c r="Z26" i="7"/>
  <c r="S26" i="7"/>
  <c r="X26" i="7" s="1"/>
  <c r="V26" i="7"/>
  <c r="Y26" i="7" s="1"/>
  <c r="X39" i="3"/>
  <c r="X22" i="9"/>
  <c r="Y15" i="6"/>
  <c r="X44" i="4"/>
  <c r="Y52" i="2"/>
  <c r="Z15" i="5"/>
  <c r="Y26" i="8"/>
  <c r="X53" i="2"/>
  <c r="X25" i="3"/>
  <c r="S39" i="10"/>
  <c r="X39" i="10" s="1"/>
  <c r="V39" i="10"/>
  <c r="Y39" i="10" s="1"/>
  <c r="Z39" i="10"/>
  <c r="Z51" i="9"/>
  <c r="S51" i="9"/>
  <c r="X51" i="9" s="1"/>
  <c r="V51" i="9"/>
  <c r="Y51" i="9" s="1"/>
  <c r="S18" i="8"/>
  <c r="X18" i="8" s="1"/>
  <c r="V18" i="8"/>
  <c r="Y18" i="8" s="1"/>
  <c r="S54" i="10"/>
  <c r="X54" i="10" s="1"/>
  <c r="Z54" i="10"/>
  <c r="V54" i="10"/>
  <c r="Y54" i="10" s="1"/>
  <c r="S43" i="9"/>
  <c r="X43" i="9" s="1"/>
  <c r="V43" i="9"/>
  <c r="Y43" i="9" s="1"/>
  <c r="S27" i="7"/>
  <c r="X27" i="7" s="1"/>
  <c r="V27" i="7"/>
  <c r="Y27" i="7" s="1"/>
  <c r="Z9" i="7"/>
  <c r="V32" i="6"/>
  <c r="Y32" i="6" s="1"/>
  <c r="S32" i="6"/>
  <c r="X32" i="6" s="1"/>
  <c r="S38" i="5"/>
  <c r="X38" i="5" s="1"/>
  <c r="V38" i="5"/>
  <c r="Y38" i="5" s="1"/>
  <c r="Z38" i="5"/>
  <c r="V28" i="8"/>
  <c r="Y28" i="8" s="1"/>
  <c r="S28" i="8"/>
  <c r="X28" i="8" s="1"/>
  <c r="V24" i="6"/>
  <c r="Y24" i="6" s="1"/>
  <c r="S24" i="6"/>
  <c r="X24" i="6" s="1"/>
  <c r="Z24" i="6"/>
  <c r="Z11" i="4"/>
  <c r="V11" i="4"/>
  <c r="Y11" i="4" s="1"/>
  <c r="S11" i="4"/>
  <c r="X11" i="4" s="1"/>
  <c r="S43" i="4"/>
  <c r="X43" i="4" s="1"/>
  <c r="V43" i="4"/>
  <c r="Y43" i="4" s="1"/>
  <c r="S51" i="6"/>
  <c r="X51" i="6" s="1"/>
  <c r="V51" i="6"/>
  <c r="Y51" i="6" s="1"/>
  <c r="Z32" i="6"/>
  <c r="Z27" i="7"/>
  <c r="X22" i="8"/>
  <c r="S9" i="9"/>
  <c r="X9" i="9" s="1"/>
  <c r="V9" i="9"/>
  <c r="Y9" i="9" s="1"/>
  <c r="Z9" i="9"/>
  <c r="S48" i="9"/>
  <c r="X48" i="9" s="1"/>
  <c r="V48" i="9"/>
  <c r="Y48" i="9" s="1"/>
  <c r="Z48" i="9"/>
  <c r="Z15" i="9"/>
  <c r="S15" i="9"/>
  <c r="X15" i="9" s="1"/>
  <c r="V15" i="9"/>
  <c r="Y15" i="9" s="1"/>
  <c r="S32" i="9"/>
  <c r="X32" i="9" s="1"/>
  <c r="V32" i="9"/>
  <c r="Y32" i="9" s="1"/>
  <c r="Z32" i="9"/>
  <c r="AA56" i="9"/>
  <c r="S40" i="7"/>
  <c r="X40" i="7" s="1"/>
  <c r="V40" i="7"/>
  <c r="Y40" i="7" s="1"/>
  <c r="Z40" i="7"/>
  <c r="S23" i="5"/>
  <c r="X23" i="5" s="1"/>
  <c r="V23" i="5"/>
  <c r="Y23" i="5" s="1"/>
  <c r="Z23" i="5"/>
  <c r="S25" i="6"/>
  <c r="X25" i="6" s="1"/>
  <c r="V25" i="6"/>
  <c r="Y25" i="6" s="1"/>
  <c r="Z25" i="6"/>
  <c r="Z23" i="9"/>
  <c r="S23" i="9"/>
  <c r="X23" i="9" s="1"/>
  <c r="V23" i="9"/>
  <c r="Y23" i="9" s="1"/>
  <c r="Z29" i="8"/>
  <c r="S29" i="8"/>
  <c r="X29" i="8" s="1"/>
  <c r="V29" i="8"/>
  <c r="Y29" i="8" s="1"/>
  <c r="Z41" i="8"/>
  <c r="V41" i="8"/>
  <c r="Y41" i="8" s="1"/>
  <c r="S41" i="8"/>
  <c r="X41" i="8" s="1"/>
  <c r="Z47" i="9"/>
  <c r="S47" i="9"/>
  <c r="X47" i="9" s="1"/>
  <c r="V47" i="9"/>
  <c r="Y47" i="9" s="1"/>
  <c r="S24" i="7"/>
  <c r="X24" i="7" s="1"/>
  <c r="V24" i="7"/>
  <c r="Y24" i="7" s="1"/>
  <c r="Z24" i="7"/>
  <c r="V9" i="5"/>
  <c r="Y9" i="5" s="1"/>
  <c r="S9" i="5"/>
  <c r="X9" i="5" s="1"/>
  <c r="Z9" i="5"/>
  <c r="V41" i="6"/>
  <c r="Y41" i="6" s="1"/>
  <c r="S41" i="6"/>
  <c r="X41" i="6" s="1"/>
  <c r="Z41" i="6"/>
  <c r="Y35" i="10"/>
  <c r="Z45" i="8"/>
  <c r="S45" i="8"/>
  <c r="X45" i="8" s="1"/>
  <c r="V45" i="8"/>
  <c r="Y45" i="8" s="1"/>
  <c r="Z25" i="8"/>
  <c r="V25" i="8"/>
  <c r="Y25" i="8" s="1"/>
  <c r="S25" i="8"/>
  <c r="X25" i="8" s="1"/>
  <c r="X16" i="9"/>
  <c r="S16" i="7"/>
  <c r="X16" i="7" s="1"/>
  <c r="V16" i="7"/>
  <c r="Y16" i="7" s="1"/>
  <c r="Z16" i="7"/>
  <c r="S48" i="7"/>
  <c r="X48" i="7" s="1"/>
  <c r="V48" i="7"/>
  <c r="Y48" i="7" s="1"/>
  <c r="Z48" i="7"/>
  <c r="S33" i="6"/>
  <c r="X33" i="6" s="1"/>
  <c r="V33" i="6"/>
  <c r="Y33" i="6" s="1"/>
  <c r="Y23" i="4"/>
  <c r="Y39" i="4"/>
  <c r="S35" i="5"/>
  <c r="X35" i="5" s="1"/>
  <c r="Z35" i="5"/>
  <c r="V35" i="5"/>
  <c r="Y35" i="5" s="1"/>
  <c r="AA56" i="3"/>
  <c r="V44" i="5"/>
  <c r="Y44" i="5" s="1"/>
  <c r="S44" i="5"/>
  <c r="X44" i="5" s="1"/>
  <c r="X12" i="4"/>
  <c r="S12" i="10"/>
  <c r="X12" i="10" s="1"/>
  <c r="Z12" i="10"/>
  <c r="V12" i="10"/>
  <c r="Y12" i="10" s="1"/>
  <c r="Z31" i="9"/>
  <c r="S31" i="9"/>
  <c r="X31" i="9" s="1"/>
  <c r="V31" i="9"/>
  <c r="Y31" i="9" s="1"/>
  <c r="Z39" i="9"/>
  <c r="S39" i="9"/>
  <c r="X39" i="9" s="1"/>
  <c r="V39" i="9"/>
  <c r="Y39" i="9" s="1"/>
  <c r="V12" i="8"/>
  <c r="Y12" i="8" s="1"/>
  <c r="S12" i="8"/>
  <c r="X12" i="8" s="1"/>
  <c r="Z12" i="8"/>
  <c r="X10" i="9"/>
  <c r="X20" i="9"/>
  <c r="S32" i="7"/>
  <c r="X32" i="7" s="1"/>
  <c r="V32" i="7"/>
  <c r="Y32" i="7" s="1"/>
  <c r="Z32" i="7"/>
  <c r="S39" i="5"/>
  <c r="X39" i="5" s="1"/>
  <c r="V39" i="5"/>
  <c r="Y39" i="5" s="1"/>
  <c r="S17" i="6"/>
  <c r="X17" i="6" s="1"/>
  <c r="V17" i="6"/>
  <c r="Y17" i="6" s="1"/>
  <c r="S49" i="6"/>
  <c r="X49" i="6" s="1"/>
  <c r="V49" i="6"/>
  <c r="Y49" i="6" s="1"/>
  <c r="X13" i="6"/>
  <c r="Z49" i="6"/>
  <c r="Z44" i="5"/>
  <c r="V16" i="4"/>
  <c r="Y16" i="4" s="1"/>
  <c r="S16" i="4"/>
  <c r="X16" i="4" s="1"/>
  <c r="V24" i="4"/>
  <c r="Y24" i="4" s="1"/>
  <c r="S24" i="4"/>
  <c r="X24" i="4" s="1"/>
  <c r="V32" i="4"/>
  <c r="Y32" i="4" s="1"/>
  <c r="S32" i="4"/>
  <c r="X32" i="4" s="1"/>
  <c r="V40" i="4"/>
  <c r="Y40" i="4" s="1"/>
  <c r="S40" i="4"/>
  <c r="X40" i="4" s="1"/>
  <c r="V48" i="4"/>
  <c r="Y48" i="4" s="1"/>
  <c r="S48" i="4"/>
  <c r="X48" i="4" s="1"/>
  <c r="AA56" i="4"/>
  <c r="AA56" i="2"/>
  <c r="V12" i="5"/>
  <c r="Y12" i="5" s="1"/>
  <c r="S12" i="5"/>
  <c r="X12" i="5" s="1"/>
  <c r="Z17" i="6"/>
  <c r="AA56" i="5"/>
  <c r="Z39" i="5"/>
  <c r="AD23" i="8" l="1"/>
  <c r="AD35" i="8"/>
  <c r="AD37" i="8"/>
  <c r="AD54" i="9"/>
  <c r="AD13" i="7"/>
  <c r="AD34" i="9"/>
  <c r="AD23" i="3"/>
  <c r="AD38" i="8"/>
  <c r="AD19" i="8"/>
  <c r="AD22" i="3"/>
  <c r="AD25" i="10"/>
  <c r="AD11" i="5"/>
  <c r="AD41" i="3"/>
  <c r="AD45" i="7"/>
  <c r="AD46" i="8"/>
  <c r="AD48" i="8"/>
  <c r="AD39" i="8"/>
  <c r="AD54" i="3"/>
  <c r="AD22" i="5"/>
  <c r="AD17" i="10"/>
  <c r="AD27" i="5"/>
  <c r="AD43" i="8"/>
  <c r="AD50" i="4"/>
  <c r="AD24" i="8"/>
  <c r="AD25" i="9"/>
  <c r="AD50" i="3"/>
  <c r="AD46" i="2"/>
  <c r="AD27" i="8"/>
  <c r="AD25" i="4"/>
  <c r="AD48" i="6"/>
  <c r="AD37" i="2"/>
  <c r="AD30" i="5"/>
  <c r="AD9" i="4"/>
  <c r="AD23" i="2"/>
  <c r="AD51" i="3"/>
  <c r="AD29" i="9"/>
  <c r="AD26" i="2"/>
  <c r="AD16" i="6"/>
  <c r="AD41" i="4"/>
  <c r="AD13" i="5"/>
  <c r="AD30" i="7"/>
  <c r="AD11" i="8"/>
  <c r="AD40" i="10"/>
  <c r="AD42" i="7"/>
  <c r="AD24" i="2"/>
  <c r="AD36" i="7"/>
  <c r="AD21" i="2"/>
  <c r="AD14" i="8"/>
  <c r="AD29" i="4"/>
  <c r="AD19" i="10"/>
  <c r="AD20" i="5"/>
  <c r="AD52" i="8"/>
  <c r="AD30" i="3"/>
  <c r="AD25" i="2"/>
  <c r="AD35" i="2"/>
  <c r="AD34" i="6"/>
  <c r="AD33" i="2"/>
  <c r="AD36" i="2"/>
  <c r="AD49" i="3"/>
  <c r="AD15" i="10"/>
  <c r="AD34" i="2"/>
  <c r="AD49" i="9"/>
  <c r="AD12" i="7"/>
  <c r="AD49" i="4"/>
  <c r="AD31" i="4"/>
  <c r="AD17" i="9"/>
  <c r="AD48" i="10"/>
  <c r="AD12" i="3"/>
  <c r="AD38" i="3"/>
  <c r="AD53" i="5"/>
  <c r="AD14" i="7"/>
  <c r="AD17" i="2"/>
  <c r="AD25" i="3"/>
  <c r="AD48" i="2"/>
  <c r="AD12" i="2"/>
  <c r="AD22" i="10"/>
  <c r="AD32" i="5"/>
  <c r="AD43" i="3"/>
  <c r="AD16" i="5"/>
  <c r="AD37" i="10"/>
  <c r="AD50" i="5"/>
  <c r="AD52" i="7"/>
  <c r="AD51" i="2"/>
  <c r="AD28" i="7"/>
  <c r="AD39" i="7"/>
  <c r="AD14" i="4"/>
  <c r="AD31" i="8"/>
  <c r="AD44" i="9"/>
  <c r="AD18" i="6"/>
  <c r="AD52" i="9"/>
  <c r="AD23" i="10"/>
  <c r="AD20" i="2"/>
  <c r="AD42" i="3"/>
  <c r="AD49" i="7"/>
  <c r="AD13" i="8"/>
  <c r="AD35" i="10"/>
  <c r="AD17" i="4"/>
  <c r="AD45" i="2"/>
  <c r="AD42" i="9"/>
  <c r="AD28" i="6"/>
  <c r="AD25" i="7"/>
  <c r="AD36" i="6"/>
  <c r="AD22" i="7"/>
  <c r="AD10" i="6"/>
  <c r="AD39" i="3"/>
  <c r="AD33" i="10"/>
  <c r="AD42" i="6"/>
  <c r="AD36" i="5"/>
  <c r="AD16" i="2"/>
  <c r="AD37" i="4"/>
  <c r="AD47" i="7"/>
  <c r="AD46" i="3"/>
  <c r="AD21" i="8"/>
  <c r="AD33" i="3"/>
  <c r="AD25" i="5"/>
  <c r="AD50" i="6"/>
  <c r="AD52" i="3"/>
  <c r="AD46" i="7"/>
  <c r="AD33" i="4"/>
  <c r="AD27" i="6"/>
  <c r="AD41" i="9"/>
  <c r="AD18" i="4"/>
  <c r="AD37" i="7"/>
  <c r="AD42" i="5"/>
  <c r="AD46" i="9"/>
  <c r="AD36" i="3"/>
  <c r="AD47" i="8"/>
  <c r="AD54" i="6"/>
  <c r="AD53" i="6"/>
  <c r="AD28" i="2"/>
  <c r="AD31" i="5"/>
  <c r="AD17" i="8"/>
  <c r="AD54" i="4"/>
  <c r="AD28" i="5"/>
  <c r="AD34" i="3"/>
  <c r="AD40" i="6"/>
  <c r="AD20" i="3"/>
  <c r="AD42" i="8"/>
  <c r="AD42" i="10"/>
  <c r="AD36" i="4"/>
  <c r="AD39" i="4"/>
  <c r="AD30" i="8"/>
  <c r="AD43" i="2"/>
  <c r="AD28" i="3"/>
  <c r="AD10" i="7"/>
  <c r="AD13" i="9"/>
  <c r="AD34" i="7"/>
  <c r="AD11" i="2"/>
  <c r="AD43" i="10"/>
  <c r="AD31" i="10"/>
  <c r="AD31" i="7"/>
  <c r="AD21" i="7"/>
  <c r="AD53" i="10"/>
  <c r="AD19" i="2"/>
  <c r="AD21" i="5"/>
  <c r="AD37" i="3"/>
  <c r="AD53" i="4"/>
  <c r="AD19" i="5"/>
  <c r="AD41" i="2"/>
  <c r="AB56" i="7"/>
  <c r="AD50" i="2"/>
  <c r="AD45" i="9"/>
  <c r="AB56" i="5"/>
  <c r="AD24" i="5"/>
  <c r="AD20" i="6"/>
  <c r="AD26" i="9"/>
  <c r="Z56" i="4"/>
  <c r="AD26" i="8"/>
  <c r="AD24" i="10"/>
  <c r="AD13" i="3"/>
  <c r="AD52" i="6"/>
  <c r="AD21" i="4"/>
  <c r="AD43" i="6"/>
  <c r="AD10" i="2"/>
  <c r="AD50" i="10"/>
  <c r="AD46" i="5"/>
  <c r="AD31" i="3"/>
  <c r="AD50" i="7"/>
  <c r="AB56" i="8"/>
  <c r="AD47" i="3"/>
  <c r="AD20" i="8"/>
  <c r="AD40" i="9"/>
  <c r="AD35" i="3"/>
  <c r="AD54" i="5"/>
  <c r="AD9" i="6"/>
  <c r="AD30" i="2"/>
  <c r="AD26" i="3"/>
  <c r="AD18" i="3"/>
  <c r="AD32" i="10"/>
  <c r="AD9" i="2"/>
  <c r="AD9" i="8"/>
  <c r="AD15" i="8"/>
  <c r="AD51" i="5"/>
  <c r="AD19" i="9"/>
  <c r="AD18" i="9"/>
  <c r="AD30" i="4"/>
  <c r="AD40" i="8"/>
  <c r="AD42" i="2"/>
  <c r="AD9" i="3"/>
  <c r="AD13" i="4"/>
  <c r="AD44" i="3"/>
  <c r="AD48" i="5"/>
  <c r="AD43" i="7"/>
  <c r="AD18" i="10"/>
  <c r="AD16" i="10"/>
  <c r="AD17" i="5"/>
  <c r="AD29" i="5"/>
  <c r="AD53" i="3"/>
  <c r="AD28" i="4"/>
  <c r="AD20" i="7"/>
  <c r="AD40" i="2"/>
  <c r="AB56" i="4"/>
  <c r="AD22" i="4"/>
  <c r="AD47" i="4"/>
  <c r="AD14" i="10"/>
  <c r="AD48" i="3"/>
  <c r="AD46" i="6"/>
  <c r="AD28" i="9"/>
  <c r="AD16" i="8"/>
  <c r="AD12" i="6"/>
  <c r="AD32" i="3"/>
  <c r="AD10" i="8"/>
  <c r="AD37" i="9"/>
  <c r="AD21" i="6"/>
  <c r="AD10" i="9"/>
  <c r="AD53" i="2"/>
  <c r="AD26" i="10"/>
  <c r="AD54" i="2"/>
  <c r="AD38" i="9"/>
  <c r="AD31" i="2"/>
  <c r="AD41" i="7"/>
  <c r="Z56" i="3"/>
  <c r="AD35" i="6"/>
  <c r="AD44" i="7"/>
  <c r="AD14" i="5"/>
  <c r="AD32" i="2"/>
  <c r="AD14" i="3"/>
  <c r="AD29" i="2"/>
  <c r="AD24" i="3"/>
  <c r="AD23" i="7"/>
  <c r="AD45" i="3"/>
  <c r="AD13" i="6"/>
  <c r="AD53" i="7"/>
  <c r="AD9" i="9"/>
  <c r="AD22" i="8"/>
  <c r="AD15" i="4"/>
  <c r="AD9" i="7"/>
  <c r="AD42" i="4"/>
  <c r="AD20" i="10"/>
  <c r="AD14" i="6"/>
  <c r="AD49" i="10"/>
  <c r="AD32" i="8"/>
  <c r="AD49" i="2"/>
  <c r="AB56" i="9"/>
  <c r="AD40" i="3"/>
  <c r="AD52" i="5"/>
  <c r="AD34" i="5"/>
  <c r="AD21" i="9"/>
  <c r="AD21" i="3"/>
  <c r="AD19" i="3"/>
  <c r="AD38" i="7"/>
  <c r="AD14" i="9"/>
  <c r="AD49" i="8"/>
  <c r="AD26" i="7"/>
  <c r="AD44" i="6"/>
  <c r="AD29" i="3"/>
  <c r="AD14" i="2"/>
  <c r="AD17" i="3"/>
  <c r="AD39" i="6"/>
  <c r="AD39" i="2"/>
  <c r="AD50" i="8"/>
  <c r="AD22" i="6"/>
  <c r="AD44" i="8"/>
  <c r="AD34" i="8"/>
  <c r="AD21" i="10"/>
  <c r="AD43" i="5"/>
  <c r="AD18" i="7"/>
  <c r="AD33" i="9"/>
  <c r="AB56" i="10"/>
  <c r="AD44" i="2"/>
  <c r="AD16" i="3"/>
  <c r="AD27" i="2"/>
  <c r="AD27" i="10"/>
  <c r="AD23" i="6"/>
  <c r="AD38" i="4"/>
  <c r="AB56" i="3"/>
  <c r="AD13" i="10"/>
  <c r="AD29" i="10"/>
  <c r="AD13" i="2"/>
  <c r="AD26" i="5"/>
  <c r="AD44" i="4"/>
  <c r="AD22" i="9"/>
  <c r="AD34" i="10"/>
  <c r="AD33" i="5"/>
  <c r="AD10" i="3"/>
  <c r="AD26" i="6"/>
  <c r="AD51" i="8"/>
  <c r="AD33" i="7"/>
  <c r="AD45" i="10"/>
  <c r="AD24" i="9"/>
  <c r="AD36" i="9"/>
  <c r="AD11" i="10"/>
  <c r="AD15" i="3"/>
  <c r="AD15" i="6"/>
  <c r="AD11" i="7"/>
  <c r="AD54" i="7"/>
  <c r="AD51" i="10"/>
  <c r="AD45" i="4"/>
  <c r="AD47" i="6"/>
  <c r="AD15" i="7"/>
  <c r="AD23" i="4"/>
  <c r="AD27" i="3"/>
  <c r="Z56" i="6"/>
  <c r="AD18" i="5"/>
  <c r="AD41" i="8"/>
  <c r="AD40" i="7"/>
  <c r="AD30" i="6"/>
  <c r="AD52" i="2"/>
  <c r="AD17" i="7"/>
  <c r="AD46" i="4"/>
  <c r="AD20" i="4"/>
  <c r="AD26" i="4"/>
  <c r="AD53" i="9"/>
  <c r="AD19" i="6"/>
  <c r="AD47" i="5"/>
  <c r="AD36" i="10"/>
  <c r="AD34" i="4"/>
  <c r="AD11" i="3"/>
  <c r="Y56" i="3"/>
  <c r="AD49" i="5"/>
  <c r="AD10" i="5"/>
  <c r="Z56" i="10"/>
  <c r="AD43" i="9"/>
  <c r="AD51" i="9"/>
  <c r="AD19" i="7"/>
  <c r="AD27" i="9"/>
  <c r="AD38" i="2"/>
  <c r="AD28" i="10"/>
  <c r="AD45" i="6"/>
  <c r="AD10" i="10"/>
  <c r="AD37" i="5"/>
  <c r="AD45" i="5"/>
  <c r="AD30" i="10"/>
  <c r="X56" i="2"/>
  <c r="AD22" i="2"/>
  <c r="Z56" i="8"/>
  <c r="Z56" i="2"/>
  <c r="AD15" i="9"/>
  <c r="Y56" i="6"/>
  <c r="AD20" i="9"/>
  <c r="X56" i="8"/>
  <c r="X56" i="3"/>
  <c r="AD31" i="6"/>
  <c r="AD29" i="8"/>
  <c r="AD23" i="9"/>
  <c r="AD51" i="6"/>
  <c r="AD27" i="7"/>
  <c r="AB56" i="2"/>
  <c r="AD35" i="4"/>
  <c r="AD9" i="10"/>
  <c r="AD52" i="4"/>
  <c r="AD11" i="9"/>
  <c r="AD53" i="8"/>
  <c r="AD38" i="6"/>
  <c r="AB56" i="6"/>
  <c r="AD41" i="5"/>
  <c r="AD10" i="4"/>
  <c r="AD44" i="5"/>
  <c r="AD9" i="5"/>
  <c r="AD11" i="4"/>
  <c r="AD32" i="6"/>
  <c r="AD15" i="2"/>
  <c r="AD46" i="10"/>
  <c r="AD51" i="4"/>
  <c r="AD24" i="6"/>
  <c r="AD54" i="10"/>
  <c r="AD27" i="4"/>
  <c r="AD47" i="2"/>
  <c r="AD29" i="6"/>
  <c r="AD35" i="9"/>
  <c r="AD16" i="9"/>
  <c r="AD51" i="7"/>
  <c r="AD52" i="10"/>
  <c r="Y56" i="2"/>
  <c r="AD15" i="5"/>
  <c r="AD19" i="4"/>
  <c r="AD36" i="8"/>
  <c r="AD31" i="9"/>
  <c r="AD38" i="5"/>
  <c r="AD50" i="9"/>
  <c r="AD47" i="10"/>
  <c r="AD35" i="7"/>
  <c r="AD11" i="6"/>
  <c r="AD43" i="4"/>
  <c r="AD28" i="8"/>
  <c r="AD39" i="10"/>
  <c r="AD17" i="6"/>
  <c r="AD24" i="7"/>
  <c r="AD39" i="9"/>
  <c r="AD33" i="6"/>
  <c r="Z56" i="7"/>
  <c r="AD12" i="9"/>
  <c r="AD23" i="5"/>
  <c r="AD32" i="9"/>
  <c r="AD48" i="9"/>
  <c r="AD54" i="8"/>
  <c r="Y56" i="10"/>
  <c r="AD47" i="9"/>
  <c r="AD40" i="5"/>
  <c r="AD44" i="10"/>
  <c r="Y56" i="8"/>
  <c r="AD48" i="4"/>
  <c r="AD49" i="6"/>
  <c r="AD39" i="5"/>
  <c r="X56" i="4"/>
  <c r="AD35" i="5"/>
  <c r="AD25" i="8"/>
  <c r="AD18" i="8"/>
  <c r="AD18" i="2"/>
  <c r="AD38" i="10"/>
  <c r="X56" i="10"/>
  <c r="AD41" i="6"/>
  <c r="AD25" i="6"/>
  <c r="AD37" i="6"/>
  <c r="AD48" i="7"/>
  <c r="Y56" i="7"/>
  <c r="AD32" i="4"/>
  <c r="AD16" i="4"/>
  <c r="AD32" i="7"/>
  <c r="AD16" i="7"/>
  <c r="AD45" i="8"/>
  <c r="Y56" i="4"/>
  <c r="AD12" i="5"/>
  <c r="AD40" i="4"/>
  <c r="AD24" i="4"/>
  <c r="AD12" i="8"/>
  <c r="X56" i="7"/>
  <c r="X56" i="9"/>
  <c r="Z56" i="5"/>
  <c r="X56" i="6"/>
  <c r="Z56" i="9"/>
  <c r="Y56" i="5"/>
  <c r="AD12" i="4"/>
  <c r="Y56" i="9"/>
  <c r="AD12" i="10"/>
  <c r="X56" i="5"/>
  <c r="AD56" i="6" l="1"/>
  <c r="AD55" i="3"/>
  <c r="AD56" i="10"/>
  <c r="AD56" i="2"/>
  <c r="AD55" i="9"/>
  <c r="AD56" i="3"/>
  <c r="AD56" i="4"/>
  <c r="AD55" i="2"/>
  <c r="AD56" i="8"/>
  <c r="AD56" i="7"/>
  <c r="AD56" i="5"/>
  <c r="AD55" i="10"/>
  <c r="AD55" i="6"/>
  <c r="AD55" i="5"/>
  <c r="AD56" i="9"/>
  <c r="AD55" i="8"/>
  <c r="AD55" i="7"/>
  <c r="AD55" i="4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<sst xmlns="http://schemas.openxmlformats.org/spreadsheetml/2006/main" count="882" uniqueCount="90">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</sst>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U20">
            <v>1.5068493150684933E-8</v>
          </cell>
        </row>
        <row r="21">
          <cell r="U21">
            <v>2.9076299074003213E-7</v>
          </cell>
        </row>
        <row r="22">
          <cell r="U22">
            <v>4.2002372388459477E-6</v>
          </cell>
        </row>
        <row r="24">
          <cell r="U24">
            <v>4.7185906683884915E-9</v>
          </cell>
        </row>
        <row r="25">
          <cell r="U25">
            <v>9.105034731069187E-8</v>
          </cell>
        </row>
        <row r="26">
          <cell r="U26">
            <v>1.3152741977611383E-6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28"/>
      <c r="S1" s="28"/>
      <c r="T1" s="89"/>
      <c r="U1" s="28"/>
      <c r="V1" s="2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28"/>
      <c r="S2" s="28"/>
      <c r="T2" s="90"/>
      <c r="U2" s="28"/>
      <c r="V2" s="28"/>
      <c r="W2" s="90"/>
      <c r="Y2" s="124" t="s">
        <v>72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73</v>
      </c>
      <c r="P3" s="134"/>
      <c r="Q3" s="90"/>
      <c r="R3" s="28"/>
      <c r="S3" s="28"/>
      <c r="T3" s="90"/>
      <c r="U3" s="28"/>
      <c r="V3" s="28"/>
      <c r="W3" s="90"/>
      <c r="Y3" s="127"/>
      <c r="Z3" s="128"/>
      <c r="AA3" s="129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28"/>
      <c r="S4" s="28"/>
      <c r="T4" s="90"/>
      <c r="U4" s="28"/>
      <c r="V4" s="28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28"/>
      <c r="S7" s="28"/>
      <c r="T7" s="90"/>
      <c r="U7" s="28"/>
      <c r="V7" s="28"/>
      <c r="W7" s="90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31"/>
      <c r="S8" s="36"/>
      <c r="T8" s="90"/>
      <c r="U8" s="31"/>
      <c r="V8" s="3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0.33601009997282072</v>
      </c>
      <c r="V9" s="37">
        <f>($AI$7/$AG$12)*(1+0.15*(P9/$AG$10)^4)+$AH$32</f>
        <v>3.2000000077597726E-3</v>
      </c>
      <c r="W9" s="90"/>
      <c r="X9" s="28">
        <f>($AG$7*$AG$8*S9*$AG$24+$AG$15*$AG$16*R9*$AG$24)</f>
        <v>3600</v>
      </c>
      <c r="Y9" s="45">
        <f>(O9*U9*$AG$30+P9*V9*$AG$29)*365</f>
        <v>82184238.907169327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31852.621051128473</v>
      </c>
      <c r="AD9" s="44">
        <f>SUM(X9:AB9)</f>
        <v>82486811.083118051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C10+(C10*I10)</f>
        <v>1251.5123790474024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3.2000000079269401E-3</v>
      </c>
      <c r="W10" s="90"/>
      <c r="X10" s="28">
        <f t="shared" ref="X10:X12" si="5">($AG$7*$AG$8*S10*$AG$24+$AG$15*$AG$16*R10*$AG$24)</f>
        <v>3600</v>
      </c>
      <c r="Y10" s="45">
        <f t="shared" ref="Y10:Y54" si="6">(O10*U10*$AG$30+P10*V10*$AG$29)*365</f>
        <v>82625737.975972086</v>
      </c>
      <c r="Z10" s="45">
        <f t="shared" ref="Z10:Z54" si="7">(O10*$AI$15*$AG$37+P10*$AI$7*$AG$36)*365</f>
        <v>251231.74422022761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32023.557880853346</v>
      </c>
      <c r="AD10" s="44">
        <f t="shared" ref="AD10:AD46" si="10">SUM(X10:AB10)</f>
        <v>82929907.509743795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1258.1633380948049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0.3360105410270699</v>
      </c>
      <c r="V11" s="37">
        <f t="shared" si="4"/>
        <v>3.2000000080967929E-3</v>
      </c>
      <c r="W11" s="90"/>
      <c r="X11" s="28">
        <f t="shared" si="5"/>
        <v>3600</v>
      </c>
      <c r="Y11" s="45">
        <f t="shared" si="6"/>
        <v>83067238.4924891</v>
      </c>
      <c r="Z11" s="45">
        <f t="shared" si="7"/>
        <v>252573.85207653334</v>
      </c>
      <c r="AA11" s="45">
        <f t="shared" si="8"/>
        <v>17396.873832080575</v>
      </c>
      <c r="AB11" s="46">
        <f t="shared" si="9"/>
        <v>32194.494710578219</v>
      </c>
      <c r="AD11" s="44">
        <f t="shared" si="10"/>
        <v>83373003.713108286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1264.8142971422074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0.33601076689391401</v>
      </c>
      <c r="V12" s="37">
        <f t="shared" si="4"/>
        <v>3.2000000082693619E-3</v>
      </c>
      <c r="W12" s="90"/>
      <c r="X12" s="28">
        <f t="shared" si="5"/>
        <v>3600</v>
      </c>
      <c r="Y12" s="45">
        <f t="shared" si="6"/>
        <v>83508740.480048567</v>
      </c>
      <c r="Z12" s="45">
        <f t="shared" si="7"/>
        <v>253915.959932839</v>
      </c>
      <c r="AA12" s="45">
        <f t="shared" si="8"/>
        <v>17477.207711134364</v>
      </c>
      <c r="AB12" s="46">
        <f t="shared" si="9"/>
        <v>32365.431540303085</v>
      </c>
      <c r="AD12" s="44">
        <f t="shared" si="10"/>
        <v>83816099.079232842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1271.4652561896098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0.33601099637126519</v>
      </c>
      <c r="V13" s="37">
        <f t="shared" si="4"/>
        <v>3.2000000084446748E-3</v>
      </c>
      <c r="W13" s="90"/>
      <c r="X13" s="28">
        <f>($AG$7*$AG$8*S13*$AG$24+$AG$15*$AG$16*R13*$AG$24)</f>
        <v>3600</v>
      </c>
      <c r="Y13" s="45">
        <f t="shared" si="6"/>
        <v>83950243.96222797</v>
      </c>
      <c r="Z13" s="45">
        <f t="shared" si="7"/>
        <v>255258.06778914467</v>
      </c>
      <c r="AA13" s="45">
        <f t="shared" si="8"/>
        <v>17544.492054087576</v>
      </c>
      <c r="AB13" s="46">
        <f t="shared" si="9"/>
        <v>32536.368370027951</v>
      </c>
      <c r="AD13" s="44">
        <f t="shared" si="10"/>
        <v>84259182.890441224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1278.1162152370123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0.3360112294973962</v>
      </c>
      <c r="V14" s="37">
        <f t="shared" si="4"/>
        <v>3.2000000086227611E-3</v>
      </c>
      <c r="W14" s="90"/>
      <c r="X14" s="28">
        <f>($AG$7*$AG$8*S14*$AG$24+$AG$15*$AG$16*R14*$AG$24)+AG26</f>
        <v>1511350</v>
      </c>
      <c r="Y14" s="45">
        <f t="shared" si="6"/>
        <v>84391748.962855399</v>
      </c>
      <c r="Z14" s="45">
        <f t="shared" si="7"/>
        <v>256600.17564545033</v>
      </c>
      <c r="AA14" s="45">
        <f t="shared" si="8"/>
        <v>17280.074321086307</v>
      </c>
      <c r="AB14" s="46">
        <f t="shared" si="9"/>
        <v>32707.30519975282</v>
      </c>
      <c r="AD14" s="44">
        <f t="shared" si="10"/>
        <v>86209686.518021703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1284.7671742844145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0.33601146631078155</v>
      </c>
      <c r="V15" s="37">
        <f t="shared" si="4"/>
        <v>3.2000000088036481E-3</v>
      </c>
      <c r="W15" s="90"/>
      <c r="X15" s="28">
        <f>($AJ$11*$AG$8*S15*$AG$25+$AJ$9*$AG$8*S15*$AG$24+$AG$15*$AG$16*R15*$AG$24)</f>
        <v>10100</v>
      </c>
      <c r="Y15" s="45">
        <f t="shared" si="6"/>
        <v>84833255.506010801</v>
      </c>
      <c r="Z15" s="45">
        <f t="shared" si="7"/>
        <v>257942.28350175603</v>
      </c>
      <c r="AA15" s="45">
        <f t="shared" si="8"/>
        <v>17011.925101773959</v>
      </c>
      <c r="AB15" s="46">
        <f t="shared" si="9"/>
        <v>32878.242029477682</v>
      </c>
      <c r="AD15" s="44">
        <f t="shared" si="10"/>
        <v>85151187.956643805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1291.418133331817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0.33601170685009762</v>
      </c>
      <c r="V16" s="37">
        <f t="shared" si="4"/>
        <v>3.2000000089873666E-3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85274763.616027504</v>
      </c>
      <c r="Z16" s="45">
        <f t="shared" si="7"/>
        <v>259284.39135806172</v>
      </c>
      <c r="AA16" s="45">
        <f t="shared" si="8"/>
        <v>16740.04439615053</v>
      </c>
      <c r="AB16" s="46">
        <f t="shared" si="9"/>
        <v>33049.178859202548</v>
      </c>
      <c r="AD16" s="44">
        <f t="shared" si="10"/>
        <v>85593937.230640918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1298.0690923792195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0.33601195115422244</v>
      </c>
      <c r="V17" s="37">
        <f t="shared" si="4"/>
        <v>3.200000009173946E-3</v>
      </c>
      <c r="W17" s="90"/>
      <c r="X17" s="85">
        <f t="shared" si="13"/>
        <v>10100</v>
      </c>
      <c r="Y17" s="45">
        <f t="shared" si="6"/>
        <v>85716273.3174932</v>
      </c>
      <c r="Z17" s="45">
        <f t="shared" si="7"/>
        <v>260626.49921436736</v>
      </c>
      <c r="AA17" s="45">
        <f t="shared" si="8"/>
        <v>16464.432204216024</v>
      </c>
      <c r="AB17" s="46">
        <f t="shared" si="9"/>
        <v>33220.115688927413</v>
      </c>
      <c r="AD17" s="44">
        <f t="shared" si="10"/>
        <v>86036684.364600703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1304.7200514266219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0.33601219926223608</v>
      </c>
      <c r="V18" s="37">
        <f t="shared" si="4"/>
        <v>3.200000009363416E-3</v>
      </c>
      <c r="W18" s="90"/>
      <c r="X18" s="85">
        <f t="shared" si="13"/>
        <v>10100</v>
      </c>
      <c r="Y18" s="45">
        <f t="shared" si="6"/>
        <v>86157784.635251701</v>
      </c>
      <c r="Z18" s="45">
        <f t="shared" si="7"/>
        <v>261968.60707067308</v>
      </c>
      <c r="AA18" s="45">
        <f t="shared" si="8"/>
        <v>16185.088525970441</v>
      </c>
      <c r="AB18" s="46">
        <f t="shared" si="9"/>
        <v>33391.052518652279</v>
      </c>
      <c r="AD18" s="44">
        <f t="shared" si="10"/>
        <v>86479429.383366987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1311.3710104740244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0.33601245121342005</v>
      </c>
      <c r="V19" s="37">
        <f t="shared" si="4"/>
        <v>3.2000000095558047E-3</v>
      </c>
      <c r="W19" s="90"/>
      <c r="X19" s="85">
        <f t="shared" si="13"/>
        <v>10100</v>
      </c>
      <c r="Y19" s="45">
        <f t="shared" si="6"/>
        <v>86599297.594403833</v>
      </c>
      <c r="Z19" s="45">
        <f t="shared" si="7"/>
        <v>263310.71492697875</v>
      </c>
      <c r="AA19" s="45">
        <f t="shared" si="8"/>
        <v>15902.013361413778</v>
      </c>
      <c r="AB19" s="46">
        <f t="shared" si="9"/>
        <v>33561.989348377145</v>
      </c>
      <c r="AD19" s="44">
        <f t="shared" si="10"/>
        <v>86922172.312040597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1318.0219695214271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0.33601270704725794</v>
      </c>
      <c r="V20" s="37">
        <f t="shared" si="4"/>
        <v>3.2000000097511432E-3</v>
      </c>
      <c r="W20" s="90"/>
      <c r="X20" s="85">
        <f t="shared" si="13"/>
        <v>10100</v>
      </c>
      <c r="Y20" s="45">
        <f t="shared" si="6"/>
        <v>87040812.220309138</v>
      </c>
      <c r="Z20" s="45">
        <f t="shared" si="7"/>
        <v>264652.82278328447</v>
      </c>
      <c r="AA20" s="45">
        <f t="shared" si="8"/>
        <v>15615.206710546036</v>
      </c>
      <c r="AB20" s="46">
        <f t="shared" si="9"/>
        <v>33732.926178102018</v>
      </c>
      <c r="AD20" s="44">
        <f t="shared" si="10"/>
        <v>87364913.175981075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1324.6729285688293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0.33601296680343501</v>
      </c>
      <c r="V21" s="37">
        <f t="shared" si="4"/>
        <v>3.2000000099494624E-3</v>
      </c>
      <c r="W21" s="90"/>
      <c r="X21" s="85">
        <f t="shared" si="13"/>
        <v>10100</v>
      </c>
      <c r="Y21" s="45">
        <f t="shared" si="6"/>
        <v>87482328.538586825</v>
      </c>
      <c r="Z21" s="45">
        <f t="shared" si="7"/>
        <v>265994.93063959008</v>
      </c>
      <c r="AA21" s="45">
        <f t="shared" si="8"/>
        <v>15324.668573367213</v>
      </c>
      <c r="AB21" s="46">
        <f t="shared" si="9"/>
        <v>33903.863007826883</v>
      </c>
      <c r="AD21" s="44">
        <f t="shared" si="10"/>
        <v>87807652.000807613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1331.3238876162318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0.33601323052183824</v>
      </c>
      <c r="V22" s="37">
        <f t="shared" si="4"/>
        <v>3.2000000101507901E-3</v>
      </c>
      <c r="W22" s="90"/>
      <c r="X22" s="85">
        <f t="shared" si="13"/>
        <v>10100</v>
      </c>
      <c r="Y22" s="45">
        <f t="shared" si="6"/>
        <v>87923846.575117543</v>
      </c>
      <c r="Z22" s="45">
        <f t="shared" si="7"/>
        <v>267337.0384958958</v>
      </c>
      <c r="AA22" s="45">
        <f t="shared" si="8"/>
        <v>15030.398949877313</v>
      </c>
      <c r="AB22" s="46">
        <f t="shared" si="9"/>
        <v>34074.799837551742</v>
      </c>
      <c r="AD22" s="44">
        <f t="shared" si="10"/>
        <v>88250388.812400863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1337.9748466636343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0.33601349824255655</v>
      </c>
      <c r="V23" s="37">
        <f t="shared" si="4"/>
        <v>3.2000000103551587E-3</v>
      </c>
      <c r="W23" s="90"/>
      <c r="X23" s="85">
        <f t="shared" si="13"/>
        <v>10100</v>
      </c>
      <c r="Y23" s="45">
        <f t="shared" si="6"/>
        <v>88365366.356044233</v>
      </c>
      <c r="Z23" s="45">
        <f t="shared" si="7"/>
        <v>268679.14635220153</v>
      </c>
      <c r="AA23" s="45">
        <f t="shared" si="8"/>
        <v>14732.39784007633</v>
      </c>
      <c r="AB23" s="46">
        <f t="shared" si="9"/>
        <v>34245.736667276615</v>
      </c>
      <c r="AD23" s="44">
        <f t="shared" si="10"/>
        <v>88693123.636903793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1344.6258057110369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0.33601377000588045</v>
      </c>
      <c r="V24" s="37">
        <f t="shared" si="4"/>
        <v>3.2000000105625974E-3</v>
      </c>
      <c r="W24" s="90"/>
      <c r="X24" s="85">
        <f t="shared" si="13"/>
        <v>10100</v>
      </c>
      <c r="Y24" s="45">
        <f t="shared" si="6"/>
        <v>88806887.907773793</v>
      </c>
      <c r="Z24" s="45">
        <f t="shared" si="7"/>
        <v>270021.25420850725</v>
      </c>
      <c r="AA24" s="45">
        <f t="shared" si="8"/>
        <v>14430.665243964275</v>
      </c>
      <c r="AB24" s="46">
        <f t="shared" si="9"/>
        <v>34416.673497001488</v>
      </c>
      <c r="AD24" s="44">
        <f t="shared" si="10"/>
        <v>89135856.500723273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1351.2767647584392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0.33601404585230243</v>
      </c>
      <c r="V25" s="37">
        <f t="shared" si="4"/>
        <v>3.2000000107731369E-3</v>
      </c>
      <c r="W25" s="90"/>
      <c r="X25" s="85">
        <f t="shared" si="13"/>
        <v>10100</v>
      </c>
      <c r="Y25" s="45">
        <f t="shared" si="6"/>
        <v>89248411.256978273</v>
      </c>
      <c r="Z25" s="45">
        <f t="shared" si="7"/>
        <v>271363.36206481286</v>
      </c>
      <c r="AA25" s="45">
        <f t="shared" si="8"/>
        <v>14125.201161541136</v>
      </c>
      <c r="AB25" s="46">
        <f t="shared" si="9"/>
        <v>34587.610326726353</v>
      </c>
      <c r="AD25" s="44">
        <f t="shared" si="10"/>
        <v>89578587.430531353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1357.9277238058419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0.33601432582251667</v>
      </c>
      <c r="V26" s="37">
        <f t="shared" si="4"/>
        <v>3.2000000109868093E-3</v>
      </c>
      <c r="W26" s="90"/>
      <c r="X26" s="85">
        <f t="shared" si="13"/>
        <v>10100</v>
      </c>
      <c r="Y26" s="45">
        <f t="shared" si="6"/>
        <v>89689936.430596218</v>
      </c>
      <c r="Z26" s="45">
        <f t="shared" si="7"/>
        <v>272705.46992111852</v>
      </c>
      <c r="AA26" s="45">
        <f t="shared" si="8"/>
        <v>13816.00559280692</v>
      </c>
      <c r="AB26" s="46">
        <f t="shared" si="9"/>
        <v>34758.547156451219</v>
      </c>
      <c r="AD26" s="44">
        <f t="shared" si="10"/>
        <v>90021316.453266591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1364.5786828532443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0.33601460995741911</v>
      </c>
      <c r="V27" s="37">
        <f t="shared" si="4"/>
        <v>3.2000000112036432E-3</v>
      </c>
      <c r="W27" s="90"/>
      <c r="X27" s="85">
        <f t="shared" si="13"/>
        <v>10100</v>
      </c>
      <c r="Y27" s="45">
        <f t="shared" si="6"/>
        <v>90131463.455833927</v>
      </c>
      <c r="Z27" s="45">
        <f t="shared" si="7"/>
        <v>274047.57777742425</v>
      </c>
      <c r="AA27" s="45">
        <f t="shared" si="8"/>
        <v>13503.078537761625</v>
      </c>
      <c r="AB27" s="46">
        <f t="shared" si="9"/>
        <v>34929.483986176092</v>
      </c>
      <c r="AD27" s="44">
        <f t="shared" si="10"/>
        <v>90464043.596135288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1371.229641900647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0.3360148982981076</v>
      </c>
      <c r="V28" s="37">
        <f t="shared" si="4"/>
        <v>3.2000000114236721E-3</v>
      </c>
      <c r="W28" s="90"/>
      <c r="X28" s="85">
        <f t="shared" si="13"/>
        <v>10100</v>
      </c>
      <c r="Y28" s="45">
        <f t="shared" si="6"/>
        <v>90572992.360166922</v>
      </c>
      <c r="Z28" s="45">
        <f t="shared" si="7"/>
        <v>275389.68563372997</v>
      </c>
      <c r="AA28" s="45">
        <f t="shared" si="8"/>
        <v>13186.419996405246</v>
      </c>
      <c r="AB28" s="46">
        <f t="shared" si="9"/>
        <v>35100.420815900958</v>
      </c>
      <c r="AD28" s="44">
        <f t="shared" si="10"/>
        <v>90906768.886612967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1377.8806009480495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0.33601519088588155</v>
      </c>
      <c r="V29" s="37">
        <f t="shared" si="4"/>
        <v>3.2000000116469253E-3</v>
      </c>
      <c r="W29" s="90"/>
      <c r="X29" s="85">
        <f t="shared" si="13"/>
        <v>10100</v>
      </c>
      <c r="Y29" s="45">
        <f t="shared" si="6"/>
        <v>91014523.171341106</v>
      </c>
      <c r="Z29" s="45">
        <f t="shared" si="7"/>
        <v>276731.79349003569</v>
      </c>
      <c r="AA29" s="45">
        <f t="shared" si="8"/>
        <v>12866.029968737797</v>
      </c>
      <c r="AB29" s="46">
        <f t="shared" si="9"/>
        <v>35271.357645625831</v>
      </c>
      <c r="AD29" s="44">
        <f t="shared" si="10"/>
        <v>91349492.352445513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1384.5315599954522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0.33601548776224244</v>
      </c>
      <c r="V30" s="37">
        <f t="shared" si="4"/>
        <v>3.2000000118734351E-3</v>
      </c>
      <c r="W30" s="90"/>
      <c r="X30" s="85">
        <f t="shared" si="13"/>
        <v>10100</v>
      </c>
      <c r="Y30" s="45">
        <f t="shared" si="6"/>
        <v>91456055.917374283</v>
      </c>
      <c r="Z30" s="45">
        <f t="shared" si="7"/>
        <v>278073.90134634136</v>
      </c>
      <c r="AA30" s="45">
        <f t="shared" si="8"/>
        <v>12541.908454759263</v>
      </c>
      <c r="AB30" s="46">
        <f t="shared" si="9"/>
        <v>35442.294475350704</v>
      </c>
      <c r="AD30" s="44">
        <f t="shared" si="10"/>
        <v>91792214.021650732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1391.1825190428547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0.33601578896889328</v>
      </c>
      <c r="V31" s="37">
        <f t="shared" si="4"/>
        <v>3.2000000121032331E-3</v>
      </c>
      <c r="W31" s="90"/>
      <c r="X31" s="85">
        <f t="shared" si="13"/>
        <v>10100</v>
      </c>
      <c r="Y31" s="45">
        <f t="shared" si="6"/>
        <v>91897590.626557276</v>
      </c>
      <c r="Z31" s="45">
        <f t="shared" si="7"/>
        <v>279416.00920264708</v>
      </c>
      <c r="AA31" s="45">
        <f t="shared" si="8"/>
        <v>12214.055454469648</v>
      </c>
      <c r="AB31" s="46">
        <f t="shared" si="9"/>
        <v>35613.231305075569</v>
      </c>
      <c r="AD31" s="44">
        <f t="shared" si="10"/>
        <v>92234933.92251946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1397.8334780902571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0.33601609454773901</v>
      </c>
      <c r="V32" s="37">
        <f t="shared" si="4"/>
        <v>3.2000000123363508E-3</v>
      </c>
      <c r="W32" s="90"/>
      <c r="X32" s="85">
        <f t="shared" si="13"/>
        <v>10100</v>
      </c>
      <c r="Y32" s="45">
        <f t="shared" si="6"/>
        <v>92339127.327455327</v>
      </c>
      <c r="Z32" s="45">
        <f t="shared" si="7"/>
        <v>280758.11705895275</v>
      </c>
      <c r="AA32" s="45">
        <f t="shared" si="8"/>
        <v>11882.47096786896</v>
      </c>
      <c r="AB32" s="46">
        <f t="shared" si="9"/>
        <v>35784.168134800442</v>
      </c>
      <c r="AD32" s="44">
        <f t="shared" si="10"/>
        <v>92677652.083616942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1404.4844371376596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0.33601640454088638</v>
      </c>
      <c r="V33" s="37">
        <f t="shared" si="4"/>
        <v>3.2000000125728192E-3</v>
      </c>
      <c r="W33" s="90"/>
      <c r="X33" s="85">
        <f t="shared" si="13"/>
        <v>10100</v>
      </c>
      <c r="Y33" s="45">
        <f t="shared" si="6"/>
        <v>92780666.04890953</v>
      </c>
      <c r="Z33" s="45">
        <f t="shared" si="7"/>
        <v>282100.22491525841</v>
      </c>
      <c r="AA33" s="45">
        <f t="shared" si="8"/>
        <v>11547.154994957189</v>
      </c>
      <c r="AB33" s="46">
        <f t="shared" si="9"/>
        <v>35955.104964525308</v>
      </c>
      <c r="AD33" s="44">
        <f t="shared" si="10"/>
        <v>93120368.53378427</v>
      </c>
      <c r="AE33" s="115"/>
      <c r="AF33" s="65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1411.1353961850621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0.33601671899064378</v>
      </c>
      <c r="V34" s="37">
        <f t="shared" si="4"/>
        <v>3.2000000128126717E-3</v>
      </c>
      <c r="W34" s="90"/>
      <c r="X34" s="85">
        <f t="shared" si="13"/>
        <v>10100</v>
      </c>
      <c r="Y34" s="45">
        <f t="shared" si="6"/>
        <v>93222206.82003805</v>
      </c>
      <c r="Z34" s="45">
        <f t="shared" si="7"/>
        <v>283442.33277156414</v>
      </c>
      <c r="AA34" s="45">
        <f t="shared" si="8"/>
        <v>11208.107535734338</v>
      </c>
      <c r="AB34" s="46">
        <f t="shared" si="9"/>
        <v>36126.041794250174</v>
      </c>
      <c r="AD34" s="44">
        <f t="shared" si="10"/>
        <v>93563083.30213961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1417.7863552324648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0.33601703793952153</v>
      </c>
      <c r="V35" s="37">
        <f t="shared" si="4"/>
        <v>3.2000000130559393E-3</v>
      </c>
      <c r="W35" s="90"/>
      <c r="X35" s="85">
        <f t="shared" si="13"/>
        <v>10100</v>
      </c>
      <c r="Y35" s="45">
        <f t="shared" si="6"/>
        <v>93663749.670237407</v>
      </c>
      <c r="Z35" s="45">
        <f t="shared" si="7"/>
        <v>284784.44062786986</v>
      </c>
      <c r="AA35" s="45">
        <f t="shared" si="8"/>
        <v>10865.32859020041</v>
      </c>
      <c r="AB35" s="46">
        <f t="shared" si="9"/>
        <v>36296.978623975039</v>
      </c>
      <c r="AD35" s="44">
        <f t="shared" si="10"/>
        <v>94005796.418079451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1424.437314279867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0.3360173614302317</v>
      </c>
      <c r="V36" s="37">
        <f t="shared" si="4"/>
        <v>3.2000000133026547E-3</v>
      </c>
      <c r="W36" s="90"/>
      <c r="X36" s="85">
        <f t="shared" si="13"/>
        <v>10100</v>
      </c>
      <c r="Y36" s="45">
        <f t="shared" si="6"/>
        <v>94105294.629183903</v>
      </c>
      <c r="Z36" s="45">
        <f t="shared" si="7"/>
        <v>286126.54848417552</v>
      </c>
      <c r="AA36" s="45">
        <f t="shared" si="8"/>
        <v>10518.818158355401</v>
      </c>
      <c r="AB36" s="46">
        <f t="shared" si="9"/>
        <v>36467.915453699912</v>
      </c>
      <c r="AD36" s="44">
        <f t="shared" si="10"/>
        <v>94448507.91128014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1431.0882733272695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0.336017689505688</v>
      </c>
      <c r="V37" s="37">
        <f t="shared" si="4"/>
        <v>3.2000000135528504E-3</v>
      </c>
      <c r="W37" s="90"/>
      <c r="X37" s="85">
        <f t="shared" si="13"/>
        <v>10100</v>
      </c>
      <c r="Y37" s="45">
        <f t="shared" si="6"/>
        <v>94546841.726834863</v>
      </c>
      <c r="Z37" s="45">
        <f t="shared" si="7"/>
        <v>287468.65634048113</v>
      </c>
      <c r="AA37" s="45">
        <f t="shared" si="8"/>
        <v>10168.576240199312</v>
      </c>
      <c r="AB37" s="46">
        <f t="shared" si="9"/>
        <v>36638.852283424771</v>
      </c>
      <c r="AD37" s="44">
        <f t="shared" si="10"/>
        <v>94891217.811698958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1437.7392323746719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0.33601802220900623</v>
      </c>
      <c r="V38" s="37">
        <f t="shared" si="4"/>
        <v>3.2000000138065589E-3</v>
      </c>
      <c r="W38" s="90"/>
      <c r="X38" s="85">
        <f t="shared" si="13"/>
        <v>10100</v>
      </c>
      <c r="Y38" s="45">
        <f t="shared" si="6"/>
        <v>94988390.993430078</v>
      </c>
      <c r="Z38" s="45">
        <f t="shared" si="7"/>
        <v>288810.7641967868</v>
      </c>
      <c r="AA38" s="45">
        <f t="shared" si="8"/>
        <v>9814.6028357321466</v>
      </c>
      <c r="AB38" s="46">
        <f t="shared" si="9"/>
        <v>36809.789113149644</v>
      </c>
      <c r="AD38" s="44">
        <f t="shared" si="10"/>
        <v>95333926.14957574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1444.3901914220744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0.33601835958350362</v>
      </c>
      <c r="V39" s="37">
        <f t="shared" si="4"/>
        <v>3.2000000140638123E-3</v>
      </c>
      <c r="W39" s="90"/>
      <c r="X39" s="85">
        <f t="shared" si="13"/>
        <v>10100</v>
      </c>
      <c r="Y39" s="45">
        <f t="shared" si="6"/>
        <v>95429942.459492967</v>
      </c>
      <c r="Z39" s="45">
        <f t="shared" si="7"/>
        <v>290152.87205309258</v>
      </c>
      <c r="AA39" s="45">
        <f t="shared" si="8"/>
        <v>9456.897944953902</v>
      </c>
      <c r="AB39" s="46">
        <f t="shared" si="9"/>
        <v>36980.725942874509</v>
      </c>
      <c r="AD39" s="44">
        <f t="shared" si="10"/>
        <v>95776632.95543389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1451.0411504694769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0.33601870167269954</v>
      </c>
      <c r="V40" s="37">
        <f t="shared" si="4"/>
        <v>3.2000000143246449E-3</v>
      </c>
      <c r="W40" s="90"/>
      <c r="X40" s="85">
        <f t="shared" si="13"/>
        <v>10100</v>
      </c>
      <c r="Y40" s="45">
        <f t="shared" si="6"/>
        <v>95871496.155832037</v>
      </c>
      <c r="Z40" s="45">
        <f t="shared" si="7"/>
        <v>291494.97990939824</v>
      </c>
      <c r="AA40" s="45">
        <f t="shared" si="8"/>
        <v>9095.4615678645769</v>
      </c>
      <c r="AB40" s="46">
        <f t="shared" si="9"/>
        <v>37151.662772599375</v>
      </c>
      <c r="AD40" s="44">
        <f t="shared" si="10"/>
        <v>96219338.260081902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1457.6921095168798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0.33601904852031483</v>
      </c>
      <c r="V41" s="37">
        <f t="shared" si="4"/>
        <v>3.2000000145890888E-3</v>
      </c>
      <c r="W41" s="90"/>
      <c r="X41" s="85">
        <f t="shared" si="13"/>
        <v>10100</v>
      </c>
      <c r="Y41" s="45">
        <f t="shared" si="6"/>
        <v>96313052.11354211</v>
      </c>
      <c r="Z41" s="45">
        <f t="shared" si="7"/>
        <v>292837.08776570397</v>
      </c>
      <c r="AA41" s="45">
        <f t="shared" si="8"/>
        <v>8730.2937044641767</v>
      </c>
      <c r="AB41" s="46">
        <f t="shared" si="9"/>
        <v>37322.599602324248</v>
      </c>
      <c r="AD41" s="44">
        <f t="shared" si="10"/>
        <v>96662042.09461461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1464.343068564282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0.33601940017027232</v>
      </c>
      <c r="V42" s="37">
        <f t="shared" si="4"/>
        <v>3.2000000148571764E-3</v>
      </c>
      <c r="W42" s="90"/>
      <c r="X42" s="85">
        <f t="shared" si="13"/>
        <v>10100</v>
      </c>
      <c r="Y42" s="45">
        <f t="shared" si="6"/>
        <v>96754610.364005715</v>
      </c>
      <c r="Z42" s="45">
        <f t="shared" si="7"/>
        <v>294179.19562200963</v>
      </c>
      <c r="AA42" s="45">
        <f t="shared" si="8"/>
        <v>8361.3943547526906</v>
      </c>
      <c r="AB42" s="46">
        <f t="shared" si="9"/>
        <v>37493.536432049114</v>
      </c>
      <c r="AD42" s="44">
        <f t="shared" si="10"/>
        <v>97104744.490414515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1470.9940276116847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0.33601975666669653</v>
      </c>
      <c r="V43" s="37">
        <f t="shared" si="4"/>
        <v>3.200000015128943E-3</v>
      </c>
      <c r="W43" s="90"/>
      <c r="X43" s="85">
        <f t="shared" si="13"/>
        <v>10100</v>
      </c>
      <c r="Y43" s="45">
        <f t="shared" si="6"/>
        <v>97196170.938894451</v>
      </c>
      <c r="Z43" s="45">
        <f t="shared" si="7"/>
        <v>295521.30347831541</v>
      </c>
      <c r="AA43" s="45">
        <f t="shared" si="8"/>
        <v>7988.763518730133</v>
      </c>
      <c r="AB43" s="46">
        <f t="shared" si="9"/>
        <v>37664.473261773994</v>
      </c>
      <c r="AD43" s="44">
        <f t="shared" si="10"/>
        <v>97547445.479153275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1477.6449866590874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0.3360201180539138</v>
      </c>
      <c r="V44" s="37">
        <f t="shared" si="4"/>
        <v>3.2000000154044201E-3</v>
      </c>
      <c r="W44" s="90"/>
      <c r="X44" s="85">
        <f t="shared" si="13"/>
        <v>10100</v>
      </c>
      <c r="Y44" s="45">
        <f t="shared" si="6"/>
        <v>97637733.870170116</v>
      </c>
      <c r="Z44" s="45">
        <f t="shared" si="7"/>
        <v>296863.41133462108</v>
      </c>
      <c r="AA44" s="45">
        <f t="shared" si="8"/>
        <v>7612.401196396494</v>
      </c>
      <c r="AB44" s="46">
        <f t="shared" si="9"/>
        <v>37835.410091498867</v>
      </c>
      <c r="AD44" s="44">
        <f t="shared" si="10"/>
        <v>97990145.09279263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1484.2959457064899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0.33602048437645227</v>
      </c>
      <c r="V45" s="37">
        <f t="shared" si="4"/>
        <v>3.2000000156836429E-3</v>
      </c>
      <c r="W45" s="90"/>
      <c r="X45" s="85">
        <f t="shared" si="13"/>
        <v>10100</v>
      </c>
      <c r="Y45" s="45">
        <f t="shared" si="6"/>
        <v>98079299.19008629</v>
      </c>
      <c r="Z45" s="45">
        <f t="shared" si="7"/>
        <v>298205.5191909268</v>
      </c>
      <c r="AA45" s="45">
        <f t="shared" si="8"/>
        <v>7232.3073877517754</v>
      </c>
      <c r="AB45" s="46">
        <f t="shared" si="9"/>
        <v>38006.346921223725</v>
      </c>
      <c r="AD45" s="44">
        <f t="shared" si="10"/>
        <v>98432843.363586187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1490.9469047538926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0.33602085567904183</v>
      </c>
      <c r="V46" s="37">
        <f t="shared" si="4"/>
        <v>3.2000000159666444E-3</v>
      </c>
      <c r="W46" s="90"/>
      <c r="X46" s="85">
        <f t="shared" si="13"/>
        <v>10100</v>
      </c>
      <c r="Y46" s="45">
        <f t="shared" si="6"/>
        <v>98520866.931189507</v>
      </c>
      <c r="Z46" s="45">
        <f t="shared" si="7"/>
        <v>299547.62704723253</v>
      </c>
      <c r="AA46" s="45">
        <f t="shared" si="8"/>
        <v>6848.4820927959763</v>
      </c>
      <c r="AB46" s="46">
        <f t="shared" si="9"/>
        <v>38177.283750948598</v>
      </c>
      <c r="AD46" s="44">
        <f t="shared" si="10"/>
        <v>98875540.324080482</v>
      </c>
      <c r="AE46" s="115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1497.5978638012948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0.33602123200661421</v>
      </c>
      <c r="V47" s="37">
        <f t="shared" si="4"/>
        <v>3.2000000162534592E-3</v>
      </c>
      <c r="W47" s="90"/>
      <c r="X47" s="85">
        <f t="shared" si="13"/>
        <v>10100</v>
      </c>
      <c r="Y47" s="45">
        <f t="shared" si="6"/>
        <v>98962437.126320571</v>
      </c>
      <c r="Z47" s="45">
        <f t="shared" si="7"/>
        <v>300889.73490353819</v>
      </c>
      <c r="AA47" s="45">
        <f t="shared" si="8"/>
        <v>6460.9253115290976</v>
      </c>
      <c r="AB47" s="46">
        <f t="shared" si="9"/>
        <v>38348.220580673464</v>
      </c>
      <c r="AD47" s="44">
        <f t="shared" ref="AD47:AD54" si="14">SUM(X47:AB47)</f>
        <v>99318236.007116318</v>
      </c>
      <c r="AE47" s="115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1504.2488228486975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0.33602161340430287</v>
      </c>
      <c r="V48" s="37">
        <f t="shared" si="4"/>
        <v>3.2000000165441204E-3</v>
      </c>
      <c r="W48" s="90"/>
      <c r="X48" s="85">
        <f t="shared" si="13"/>
        <v>10100</v>
      </c>
      <c r="Y48" s="45">
        <f t="shared" si="6"/>
        <v>99404009.808615968</v>
      </c>
      <c r="Z48" s="45">
        <f t="shared" si="7"/>
        <v>302231.84275984386</v>
      </c>
      <c r="AA48" s="45">
        <f t="shared" si="8"/>
        <v>6292.9773863498895</v>
      </c>
      <c r="AB48" s="46">
        <f t="shared" si="9"/>
        <v>38519.157410398344</v>
      </c>
      <c r="AD48" s="44">
        <f t="shared" si="14"/>
        <v>99761153.786172569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1510.8997818960997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0.33602199991744308</v>
      </c>
      <c r="V49" s="37">
        <f t="shared" si="4"/>
        <v>3.2000000168386621E-3</v>
      </c>
      <c r="W49" s="90"/>
      <c r="X49" s="85">
        <f t="shared" si="13"/>
        <v>10100</v>
      </c>
      <c r="Y49" s="45">
        <f t="shared" si="6"/>
        <v>99845585.011509106</v>
      </c>
      <c r="Z49" s="45">
        <f t="shared" si="7"/>
        <v>303573.95061614952</v>
      </c>
      <c r="AA49" s="45">
        <f t="shared" si="8"/>
        <v>6320.9250323064643</v>
      </c>
      <c r="AB49" s="46">
        <f t="shared" si="9"/>
        <v>38690.094240123195</v>
      </c>
      <c r="AD49" s="44">
        <f t="shared" si="14"/>
        <v>100204269.98139769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1517.5507409435024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0.33602239159157182</v>
      </c>
      <c r="V50" s="37">
        <f t="shared" si="4"/>
        <v>3.20000001713712E-3</v>
      </c>
      <c r="W50" s="90"/>
      <c r="X50" s="85">
        <f t="shared" si="13"/>
        <v>10100</v>
      </c>
      <c r="Y50" s="45">
        <f t="shared" si="6"/>
        <v>100287162.76873171</v>
      </c>
      <c r="Z50" s="45">
        <f t="shared" si="7"/>
        <v>304916.05847245525</v>
      </c>
      <c r="AA50" s="45">
        <f t="shared" si="8"/>
        <v>6348.8726782630411</v>
      </c>
      <c r="AB50" s="46">
        <f t="shared" si="9"/>
        <v>38861.031069848068</v>
      </c>
      <c r="AD50" s="44">
        <f t="shared" si="14"/>
        <v>100647388.73095228</v>
      </c>
      <c r="AE50" s="115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1524.2016999909047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0.33602278847242806</v>
      </c>
      <c r="V51" s="37">
        <f t="shared" si="4"/>
        <v>3.2000000174395278E-3</v>
      </c>
      <c r="W51" s="90"/>
      <c r="X51" s="85">
        <f t="shared" si="13"/>
        <v>10100</v>
      </c>
      <c r="Y51" s="45">
        <f t="shared" si="6"/>
        <v>100728743.11431503</v>
      </c>
      <c r="Z51" s="45">
        <f t="shared" si="7"/>
        <v>306258.16632876091</v>
      </c>
      <c r="AA51" s="45">
        <f t="shared" si="8"/>
        <v>6376.8203242196159</v>
      </c>
      <c r="AB51" s="46">
        <f t="shared" si="9"/>
        <v>39031.967899572941</v>
      </c>
      <c r="AD51" s="44">
        <f t="shared" si="14"/>
        <v>101090510.06886758</v>
      </c>
      <c r="AE51" s="115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1530.8526590383071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0.33602319060595226</v>
      </c>
      <c r="V52" s="37">
        <f t="shared" si="4"/>
        <v>3.2000000177459199E-3</v>
      </c>
      <c r="W52" s="90"/>
      <c r="X52" s="85">
        <f t="shared" si="13"/>
        <v>10100</v>
      </c>
      <c r="Y52" s="45">
        <f t="shared" si="6"/>
        <v>101170326.08259141</v>
      </c>
      <c r="Z52" s="45">
        <f t="shared" si="7"/>
        <v>307600.27418506658</v>
      </c>
      <c r="AA52" s="45">
        <f t="shared" si="8"/>
        <v>6404.7679701761908</v>
      </c>
      <c r="AB52" s="46">
        <f t="shared" si="9"/>
        <v>39202.904729297792</v>
      </c>
      <c r="AD52" s="44">
        <f t="shared" si="14"/>
        <v>101533634.02947594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1537.5036180857096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0.33602359803828702</v>
      </c>
      <c r="V53" s="37">
        <f t="shared" si="4"/>
        <v>3.2000000180563322E-3</v>
      </c>
      <c r="W53" s="90"/>
      <c r="X53" s="85">
        <f t="shared" si="13"/>
        <v>10100</v>
      </c>
      <c r="Y53" s="45">
        <f t="shared" si="6"/>
        <v>101611911.70819531</v>
      </c>
      <c r="Z53" s="45">
        <f t="shared" si="7"/>
        <v>308942.3820413723</v>
      </c>
      <c r="AA53" s="45">
        <f t="shared" si="8"/>
        <v>6432.7156161327675</v>
      </c>
      <c r="AB53" s="46">
        <f t="shared" si="9"/>
        <v>39373.841559022665</v>
      </c>
      <c r="AD53" s="44">
        <f t="shared" si="14"/>
        <v>101976760.64741184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12"/>
        <v>14849.368534727735</v>
      </c>
      <c r="P54" s="39">
        <f t="shared" si="0"/>
        <v>1544.1545771331121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0.33602401081577637</v>
      </c>
      <c r="V54" s="37">
        <f t="shared" si="4"/>
        <v>3.200000018370799E-3</v>
      </c>
      <c r="W54" s="91"/>
      <c r="X54" s="85">
        <f t="shared" si="13"/>
        <v>10100</v>
      </c>
      <c r="Y54" s="45">
        <f t="shared" si="6"/>
        <v>102053500.0260648</v>
      </c>
      <c r="Z54" s="45">
        <f t="shared" si="7"/>
        <v>310284.48989767791</v>
      </c>
      <c r="AA54" s="45">
        <f t="shared" si="8"/>
        <v>6460.6632620893442</v>
      </c>
      <c r="AB54" s="46">
        <f t="shared" si="9"/>
        <v>39544.778388747538</v>
      </c>
      <c r="AD54" s="44">
        <f t="shared" si="14"/>
        <v>102419889.95761332</v>
      </c>
      <c r="AE54" s="115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4254458520.3102775</v>
      </c>
      <c r="AE55" s="115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4237452663.1522746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1642140.187117148</v>
      </c>
      <c r="AD56" s="72">
        <f>X56+Y56+Z56+AA56+AB56</f>
        <v>4254458520.310277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75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74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0.33601009997282072</v>
      </c>
      <c r="V9" s="37">
        <f>($AI$7/$AG$12)*(1+0.15*(P9/$AG$10)^4)+$AH$32</f>
        <v>3.2000000079826572E-3</v>
      </c>
      <c r="W9" s="90"/>
      <c r="X9" s="85">
        <f>($AG$7*$AG$8*S9*$AG$24+$AG$15*$AG$16*R9*$AG$24)</f>
        <v>3600</v>
      </c>
      <c r="Y9" s="45">
        <f>(O9*U9*$AG$30+P9*V9*$AG$29)*365</f>
        <v>82184600.464628369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31891.550694361806</v>
      </c>
      <c r="AD9" s="44">
        <f>SUM(X9:AB9)</f>
        <v>82487250.308519021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C10+(C10*J10)</f>
        <v>1260.2474266019526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3.2000000081505746E-3</v>
      </c>
      <c r="W10" s="90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82626095.064720601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32062.006368724175</v>
      </c>
      <c r="AD10" s="44">
        <f t="shared" ref="AD10:AD46" si="10">SUM(X10:AB10)</f>
        <v>82930341.306488484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1266.7917419090024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0.3360105410270699</v>
      </c>
      <c r="V11" s="37">
        <f t="shared" si="4"/>
        <v>3.2000000083211981E-3</v>
      </c>
      <c r="W11" s="90"/>
      <c r="X11" s="85">
        <f t="shared" si="5"/>
        <v>3600</v>
      </c>
      <c r="Y11" s="45">
        <f t="shared" si="6"/>
        <v>83067591.221641555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32232.473791667704</v>
      </c>
      <c r="AD11" s="44">
        <f t="shared" si="10"/>
        <v>83373432.213750541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1273.3386297753007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0.33601076689391401</v>
      </c>
      <c r="V12" s="37">
        <f t="shared" si="4"/>
        <v>3.200000008494555E-3</v>
      </c>
      <c r="W12" s="90"/>
      <c r="X12" s="85">
        <f t="shared" si="5"/>
        <v>3600</v>
      </c>
      <c r="Y12" s="45">
        <f t="shared" si="6"/>
        <v>83509088.954771176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32402.952538077119</v>
      </c>
      <c r="AD12" s="44">
        <f t="shared" si="10"/>
        <v>83816522.411530152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1279.8879982237345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0.33601099637126519</v>
      </c>
      <c r="V13" s="37">
        <f t="shared" si="4"/>
        <v>3.2000000086706728E-3</v>
      </c>
      <c r="W13" s="90"/>
      <c r="X13" s="85">
        <f>($AG$7*$AG$8*S13*$AG$24+$AG$15*$AG$16*R13*$AG$24)</f>
        <v>3600</v>
      </c>
      <c r="Y13" s="45">
        <f t="shared" si="6"/>
        <v>83950588.283926934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32573.44220310279</v>
      </c>
      <c r="AD13" s="44">
        <f t="shared" si="10"/>
        <v>84259601.177583382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1286.4397596101812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0.3360112294973962</v>
      </c>
      <c r="V14" s="37">
        <f t="shared" si="4"/>
        <v>3.2000000088495827E-3</v>
      </c>
      <c r="W14" s="90"/>
      <c r="X14" s="85">
        <f>($AG$7*$AG$8*S14*$AG$24+$AG$15*$AG$16*R14*$AG$24)+AG26</f>
        <v>1511350</v>
      </c>
      <c r="Y14" s="45">
        <f t="shared" si="6"/>
        <v>84392089.229354009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32743.942400967295</v>
      </c>
      <c r="AD14" s="44">
        <f t="shared" si="10"/>
        <v>86210099.87884587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1292.993830371322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0.33601146631078155</v>
      </c>
      <c r="V15" s="37">
        <f t="shared" si="4"/>
        <v>3.2000000090313101E-3</v>
      </c>
      <c r="W15" s="90"/>
      <c r="X15" s="85">
        <f>($AJ$11*$AG$8*S15*$AG$25+$AJ$9*$AG$8*S15*$AG$24+$AG$15*$AG$16*R15*$AG$24)</f>
        <v>10100</v>
      </c>
      <c r="Y15" s="45">
        <f t="shared" si="6"/>
        <v>84833591.811716333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32914.452763855443</v>
      </c>
      <c r="AD15" s="44">
        <f t="shared" si="10"/>
        <v>85151596.505837381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1299.5501307898676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0.33601170685009762</v>
      </c>
      <c r="V16" s="37">
        <f t="shared" si="4"/>
        <v>3.200000009215886E-3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85275096.052088305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33084.972940880856</v>
      </c>
      <c r="AD16" s="44">
        <f t="shared" si="10"/>
        <v>85594341.078932256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1306.1085847758056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0.33601195115422244</v>
      </c>
      <c r="V17" s="37">
        <f t="shared" si="4"/>
        <v>3.2000000094033389E-3</v>
      </c>
      <c r="W17" s="90"/>
      <c r="X17" s="85">
        <f t="shared" si="13"/>
        <v>10100</v>
      </c>
      <c r="Y17" s="45">
        <f t="shared" si="6"/>
        <v>85716601.971947134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33255.502597123093</v>
      </c>
      <c r="AD17" s="44">
        <f t="shared" si="10"/>
        <v>86037083.618939534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1312.6691196624124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0.33601219926223608</v>
      </c>
      <c r="V18" s="37">
        <f t="shared" si="4"/>
        <v>3.2000000095936975E-3</v>
      </c>
      <c r="W18" s="90"/>
      <c r="X18" s="85">
        <f t="shared" si="13"/>
        <v>10100</v>
      </c>
      <c r="Y18" s="45">
        <f t="shared" si="6"/>
        <v>86158109.593165979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33426.041412729792</v>
      </c>
      <c r="AD18" s="44">
        <f t="shared" si="10"/>
        <v>86479824.14709422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1319.231666015877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0.33601245121342005</v>
      </c>
      <c r="V19" s="37">
        <f t="shared" si="4"/>
        <v>3.2000000097869917E-3</v>
      </c>
      <c r="W19" s="90"/>
      <c r="X19" s="85">
        <f t="shared" si="13"/>
        <v>10100</v>
      </c>
      <c r="Y19" s="45">
        <f t="shared" si="6"/>
        <v>86599618.938007236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33596.589082078681</v>
      </c>
      <c r="AD19" s="44">
        <f t="shared" si="10"/>
        <v>86922562.685048968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1325.7961574574899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0.33601270704725794</v>
      </c>
      <c r="V20" s="37">
        <f t="shared" si="4"/>
        <v>3.2000000099832505E-3</v>
      </c>
      <c r="W20" s="90"/>
      <c r="X20" s="85">
        <f t="shared" si="13"/>
        <v>10100</v>
      </c>
      <c r="Y20" s="45">
        <f t="shared" si="6"/>
        <v>87041130.029116854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33767.145312994944</v>
      </c>
      <c r="AD20" s="44">
        <f t="shared" si="10"/>
        <v>87365299.254866838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1332.36253049744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0.33601296680343501</v>
      </c>
      <c r="V21" s="37">
        <f t="shared" si="4"/>
        <v>3.2000000101825039E-3</v>
      </c>
      <c r="W21" s="90"/>
      <c r="X21" s="85">
        <f t="shared" si="13"/>
        <v>10100</v>
      </c>
      <c r="Y21" s="45">
        <f t="shared" si="6"/>
        <v>87482642.889518619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33937.709826019614</v>
      </c>
      <c r="AD21" s="44">
        <f t="shared" si="10"/>
        <v>87808033.879014045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1338.9307243793455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0.33601323052183824</v>
      </c>
      <c r="V22" s="37">
        <f t="shared" si="4"/>
        <v>3.2000000103847817E-3</v>
      </c>
      <c r="W22" s="90"/>
      <c r="X22" s="85">
        <f t="shared" si="13"/>
        <v>10100</v>
      </c>
      <c r="Y22" s="45">
        <f t="shared" si="6"/>
        <v>87924157.542609394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34108.282353725292</v>
      </c>
      <c r="AD22" s="44">
        <f t="shared" si="10"/>
        <v>88250766.580353916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1345.5006809347165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0.33601349824255655</v>
      </c>
      <c r="V23" s="37">
        <f t="shared" si="4"/>
        <v>3.200000010590114E-3</v>
      </c>
      <c r="W23" s="90"/>
      <c r="X23" s="85">
        <f t="shared" si="13"/>
        <v>10100</v>
      </c>
      <c r="Y23" s="45">
        <f t="shared" si="6"/>
        <v>88365674.012154281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34278.862640075567</v>
      </c>
      <c r="AD23" s="44">
        <f t="shared" si="10"/>
        <v>88693497.382140756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1352.0723444466191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0.33601377000588045</v>
      </c>
      <c r="V24" s="37">
        <f t="shared" si="4"/>
        <v>3.2000000107985311E-3</v>
      </c>
      <c r="W24" s="90"/>
      <c r="X24" s="85">
        <f t="shared" si="13"/>
        <v>10100</v>
      </c>
      <c r="Y24" s="45">
        <f t="shared" si="6"/>
        <v>88807192.322282389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34449.450439824832</v>
      </c>
      <c r="AD24" s="44">
        <f t="shared" si="10"/>
        <v>89136226.308014348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1358.6456615218688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0.33601404585230243</v>
      </c>
      <c r="V25" s="37">
        <f t="shared" si="4"/>
        <v>3.2000000110100624E-3</v>
      </c>
      <c r="W25" s="90"/>
      <c r="X25" s="85">
        <f t="shared" si="13"/>
        <v>10100</v>
      </c>
      <c r="Y25" s="45">
        <f t="shared" si="6"/>
        <v>89248712.49748309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34620.045517955798</v>
      </c>
      <c r="AD25" s="44">
        <f t="shared" si="10"/>
        <v>89578953.381995231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1365.2205809711379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0.33601432582251667</v>
      </c>
      <c r="V26" s="37">
        <f t="shared" si="4"/>
        <v>3.2000000112247392E-3</v>
      </c>
      <c r="W26" s="90"/>
      <c r="X26" s="85">
        <f t="shared" si="13"/>
        <v>10100</v>
      </c>
      <c r="Y26" s="45">
        <f t="shared" si="6"/>
        <v>89690234.562602311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34790.647649151739</v>
      </c>
      <c r="AD26" s="44">
        <f t="shared" si="10"/>
        <v>90021678.628479779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1371.7970536964062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0.33601460995741911</v>
      </c>
      <c r="V27" s="37">
        <f t="shared" si="4"/>
        <v>3.2000000114425918E-3</v>
      </c>
      <c r="W27" s="90"/>
      <c r="X27" s="85">
        <f t="shared" si="13"/>
        <v>10100</v>
      </c>
      <c r="Y27" s="45">
        <f t="shared" si="6"/>
        <v>90131758.542839214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34961.256617301136</v>
      </c>
      <c r="AD27" s="44">
        <f t="shared" si="10"/>
        <v>90464402.072236001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1378.375032585245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0.3360148982981076</v>
      </c>
      <c r="V28" s="37">
        <f t="shared" si="4"/>
        <v>3.2000000116636515E-3</v>
      </c>
      <c r="W28" s="90"/>
      <c r="X28" s="85">
        <f t="shared" si="13"/>
        <v>10100</v>
      </c>
      <c r="Y28" s="45">
        <f t="shared" si="6"/>
        <v>90573284.463743389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35131.872215032265</v>
      </c>
      <c r="AD28" s="44">
        <f t="shared" si="10"/>
        <v>90907123.738399759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1384.9544724114442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0.33601519088588155</v>
      </c>
      <c r="V29" s="37">
        <f t="shared" si="4"/>
        <v>3.2000000118879491E-3</v>
      </c>
      <c r="W29" s="90"/>
      <c r="X29" s="85">
        <f t="shared" si="13"/>
        <v>10100</v>
      </c>
      <c r="Y29" s="45">
        <f t="shared" si="6"/>
        <v>91014812.351211846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35302.494243275883</v>
      </c>
      <c r="AD29" s="44">
        <f t="shared" si="10"/>
        <v>91349843.652470902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1391.5353297415527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0.33601548776224244</v>
      </c>
      <c r="V30" s="37">
        <f t="shared" si="4"/>
        <v>3.2000000121155153E-3</v>
      </c>
      <c r="W30" s="90"/>
      <c r="X30" s="85">
        <f t="shared" si="13"/>
        <v>10100</v>
      </c>
      <c r="Y30" s="45">
        <f t="shared" si="6"/>
        <v>91456342.231486872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35473.122510853813</v>
      </c>
      <c r="AD30" s="44">
        <f t="shared" si="10"/>
        <v>91792561.840310305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1398.1175628469175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0.33601578896889328</v>
      </c>
      <c r="V31" s="37">
        <f t="shared" si="4"/>
        <v>3.2000000123463823E-3</v>
      </c>
      <c r="W31" s="90"/>
      <c r="X31" s="85">
        <f t="shared" si="13"/>
        <v>10100</v>
      </c>
      <c r="Y31" s="45">
        <f t="shared" si="6"/>
        <v>91897874.13115339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35643.75683409175</v>
      </c>
      <c r="AD31" s="44">
        <f t="shared" si="10"/>
        <v>92235278.328136444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1404.7011316208545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0.33601609454773901</v>
      </c>
      <c r="V32" s="37">
        <f t="shared" si="4"/>
        <v>3.2000000125805808E-3</v>
      </c>
      <c r="W32" s="90"/>
      <c r="X32" s="85">
        <f t="shared" si="13"/>
        <v>10100</v>
      </c>
      <c r="Y32" s="45">
        <f t="shared" si="6"/>
        <v>92339408.077137113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35814.397036454757</v>
      </c>
      <c r="AD32" s="44">
        <f t="shared" si="10"/>
        <v>92677993.142522857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1411.2859975006002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0.33601640454088638</v>
      </c>
      <c r="V33" s="37">
        <f t="shared" si="4"/>
        <v>3.2000000128181421E-3</v>
      </c>
      <c r="W33" s="90"/>
      <c r="X33" s="85">
        <f t="shared" si="13"/>
        <v>10100</v>
      </c>
      <c r="Y33" s="45">
        <f t="shared" si="6"/>
        <v>92780944.096702695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35985.042948203598</v>
      </c>
      <c r="AD33" s="44">
        <f t="shared" si="10"/>
        <v>93120706.310395509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1417.872123393727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0.33601671899064378</v>
      </c>
      <c r="V34" s="37">
        <f t="shared" si="4"/>
        <v>3.2000000130590987E-3</v>
      </c>
      <c r="W34" s="90"/>
      <c r="X34" s="85">
        <f t="shared" si="13"/>
        <v>10100</v>
      </c>
      <c r="Y34" s="45">
        <f t="shared" si="6"/>
        <v>93222482.2174519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36155.694406070987</v>
      </c>
      <c r="AD34" s="44">
        <f t="shared" si="10"/>
        <v>93563417.859030455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1424.4594736087292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0.33601703793952153</v>
      </c>
      <c r="V35" s="37">
        <f t="shared" si="4"/>
        <v>3.2000000133034826E-3</v>
      </c>
      <c r="W35" s="90"/>
      <c r="X35" s="85">
        <f t="shared" si="13"/>
        <v>10100</v>
      </c>
      <c r="Y35" s="45">
        <f t="shared" si="6"/>
        <v>93664022.467322245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36326.351252955952</v>
      </c>
      <c r="AD35" s="44">
        <f t="shared" si="10"/>
        <v>94006127.816051766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1431.0480137895017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0.3360173614302317</v>
      </c>
      <c r="V36" s="37">
        <f t="shared" si="4"/>
        <v>3.2000000135513256E-3</v>
      </c>
      <c r="W36" s="90"/>
      <c r="X36" s="85">
        <f t="shared" si="13"/>
        <v>10100</v>
      </c>
      <c r="Y36" s="45">
        <f t="shared" si="6"/>
        <v>94105564.874585524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36497.013337635464</v>
      </c>
      <c r="AD36" s="44">
        <f t="shared" si="10"/>
        <v>94448836.209429547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1437.6377108534659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0.336017689505688</v>
      </c>
      <c r="V37" s="37">
        <f t="shared" si="4"/>
        <v>3.2000000138026593E-3</v>
      </c>
      <c r="W37" s="90"/>
      <c r="X37" s="85">
        <f t="shared" si="13"/>
        <v>10100</v>
      </c>
      <c r="Y37" s="45">
        <f t="shared" si="6"/>
        <v>94547109.467846662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36667.680514492109</v>
      </c>
      <c r="AD37" s="44">
        <f t="shared" si="10"/>
        <v>94891543.06747821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1444.2285329331003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0.33601802220900623</v>
      </c>
      <c r="V38" s="37">
        <f t="shared" si="4"/>
        <v>3.2000000140575175E-3</v>
      </c>
      <c r="W38" s="90"/>
      <c r="X38" s="85">
        <f t="shared" si="13"/>
        <v>10100</v>
      </c>
      <c r="Y38" s="45">
        <f t="shared" si="6"/>
        <v>94988656.276042685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36838.352643256687</v>
      </c>
      <c r="AD38" s="44">
        <f t="shared" si="10"/>
        <v>95334248.418854892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1450.8204493206649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0.33601835958350362</v>
      </c>
      <c r="V39" s="37">
        <f t="shared" si="4"/>
        <v>3.2000000143159323E-3</v>
      </c>
      <c r="W39" s="90"/>
      <c r="X39" s="85">
        <f t="shared" si="13"/>
        <v>10100</v>
      </c>
      <c r="Y39" s="45">
        <f t="shared" si="6"/>
        <v>95430205.328441694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37009.029588764963</v>
      </c>
      <c r="AD39" s="44">
        <f t="shared" si="10"/>
        <v>95776952.292558104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1457.4134304159165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0.33601870167269954</v>
      </c>
      <c r="V40" s="37">
        <f t="shared" si="4"/>
        <v>3.2000000145779354E-3</v>
      </c>
      <c r="W40" s="90"/>
      <c r="X40" s="85">
        <f t="shared" si="13"/>
        <v>10100</v>
      </c>
      <c r="Y40" s="45">
        <f t="shared" si="6"/>
        <v>95871756.654642135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37179.711220727469</v>
      </c>
      <c r="AD40" s="44">
        <f t="shared" si="10"/>
        <v>96219654.717926294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1464.0074476766267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0.33601904852031483</v>
      </c>
      <c r="V41" s="37">
        <f t="shared" si="4"/>
        <v>3.2000000148435606E-3</v>
      </c>
      <c r="W41" s="90"/>
      <c r="X41" s="85">
        <f t="shared" si="13"/>
        <v>10100</v>
      </c>
      <c r="Y41" s="45">
        <f t="shared" si="6"/>
        <v>96313310.284572005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37350.397413511753</v>
      </c>
      <c r="AD41" s="44">
        <f t="shared" si="10"/>
        <v>96662355.724636823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1470.6024735717263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0.33601940017027232</v>
      </c>
      <c r="V42" s="37">
        <f t="shared" si="4"/>
        <v>3.2000000151128413E-3</v>
      </c>
      <c r="W42" s="90"/>
      <c r="X42" s="85">
        <f t="shared" si="13"/>
        <v>10100</v>
      </c>
      <c r="Y42" s="45">
        <f t="shared" si="6"/>
        <v>96754866.248488411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37521.088045936085</v>
      </c>
      <c r="AD42" s="44">
        <f t="shared" si="10"/>
        <v>97105055.342705041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1477.1984815369262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0.33601975666669653</v>
      </c>
      <c r="V43" s="37">
        <f t="shared" si="4"/>
        <v>3.20000001538581E-3</v>
      </c>
      <c r="W43" s="90"/>
      <c r="X43" s="85">
        <f t="shared" si="13"/>
        <v>10100</v>
      </c>
      <c r="Y43" s="45">
        <f t="shared" si="6"/>
        <v>97196424.576976955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37691.783001074211</v>
      </c>
      <c r="AD43" s="44">
        <f t="shared" si="10"/>
        <v>97547753.602483273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1483.795445932645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0.3360201180539138</v>
      </c>
      <c r="V44" s="37">
        <f t="shared" si="4"/>
        <v>3.2000000156625001E-3</v>
      </c>
      <c r="W44" s="90"/>
      <c r="X44" s="85">
        <f t="shared" si="13"/>
        <v>10100</v>
      </c>
      <c r="Y44" s="45">
        <f t="shared" si="6"/>
        <v>97637985.300951317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37862.482166070018</v>
      </c>
      <c r="AD44" s="44">
        <f t="shared" si="10"/>
        <v>97990450.534660012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1490.3933420041212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0.33602048437645227</v>
      </c>
      <c r="V45" s="37">
        <f t="shared" si="4"/>
        <v>3.2000000159429455E-3</v>
      </c>
      <c r="W45" s="90"/>
      <c r="X45" s="85">
        <f t="shared" si="13"/>
        <v>10100</v>
      </c>
      <c r="Y45" s="45">
        <f t="shared" si="6"/>
        <v>98079548.451653078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38033.185431962112</v>
      </c>
      <c r="AD45" s="44">
        <f t="shared" si="10"/>
        <v>98433146.170259506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1496.9921458435724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0.33602085567904183</v>
      </c>
      <c r="V46" s="37">
        <f t="shared" si="4"/>
        <v>3.200000016227179E-3</v>
      </c>
      <c r="W46" s="90"/>
      <c r="X46" s="85">
        <f t="shared" si="13"/>
        <v>10100</v>
      </c>
      <c r="Y46" s="45">
        <f t="shared" si="6"/>
        <v>98521114.060651466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38203.892693517177</v>
      </c>
      <c r="AD46" s="44">
        <f t="shared" si="10"/>
        <v>98875840.540640995</v>
      </c>
      <c r="AE46" s="115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1503.5918343542758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0.33602123200661421</v>
      </c>
      <c r="V47" s="37">
        <f t="shared" si="4"/>
        <v>3.2000000165152359E-3</v>
      </c>
      <c r="W47" s="90"/>
      <c r="X47" s="85">
        <f t="shared" si="13"/>
        <v>10100</v>
      </c>
      <c r="Y47" s="45">
        <f t="shared" si="6"/>
        <v>98962682.159843042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38374.603849071849</v>
      </c>
      <c r="AD47" s="44">
        <f t="shared" ref="AD47:AD54" si="14">SUM(X47:AB47)</f>
        <v>99318533.677498206</v>
      </c>
      <c r="AE47" s="115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1510.1923852164666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0.33602161340430287</v>
      </c>
      <c r="V48" s="37">
        <f t="shared" si="4"/>
        <v>3.2000000168071487E-3</v>
      </c>
      <c r="W48" s="90"/>
      <c r="X48" s="85">
        <f t="shared" si="13"/>
        <v>10100</v>
      </c>
      <c r="Y48" s="45">
        <f t="shared" si="6"/>
        <v>99404252.781451896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38545.318800382716</v>
      </c>
      <c r="AD48" s="44">
        <f t="shared" si="14"/>
        <v>99761448.953201652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1516.7937768549373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0.33602199991744308</v>
      </c>
      <c r="V49" s="37">
        <f t="shared" si="4"/>
        <v>3.2000000171029529E-3</v>
      </c>
      <c r="W49" s="90"/>
      <c r="X49" s="85">
        <f t="shared" si="13"/>
        <v>10100</v>
      </c>
      <c r="Y49" s="45">
        <f t="shared" si="6"/>
        <v>99845825.958029419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38716.037452483564</v>
      </c>
      <c r="AD49" s="44">
        <f t="shared" si="14"/>
        <v>100204562.68682829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1523.395988408251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0.33602239159157182</v>
      </c>
      <c r="V50" s="37">
        <f t="shared" si="4"/>
        <v>3.2000000174026819E-3</v>
      </c>
      <c r="W50" s="90"/>
      <c r="X50" s="85">
        <f t="shared" si="13"/>
        <v>10100</v>
      </c>
      <c r="Y50" s="45">
        <f t="shared" si="6"/>
        <v>100287401.7224545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38886.759713549989</v>
      </c>
      <c r="AD50" s="44">
        <f t="shared" si="14"/>
        <v>100647679.01550266</v>
      </c>
      <c r="AE50" s="115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1529.9989996994625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0.33602278847242806</v>
      </c>
      <c r="V51" s="37">
        <f t="shared" si="4"/>
        <v>3.2000000177063699E-3</v>
      </c>
      <c r="W51" s="90"/>
      <c r="X51" s="85">
        <f t="shared" si="13"/>
        <v>10100</v>
      </c>
      <c r="Y51" s="45">
        <f t="shared" si="6"/>
        <v>100728980.10793363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39057.485494770452</v>
      </c>
      <c r="AD51" s="44">
        <f t="shared" si="14"/>
        <v>101090797.9722541</v>
      </c>
      <c r="AE51" s="115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1536.6027912082768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0.33602319060595226</v>
      </c>
      <c r="V52" s="37">
        <f t="shared" si="4"/>
        <v>3.2000000180140518E-3</v>
      </c>
      <c r="W52" s="90"/>
      <c r="X52" s="85">
        <f t="shared" si="13"/>
        <v>10100</v>
      </c>
      <c r="Y52" s="45">
        <f t="shared" si="6"/>
        <v>101170561.14800109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39228.214710223721</v>
      </c>
      <c r="AD52" s="44">
        <f t="shared" si="14"/>
        <v>101533919.59044546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1543.2073440445495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0.33602359803828702</v>
      </c>
      <c r="V53" s="37">
        <f t="shared" si="4"/>
        <v>3.2000000183257634E-3</v>
      </c>
      <c r="W53" s="90"/>
      <c r="X53" s="85">
        <f t="shared" si="13"/>
        <v>10100</v>
      </c>
      <c r="Y53" s="45">
        <f t="shared" si="6"/>
        <v>101612144.87651913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39398.947276762323</v>
      </c>
      <c r="AD53" s="44">
        <f t="shared" si="14"/>
        <v>101977043.9037731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12"/>
        <v>14849.368534727735</v>
      </c>
      <c r="P54" s="39">
        <f t="shared" si="0"/>
        <v>1549.8126399230619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0.33602401081577637</v>
      </c>
      <c r="V54" s="37">
        <f t="shared" si="4"/>
        <v>3.2000000186415377E-3</v>
      </c>
      <c r="W54" s="91"/>
      <c r="X54" s="85">
        <f t="shared" si="13"/>
        <v>10100</v>
      </c>
      <c r="Y54" s="45">
        <f t="shared" si="6"/>
        <v>102053731.32767834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39569.683113901374</v>
      </c>
      <c r="AD54" s="44">
        <f t="shared" si="14"/>
        <v>102420170.94626702</v>
      </c>
      <c r="AE54" s="115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4254474558.874393</v>
      </c>
      <c r="AE55" s="115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4237465865.6275454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1643561.7250656504</v>
      </c>
      <c r="AD56" s="72">
        <f>X56+Y56+Z56+AA56+AB56</f>
        <v>4254474558.8743911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77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76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0.33601009997282072</v>
      </c>
      <c r="V9" s="37">
        <f>($AI$7/$AG$12)*(1+0.15*(P9/$AG$10)^4)+$AH$32</f>
        <v>3.2000000081296273E-3</v>
      </c>
      <c r="W9" s="90"/>
      <c r="X9" s="85">
        <f>($AG$7*$AG$8*S9*$AG$24+$AG$15*$AG$16*R9*$AG$24)</f>
        <v>3600</v>
      </c>
      <c r="Y9" s="45">
        <f>(O9*U9*$AG$30+P9*V9*$AG$29)*365</f>
        <v>82184834.753861904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31916.777103176999</v>
      </c>
      <c r="AD9" s="44">
        <f>SUM(X9:AB9)</f>
        <v>82487534.926578939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C10+(C10*K10)</f>
        <v>1265.8422304494381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3.2000000082962774E-3</v>
      </c>
      <c r="W10" s="90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82626323.780304834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32086.632651125768</v>
      </c>
      <c r="AD10" s="44">
        <f t="shared" ref="AD10:AD46" si="10">SUM(X10:AB10)</f>
        <v>82930619.153595954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3" si="12">B11</f>
        <v>12087.23564851654</v>
      </c>
      <c r="P11" s="39">
        <f t="shared" si="0"/>
        <v>1272.2556781476355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0.3360105410270699</v>
      </c>
      <c r="V11" s="37">
        <f t="shared" si="4"/>
        <v>3.2000000084656936E-3</v>
      </c>
      <c r="W11" s="90"/>
      <c r="X11" s="85">
        <f t="shared" si="5"/>
        <v>3600</v>
      </c>
      <c r="Y11" s="45">
        <f t="shared" si="6"/>
        <v>83067814.587357923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32256.524042669331</v>
      </c>
      <c r="AD11" s="44">
        <f t="shared" si="10"/>
        <v>83373703.561758637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1278.6768707811332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0.33601076689391401</v>
      </c>
      <c r="V12" s="37">
        <f t="shared" si="4"/>
        <v>3.2000000086379004E-3</v>
      </c>
      <c r="W12" s="90"/>
      <c r="X12" s="85">
        <f t="shared" si="5"/>
        <v>3600</v>
      </c>
      <c r="Y12" s="45">
        <f t="shared" si="6"/>
        <v>83509307.182066411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32426.449524588363</v>
      </c>
      <c r="AD12" s="44">
        <f t="shared" si="10"/>
        <v>83816787.517307505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1285.1054355990343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0.33601099637126519</v>
      </c>
      <c r="V13" s="37">
        <f t="shared" si="4"/>
        <v>3.2000000088129236E-3</v>
      </c>
      <c r="W13" s="90"/>
      <c r="X13" s="85">
        <f>($AG$7*$AG$8*S13*$AG$24+$AG$15*$AG$16*R13*$AG$24)</f>
        <v>3600</v>
      </c>
      <c r="Y13" s="45">
        <f t="shared" si="6"/>
        <v>83950801.572769731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32596.407456169614</v>
      </c>
      <c r="AD13" s="44">
        <f t="shared" si="10"/>
        <v>84259860.28405495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1291.5410233926036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0.3360112294973962</v>
      </c>
      <c r="V14" s="37">
        <f t="shared" si="4"/>
        <v>3.2000000089907879E-3</v>
      </c>
      <c r="W14" s="90"/>
      <c r="X14" s="85">
        <f>($AG$7*$AG$8*S14*$AG$24+$AG$15*$AG$16*R14*$AG$24)+AG26</f>
        <v>1511350</v>
      </c>
      <c r="Y14" s="45">
        <f t="shared" si="6"/>
        <v>84392297.769020349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32766.396300323828</v>
      </c>
      <c r="AD14" s="44">
        <f t="shared" si="10"/>
        <v>86210353.215946943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1297.9833066655667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0.33601146631078155</v>
      </c>
      <c r="V15" s="37">
        <f t="shared" si="4"/>
        <v>3.2000000091715218E-3</v>
      </c>
      <c r="W15" s="90"/>
      <c r="X15" s="85">
        <f>($AJ$11*$AG$8*S15*$AG$25+$AJ$9*$AG$8*S15*$AG$24+$AG$15*$AG$16*R15*$AG$24)</f>
        <v>10100</v>
      </c>
      <c r="Y15" s="45">
        <f t="shared" si="6"/>
        <v>84833795.78151013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32936.414615532041</v>
      </c>
      <c r="AD15" s="44">
        <f t="shared" si="10"/>
        <v>85151844.291389018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1304.4319779724412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0.33601170685009762</v>
      </c>
      <c r="V16" s="37">
        <f t="shared" si="4"/>
        <v>3.2000000093551488E-3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85275295.622004032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33106.461048531586</v>
      </c>
      <c r="AD16" s="44">
        <f t="shared" si="10"/>
        <v>85594583.519446298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1310.8867484071711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0.33601195115422244</v>
      </c>
      <c r="V17" s="37">
        <f t="shared" si="4"/>
        <v>3.2000000095416974E-3</v>
      </c>
      <c r="W17" s="90"/>
      <c r="X17" s="85">
        <f t="shared" si="13"/>
        <v>10100</v>
      </c>
      <c r="Y17" s="45">
        <f t="shared" si="6"/>
        <v>85716797.303279266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33276.534327663547</v>
      </c>
      <c r="AD17" s="44">
        <f t="shared" si="10"/>
        <v>86037320.910358921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1317.3473462264355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0.33601219926223608</v>
      </c>
      <c r="V18" s="37">
        <f t="shared" si="4"/>
        <v>3.2000000097311947E-3</v>
      </c>
      <c r="W18" s="90"/>
      <c r="X18" s="85">
        <f t="shared" si="13"/>
        <v>10100</v>
      </c>
      <c r="Y18" s="45">
        <f t="shared" si="6"/>
        <v>86158300.839070812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33446.633256813133</v>
      </c>
      <c r="AD18" s="44">
        <f t="shared" si="10"/>
        <v>86480056.475475475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1323.8135155938407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0.33601245121342005</v>
      </c>
      <c r="V19" s="37">
        <f t="shared" si="4"/>
        <v>3.2000000099236675E-3</v>
      </c>
      <c r="W19" s="90"/>
      <c r="X19" s="85">
        <f t="shared" si="13"/>
        <v>10100</v>
      </c>
      <c r="Y19" s="45">
        <f t="shared" si="6"/>
        <v>86599806.244020864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33616.756709881978</v>
      </c>
      <c r="AD19" s="44">
        <f t="shared" si="10"/>
        <v>86922790.227191567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1330.2850154327846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0.33601270704725794</v>
      </c>
      <c r="V20" s="37">
        <f t="shared" si="4"/>
        <v>3.2000000101191435E-3</v>
      </c>
      <c r="W20" s="90"/>
      <c r="X20" s="85">
        <f t="shared" si="13"/>
        <v>10100</v>
      </c>
      <c r="Y20" s="45">
        <f t="shared" si="6"/>
        <v>87041313.533633769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33786.903625738996</v>
      </c>
      <c r="AD20" s="44">
        <f t="shared" si="10"/>
        <v>87365522.17889443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1336.7616183771818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0.33601296680343501</v>
      </c>
      <c r="V21" s="37">
        <f t="shared" si="4"/>
        <v>3.2000000103176505E-3</v>
      </c>
      <c r="W21" s="90"/>
      <c r="X21" s="85">
        <f t="shared" si="13"/>
        <v>10100</v>
      </c>
      <c r="Y21" s="45">
        <f t="shared" si="6"/>
        <v>87482822.72423403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33957.073003601727</v>
      </c>
      <c r="AD21" s="44">
        <f t="shared" si="10"/>
        <v>87808252.344911948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1343.2431098104485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0.33601323052183824</v>
      </c>
      <c r="V22" s="37">
        <f t="shared" si="4"/>
        <v>3.2000000105192172E-3</v>
      </c>
      <c r="W22" s="90"/>
      <c r="X22" s="85">
        <f t="shared" si="13"/>
        <v>10100</v>
      </c>
      <c r="Y22" s="45">
        <f t="shared" si="6"/>
        <v>87924333.832928702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34127.263898806377</v>
      </c>
      <c r="AD22" s="44">
        <f t="shared" si="10"/>
        <v>88250980.74046649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1349.7292869841981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0.33601349824255655</v>
      </c>
      <c r="V23" s="37">
        <f t="shared" si="4"/>
        <v>3.200000010723872E-3</v>
      </c>
      <c r="W23" s="90"/>
      <c r="X23" s="85">
        <f t="shared" si="13"/>
        <v>10100</v>
      </c>
      <c r="Y23" s="45">
        <f t="shared" si="6"/>
        <v>88365846.877572447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34297.475418928654</v>
      </c>
      <c r="AD23" s="44">
        <f t="shared" si="10"/>
        <v>88693707.381632254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1356.2199582090477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0.33601377000588045</v>
      </c>
      <c r="V24" s="37">
        <f t="shared" si="4"/>
        <v>3.2000000109316442E-3</v>
      </c>
      <c r="W24" s="90"/>
      <c r="X24" s="85">
        <f t="shared" si="13"/>
        <v>10100</v>
      </c>
      <c r="Y24" s="45">
        <f t="shared" si="6"/>
        <v>88807361.876735881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34467.706720221904</v>
      </c>
      <c r="AD24" s="44">
        <f t="shared" si="10"/>
        <v>89136432.285296515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1362.7149421107367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0.33601404585230243</v>
      </c>
      <c r="V25" s="37">
        <f t="shared" si="4"/>
        <v>3.200000011142561E-3</v>
      </c>
      <c r="W25" s="90"/>
      <c r="X25" s="85">
        <f t="shared" si="13"/>
        <v>10100</v>
      </c>
      <c r="Y25" s="45">
        <f t="shared" si="6"/>
        <v>89248878.849676445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34637.957004342905</v>
      </c>
      <c r="AD25" s="44">
        <f t="shared" si="10"/>
        <v>89579155.469123945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1369.2140669454984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0.33601432582251667</v>
      </c>
      <c r="V26" s="37">
        <f t="shared" si="4"/>
        <v>3.2000000113566532E-3</v>
      </c>
      <c r="W26" s="90"/>
      <c r="X26" s="85">
        <f t="shared" si="13"/>
        <v>10100</v>
      </c>
      <c r="Y26" s="45">
        <f t="shared" si="6"/>
        <v>89690397.816311821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34808.225515338345</v>
      </c>
      <c r="AD26" s="44">
        <f t="shared" si="10"/>
        <v>90021876.951524034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1375.7171699692371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0.33601460995741911</v>
      </c>
      <c r="V27" s="37">
        <f t="shared" si="4"/>
        <v>3.2000000115739499E-3</v>
      </c>
      <c r="W27" s="90"/>
      <c r="X27" s="85">
        <f t="shared" si="13"/>
        <v>10100</v>
      </c>
      <c r="Y27" s="45">
        <f t="shared" si="6"/>
        <v>90131918.79719533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34978.511536868195</v>
      </c>
      <c r="AD27" s="44">
        <f t="shared" si="10"/>
        <v>90464596.751620948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1382.2240968556573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0.3360148982981076</v>
      </c>
      <c r="V28" s="37">
        <f t="shared" si="4"/>
        <v>3.2000000117944796E-3</v>
      </c>
      <c r="W28" s="90"/>
      <c r="X28" s="85">
        <f t="shared" si="13"/>
        <v>10100</v>
      </c>
      <c r="Y28" s="45">
        <f t="shared" si="6"/>
        <v>90573441.813493639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35148.81438964446</v>
      </c>
      <c r="AD28" s="44">
        <f t="shared" si="10"/>
        <v>90907314.889226124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1388.7347011589532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0.33601519088588155</v>
      </c>
      <c r="V29" s="37">
        <f t="shared" si="4"/>
        <v>3.2000000120182741E-3</v>
      </c>
      <c r="W29" s="90"/>
      <c r="X29" s="85">
        <f t="shared" si="13"/>
        <v>10100</v>
      </c>
      <c r="Y29" s="45">
        <f t="shared" si="6"/>
        <v>91014966.886965945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35319.13342906622</v>
      </c>
      <c r="AD29" s="44">
        <f t="shared" si="10"/>
        <v>91350031.384812713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1395.2488438171429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0.33601548776224244</v>
      </c>
      <c r="V30" s="37">
        <f t="shared" si="4"/>
        <v>3.200000012245362E-3</v>
      </c>
      <c r="W30" s="90"/>
      <c r="X30" s="85">
        <f t="shared" si="13"/>
        <v>10100</v>
      </c>
      <c r="Y30" s="45">
        <f t="shared" si="6"/>
        <v>91456494.039945185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35489.468043033441</v>
      </c>
      <c r="AD30" s="44">
        <f t="shared" si="10"/>
        <v>91792746.259492457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1401.7663926924911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0.33601578896889328</v>
      </c>
      <c r="V31" s="37">
        <f t="shared" si="4"/>
        <v>3.2000000124757749E-3</v>
      </c>
      <c r="W31" s="90"/>
      <c r="X31" s="85">
        <f t="shared" si="13"/>
        <v>10100</v>
      </c>
      <c r="Y31" s="45">
        <f t="shared" si="6"/>
        <v>91898023.295320377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35659.81764992408</v>
      </c>
      <c r="AD31" s="44">
        <f t="shared" si="10"/>
        <v>92235459.534994006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1408.2872221458406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0.33601609454773901</v>
      </c>
      <c r="V32" s="37">
        <f t="shared" si="4"/>
        <v>3.2000000127095419E-3</v>
      </c>
      <c r="W32" s="90"/>
      <c r="X32" s="85">
        <f t="shared" si="13"/>
        <v>10100</v>
      </c>
      <c r="Y32" s="45">
        <f t="shared" si="6"/>
        <v>92339554.67652069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35830.181696720487</v>
      </c>
      <c r="AD32" s="44">
        <f t="shared" si="10"/>
        <v>92678171.233643204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1414.8112126419608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0.33601640454088638</v>
      </c>
      <c r="V33" s="37">
        <f t="shared" si="4"/>
        <v>3.2000000129466951E-3</v>
      </c>
      <c r="W33" s="90"/>
      <c r="X33" s="85">
        <f t="shared" si="13"/>
        <v>10100</v>
      </c>
      <c r="Y33" s="45">
        <f t="shared" si="6"/>
        <v>92781088.207500577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36000.559657272228</v>
      </c>
      <c r="AD33" s="44">
        <f t="shared" si="10"/>
        <v>93120881.378344789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1421.3382503833116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0.33601671899064378</v>
      </c>
      <c r="V34" s="37">
        <f t="shared" si="4"/>
        <v>3.2000000131872648E-3</v>
      </c>
      <c r="W34" s="90"/>
      <c r="X34" s="85">
        <f t="shared" si="13"/>
        <v>10100</v>
      </c>
      <c r="Y34" s="45">
        <f t="shared" si="6"/>
        <v>93222623.912726149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36170.95103068414</v>
      </c>
      <c r="AD34" s="44">
        <f t="shared" si="10"/>
        <v>93563589.992565528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1427.8682269698654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0.33601703793952153</v>
      </c>
      <c r="V35" s="37">
        <f t="shared" si="4"/>
        <v>3.2000000134312823E-3</v>
      </c>
      <c r="W35" s="90"/>
      <c r="X35" s="85">
        <f t="shared" si="13"/>
        <v>10100</v>
      </c>
      <c r="Y35" s="45">
        <f t="shared" si="6"/>
        <v>93664161.817162558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36341.355339818881</v>
      </c>
      <c r="AD35" s="44">
        <f t="shared" si="10"/>
        <v>94006297.100318655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1434.401039082845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0.3360173614302317</v>
      </c>
      <c r="V36" s="37">
        <f t="shared" si="4"/>
        <v>3.2000000136787783E-3</v>
      </c>
      <c r="W36" s="90"/>
      <c r="X36" s="85">
        <f t="shared" si="13"/>
        <v>10100</v>
      </c>
      <c r="Y36" s="45">
        <f t="shared" si="6"/>
        <v>94105701.946262434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36511.772129904952</v>
      </c>
      <c r="AD36" s="44">
        <f t="shared" si="10"/>
        <v>94449002.726149514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1440.9365881904446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0.336017689505688</v>
      </c>
      <c r="V37" s="37">
        <f t="shared" si="4"/>
        <v>3.2000000139297854E-3</v>
      </c>
      <c r="W37" s="90"/>
      <c r="X37" s="85">
        <f t="shared" si="13"/>
        <v>10100</v>
      </c>
      <c r="Y37" s="45">
        <f t="shared" si="6"/>
        <v>94547244.325955123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36682.200967241341</v>
      </c>
      <c r="AD37" s="44">
        <f t="shared" si="10"/>
        <v>94891706.895122141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1447.474780273765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0.33601802220900623</v>
      </c>
      <c r="V38" s="37">
        <f t="shared" si="4"/>
        <v>3.2000000141843344E-3</v>
      </c>
      <c r="W38" s="90"/>
      <c r="X38" s="85">
        <f t="shared" si="13"/>
        <v>10100</v>
      </c>
      <c r="Y38" s="45">
        <f t="shared" si="6"/>
        <v>94988788.982636899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36852.641437991209</v>
      </c>
      <c r="AD38" s="44">
        <f t="shared" si="10"/>
        <v>95334409.63280721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1454.0155255713664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0.33601835958350362</v>
      </c>
      <c r="V39" s="37">
        <f t="shared" si="4"/>
        <v>3.2000000144424582E-3</v>
      </c>
      <c r="W39" s="90"/>
      <c r="X39" s="85">
        <f t="shared" si="13"/>
        <v>10100</v>
      </c>
      <c r="Y39" s="45">
        <f t="shared" si="6"/>
        <v>95430335.943161756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37023.093147057494</v>
      </c>
      <c r="AD39" s="44">
        <f t="shared" si="10"/>
        <v>95777110.96527043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1460.5587383409782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0.33601870167269954</v>
      </c>
      <c r="V40" s="37">
        <f t="shared" si="4"/>
        <v>3.2000000147041881E-3</v>
      </c>
      <c r="W40" s="90"/>
      <c r="X40" s="85">
        <f t="shared" si="13"/>
        <v>10100</v>
      </c>
      <c r="Y40" s="45">
        <f t="shared" si="6"/>
        <v>95871885.234833047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37193.555717034047</v>
      </c>
      <c r="AD40" s="44">
        <f t="shared" si="10"/>
        <v>96219810.919062227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1467.1043366370361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0.33601904852031483</v>
      </c>
      <c r="V41" s="37">
        <f t="shared" si="4"/>
        <v>3.2000000149695566E-3</v>
      </c>
      <c r="W41" s="90"/>
      <c r="X41" s="85">
        <f t="shared" si="13"/>
        <v>10100</v>
      </c>
      <c r="Y41" s="45">
        <f t="shared" si="6"/>
        <v>96313436.885395646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37364.028787226431</v>
      </c>
      <c r="AD41" s="44">
        <f t="shared" si="10"/>
        <v>96662509.521207824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1473.6522421028308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0.33601940017027232</v>
      </c>
      <c r="V42" s="37">
        <f t="shared" si="4"/>
        <v>3.2000000152385974E-3</v>
      </c>
      <c r="W42" s="90"/>
      <c r="X42" s="85">
        <f t="shared" si="13"/>
        <v>10100</v>
      </c>
      <c r="Y42" s="45">
        <f t="shared" si="6"/>
        <v>96754990.923028931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37534.512012737039</v>
      </c>
      <c r="AD42" s="44">
        <f t="shared" si="10"/>
        <v>97105206.799198523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1480.2023797761699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0.33601975666669653</v>
      </c>
      <c r="V43" s="37">
        <f t="shared" si="4"/>
        <v>3.2000000155113406E-3</v>
      </c>
      <c r="W43" s="90"/>
      <c r="X43" s="85">
        <f t="shared" si="13"/>
        <v>10100</v>
      </c>
      <c r="Y43" s="45">
        <f t="shared" si="6"/>
        <v>97196547.376339957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37705.005063609693</v>
      </c>
      <c r="AD43" s="44">
        <f t="shared" si="10"/>
        <v>97547902.78098309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1486.7546779075244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0.3360201180539138</v>
      </c>
      <c r="V44" s="37">
        <f t="shared" si="4"/>
        <v>3.2000000157878213E-3</v>
      </c>
      <c r="W44" s="90"/>
      <c r="X44" s="85">
        <f t="shared" si="13"/>
        <v>10100</v>
      </c>
      <c r="Y44" s="45">
        <f t="shared" si="6"/>
        <v>97638106.274357423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37875.507624029189</v>
      </c>
      <c r="AD44" s="44">
        <f t="shared" si="10"/>
        <v>97990597.494960129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1493.3090677897492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0.33602048437645227</v>
      </c>
      <c r="V45" s="37">
        <f t="shared" si="4"/>
        <v>3.2000000160680715E-3</v>
      </c>
      <c r="W45" s="90"/>
      <c r="X45" s="85">
        <f t="shared" si="13"/>
        <v>10100</v>
      </c>
      <c r="Y45" s="45">
        <f t="shared" si="6"/>
        <v>98079667.646526188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38046.019391571754</v>
      </c>
      <c r="AD45" s="44">
        <f t="shared" si="10"/>
        <v>98433290.969971165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1499.8654835985162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0.33602085567904183</v>
      </c>
      <c r="V46" s="37">
        <f t="shared" si="4"/>
        <v>3.2000000163521242E-3</v>
      </c>
      <c r="W46" s="90"/>
      <c r="X46" s="85">
        <f t="shared" si="13"/>
        <v>10100</v>
      </c>
      <c r="Y46" s="45">
        <f t="shared" si="6"/>
        <v>98521231.522701874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38216.540076502766</v>
      </c>
      <c r="AD46" s="44">
        <f t="shared" si="10"/>
        <v>98875983.235293746</v>
      </c>
      <c r="AE46" s="115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1506.4238622426872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0.33602123200661421</v>
      </c>
      <c r="V47" s="37">
        <f t="shared" si="4"/>
        <v>3.2000000166400142E-3</v>
      </c>
      <c r="W47" s="90"/>
      <c r="X47" s="85">
        <f t="shared" si="13"/>
        <v>10100</v>
      </c>
      <c r="Y47" s="45">
        <f t="shared" si="6"/>
        <v>98962797.933146119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38387.069401118075</v>
      </c>
      <c r="AD47" s="44">
        <f t="shared" ref="AD47:AD54" si="14">SUM(X47:AB47)</f>
        <v>99318674.320635483</v>
      </c>
      <c r="AE47" s="115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1512.9841432239111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0.33602161340430287</v>
      </c>
      <c r="V48" s="37">
        <f t="shared" si="4"/>
        <v>3.2000000169317738E-3</v>
      </c>
      <c r="W48" s="90"/>
      <c r="X48" s="85">
        <f t="shared" si="13"/>
        <v>10100</v>
      </c>
      <c r="Y48" s="45">
        <f t="shared" si="6"/>
        <v>99404366.908522248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38557.607099126049</v>
      </c>
      <c r="AD48" s="44">
        <f t="shared" si="14"/>
        <v>99761587.596470818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1519.5462685047858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0.33602199991744308</v>
      </c>
      <c r="V49" s="37">
        <f t="shared" si="4"/>
        <v>3.2000000172274362E-3</v>
      </c>
      <c r="W49" s="90"/>
      <c r="X49" s="85">
        <f t="shared" si="13"/>
        <v>10100</v>
      </c>
      <c r="Y49" s="45">
        <f t="shared" si="6"/>
        <v>99845938.479891077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38728.152915067229</v>
      </c>
      <c r="AD49" s="44">
        <f t="shared" si="14"/>
        <v>100204699.38006593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1526.110182384987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0.33602239159157182</v>
      </c>
      <c r="V50" s="37">
        <f t="shared" si="4"/>
        <v>3.2000000175270373E-3</v>
      </c>
      <c r="W50" s="90"/>
      <c r="X50" s="85">
        <f t="shared" si="13"/>
        <v>10100</v>
      </c>
      <c r="Y50" s="45">
        <f t="shared" si="6"/>
        <v>100287512.6787073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38898.706603769184</v>
      </c>
      <c r="AD50" s="44">
        <f t="shared" si="14"/>
        <v>100647813.8068153</v>
      </c>
      <c r="AE50" s="115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1532.6758313847995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0.33602278847242806</v>
      </c>
      <c r="V51" s="37">
        <f t="shared" si="4"/>
        <v>3.2000000178306091E-3</v>
      </c>
      <c r="W51" s="90"/>
      <c r="X51" s="85">
        <f t="shared" si="13"/>
        <v>10100</v>
      </c>
      <c r="Y51" s="45">
        <f t="shared" si="6"/>
        <v>100729089.53681596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39069.267929833703</v>
      </c>
      <c r="AD51" s="44">
        <f t="shared" si="14"/>
        <v>101090930.90809427</v>
      </c>
      <c r="AE51" s="115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1539.2431641355518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0.33602319060595226</v>
      </c>
      <c r="V52" s="37">
        <f t="shared" si="4"/>
        <v>3.2000000181381873E-3</v>
      </c>
      <c r="W52" s="90"/>
      <c r="X52" s="85">
        <f t="shared" si="13"/>
        <v>10100</v>
      </c>
      <c r="Y52" s="45">
        <f t="shared" si="6"/>
        <v>101170669.0864494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39239.836667154676</v>
      </c>
      <c r="AD52" s="44">
        <f t="shared" si="14"/>
        <v>101534050.71568412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1545.8121312764665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0.33602359803828702</v>
      </c>
      <c r="V53" s="37">
        <f t="shared" si="4"/>
        <v>3.2000000184498056E-3</v>
      </c>
      <c r="W53" s="90"/>
      <c r="X53" s="85">
        <f t="shared" si="13"/>
        <v>10100</v>
      </c>
      <c r="Y53" s="45">
        <f t="shared" si="6"/>
        <v>101612251.36022422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39410.412598464005</v>
      </c>
      <c r="AD53" s="44">
        <f t="shared" si="14"/>
        <v>101977173.26176797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>B54</f>
        <v>14849.368534727735</v>
      </c>
      <c r="P54" s="39">
        <f t="shared" si="0"/>
        <v>1552.3826853575067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0.33602401081577637</v>
      </c>
      <c r="V54" s="37">
        <f t="shared" si="4"/>
        <v>3.2000000187654984E-3</v>
      </c>
      <c r="W54" s="91"/>
      <c r="X54" s="85">
        <f t="shared" si="13"/>
        <v>10100</v>
      </c>
      <c r="Y54" s="45">
        <f t="shared" si="6"/>
        <v>102053836.39113876</v>
      </c>
      <c r="Z54" s="45">
        <f t="shared" si="7"/>
        <v>310320.52901170077</v>
      </c>
      <c r="AA54" s="45">
        <f t="shared" si="8"/>
        <v>6460.6632620893442</v>
      </c>
      <c r="AB54" s="46">
        <f>365*((P54*$AI$7*($AG$53*$AG$54+$AG$49*$AG$50+$AG$45*$AG$46))+(O54*1.6*$AI$15*($AG$53*$AG$55+$AG$49*$AG$51+$AG$45*$AG$47)))</f>
        <v>39580.99551490396</v>
      </c>
      <c r="AD54" s="44">
        <f t="shared" si="14"/>
        <v>102420298.57892744</v>
      </c>
      <c r="AE54" s="115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4254483230.4684596</v>
      </c>
      <c r="AE55" s="115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4237473003.8292837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1644330.31008083</v>
      </c>
      <c r="AD56" s="72">
        <f>X56+Y56+Z56+AA56+AB56</f>
        <v>4254483230.4684591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9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79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78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0.33600990152604465</v>
      </c>
      <c r="V9" s="37">
        <f>($AI$7/$AG$12)*(1+0.15*(P9/$AG$10)^4)+$AH$32</f>
        <v>3.2000000076073064E-3</v>
      </c>
      <c r="W9" s="90"/>
      <c r="X9" s="85">
        <f>($AG$7*$AG$8*S9*$AG$24+$AG$15*$AG$16*R9*$AG$24)</f>
        <v>3600</v>
      </c>
      <c r="Y9" s="45">
        <f>(O9*U9*$AG$30+P9*V9*$AG$29)*365</f>
        <v>81777487.537093073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31694.992776266401</v>
      </c>
      <c r="AD9" s="44">
        <f>SUM(X9:AB9)</f>
        <v>82078580.196858451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E10+(E10*I10)</f>
        <v>1251.5123790474024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3.2000000079269401E-3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82625737.975972086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32023.557880853346</v>
      </c>
      <c r="AD10" s="44">
        <f t="shared" ref="AD10:AD46" si="11">SUM(X10:AB10)</f>
        <v>82929907.509743795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1264.3234030665508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0.33601074898686845</v>
      </c>
      <c r="V11" s="37">
        <f t="shared" si="5"/>
        <v>3.2000000082565315E-3</v>
      </c>
      <c r="W11" s="90"/>
      <c r="X11" s="85">
        <f t="shared" si="6"/>
        <v>3600</v>
      </c>
      <c r="Y11" s="45">
        <f t="shared" si="7"/>
        <v>83473993.744815931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32352.121445633147</v>
      </c>
      <c r="AD11" s="44">
        <f t="shared" si="11"/>
        <v>83781238.389715627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1277.1340828072928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0.33601119255790068</v>
      </c>
      <c r="V12" s="37">
        <f t="shared" si="5"/>
        <v>3.2000000085962875E-3</v>
      </c>
      <c r="W12" s="90"/>
      <c r="X12" s="85">
        <f t="shared" si="6"/>
        <v>3600</v>
      </c>
      <c r="Y12" s="45">
        <f t="shared" si="7"/>
        <v>84322255.010116816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32680.68349502518</v>
      </c>
      <c r="AD12" s="44">
        <f t="shared" si="11"/>
        <v>84632572.336795181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1289.9444237007381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0.33601164971774433</v>
      </c>
      <c r="V13" s="37">
        <f t="shared" si="5"/>
        <v>3.2000000089464132E-3</v>
      </c>
      <c r="W13" s="90"/>
      <c r="X13" s="85">
        <f>($AG$7*$AG$8*S13*$AG$24+$AG$15*$AG$16*R13*$AG$24)</f>
        <v>3600</v>
      </c>
      <c r="Y13" s="45">
        <f t="shared" si="7"/>
        <v>85170521.941775411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33009.24405293521</v>
      </c>
      <c r="AD13" s="44">
        <f t="shared" si="11"/>
        <v>85483898.591880515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1302.7544310643564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0.33601212074113485</v>
      </c>
      <c r="V14" s="37">
        <f t="shared" si="5"/>
        <v>3.2000000093071173E-3</v>
      </c>
      <c r="W14" s="90"/>
      <c r="X14" s="85">
        <f>($AG$7*$AG$8*S14*$AG$24+$AG$15*$AG$16*R14*$AG$24)+AG26</f>
        <v>1511350</v>
      </c>
      <c r="Y14" s="45">
        <f t="shared" si="7"/>
        <v>86018794.713135615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33337.803142768811</v>
      </c>
      <c r="AD14" s="44">
        <f t="shared" si="11"/>
        <v>87842642.349297762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1315.5641101049355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0.3360126059055572</v>
      </c>
      <c r="V15" s="37">
        <f t="shared" si="5"/>
        <v>3.2000000096786105E-3</v>
      </c>
      <c r="W15" s="90"/>
      <c r="X15" s="85">
        <f>($AJ$11*$AG$8*S15*$AG$25+$AJ$9*$AG$8*S15*$AG$24+$AG$15*$AG$16*R15*$AG$24)</f>
        <v>10100</v>
      </c>
      <c r="Y15" s="45">
        <f t="shared" si="7"/>
        <v>86867073.501019493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33666.360787444348</v>
      </c>
      <c r="AD15" s="44">
        <f t="shared" si="11"/>
        <v>87192384.951066077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1328.3734659214454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0.33601310549124591</v>
      </c>
      <c r="V16" s="37">
        <f t="shared" si="5"/>
        <v>3.2000000100611053E-3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87715358.48576194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33994.917009405632</v>
      </c>
      <c r="AD16" s="44">
        <f t="shared" si="11"/>
        <v>88043376.577565119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1341.1825035078148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0.33601361978118521</v>
      </c>
      <c r="V17" s="37">
        <f t="shared" si="5"/>
        <v>3.2000000104548182E-3</v>
      </c>
      <c r="W17" s="90"/>
      <c r="X17" s="85">
        <f t="shared" si="13"/>
        <v>10100</v>
      </c>
      <c r="Y17" s="45">
        <f t="shared" si="7"/>
        <v>88563649.851245448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34323.471830634087</v>
      </c>
      <c r="AD17" s="44">
        <f t="shared" si="11"/>
        <v>88894367.412721291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1353.9912277556223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0.33601414906110882</v>
      </c>
      <c r="V18" s="37">
        <f t="shared" si="5"/>
        <v>3.2000000108599628E-3</v>
      </c>
      <c r="W18" s="90"/>
      <c r="X18" s="85">
        <f t="shared" si="13"/>
        <v>10100</v>
      </c>
      <c r="Y18" s="45">
        <f t="shared" si="7"/>
        <v>89411947.784935087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34652.025272660685</v>
      </c>
      <c r="AD18" s="44">
        <f t="shared" si="11"/>
        <v>89745357.644042566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1366.7996434567046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0.33601469361950004</v>
      </c>
      <c r="V19" s="37">
        <f t="shared" si="5"/>
        <v>3.2000000112767609E-3</v>
      </c>
      <c r="W19" s="90"/>
      <c r="X19" s="85">
        <f t="shared" si="13"/>
        <v>10100</v>
      </c>
      <c r="Y19" s="45">
        <f t="shared" si="7"/>
        <v>90260252.477913111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34980.577356577334</v>
      </c>
      <c r="AD19" s="44">
        <f t="shared" si="11"/>
        <v>90596347.462653309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1379.6077553056873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0.33601525374759189</v>
      </c>
      <c r="V20" s="37">
        <f t="shared" si="5"/>
        <v>3.2000000117054323E-3</v>
      </c>
      <c r="W20" s="90"/>
      <c r="X20" s="85">
        <f t="shared" si="13"/>
        <v>10100</v>
      </c>
      <c r="Y20" s="45">
        <f t="shared" si="7"/>
        <v>91108564.124913841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35309.12810304806</v>
      </c>
      <c r="AD20" s="44">
        <f t="shared" si="11"/>
        <v>91447337.063329041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1392.415567902435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0.33601582973936678</v>
      </c>
      <c r="V21" s="37">
        <f t="shared" si="5"/>
        <v>3.2000000121462004E-3</v>
      </c>
      <c r="W21" s="90"/>
      <c r="X21" s="85">
        <f t="shared" si="13"/>
        <v>10100</v>
      </c>
      <c r="Y21" s="45">
        <f t="shared" si="7"/>
        <v>91956882.924358323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35637.677532319787</v>
      </c>
      <c r="AD21" s="44">
        <f t="shared" si="11"/>
        <v>92298326.64453122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1405.2230857544328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0.33601642189155684</v>
      </c>
      <c r="V22" s="37">
        <f t="shared" si="5"/>
        <v>3.2000000125992894E-3</v>
      </c>
      <c r="W22" s="90"/>
      <c r="X22" s="85">
        <f t="shared" si="13"/>
        <v>10100</v>
      </c>
      <c r="Y22" s="45">
        <f t="shared" si="7"/>
        <v>92805209.078389302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35966.225664232814</v>
      </c>
      <c r="AD22" s="44">
        <f t="shared" si="11"/>
        <v>93149316.408442169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1418.0303132790923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0.33601703050364384</v>
      </c>
      <c r="V23" s="37">
        <f t="shared" si="5"/>
        <v>3.2000000130649278E-3</v>
      </c>
      <c r="W23" s="90"/>
      <c r="X23" s="85">
        <f t="shared" si="13"/>
        <v>10100</v>
      </c>
      <c r="Y23" s="45">
        <f t="shared" si="7"/>
        <v>93653542.792905837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36294.772518230959</v>
      </c>
      <c r="AD23" s="44">
        <f t="shared" si="11"/>
        <v>94000306.560999751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1430.8372548059913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0.33601765587785898</v>
      </c>
      <c r="V24" s="37">
        <f t="shared" si="5"/>
        <v>3.2000000135433441E-3</v>
      </c>
      <c r="W24" s="90"/>
      <c r="X24" s="85">
        <f t="shared" si="13"/>
        <v>10100</v>
      </c>
      <c r="Y24" s="45">
        <f t="shared" si="7"/>
        <v>94501884.277598083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36623.318113371468</v>
      </c>
      <c r="AD24" s="44">
        <f t="shared" si="11"/>
        <v>94851297.311932132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1443.6439145790446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0.33601829831918317</v>
      </c>
      <c r="V25" s="37">
        <f t="shared" si="5"/>
        <v>3.2000000140347696E-3</v>
      </c>
      <c r="W25" s="90"/>
      <c r="X25" s="85">
        <f t="shared" si="13"/>
        <v>10100</v>
      </c>
      <c r="Y25" s="45">
        <f t="shared" si="7"/>
        <v>95350233.7459822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36951.86246833449</v>
      </c>
      <c r="AD25" s="44">
        <f t="shared" si="11"/>
        <v>95702288.874792725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1456.4502967586143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0.33601895813534682</v>
      </c>
      <c r="V26" s="37">
        <f t="shared" si="5"/>
        <v>3.2000000145394384E-3</v>
      </c>
      <c r="W26" s="90"/>
      <c r="X26" s="85">
        <f t="shared" si="13"/>
        <v>10100</v>
      </c>
      <c r="Y26" s="45">
        <f t="shared" si="7"/>
        <v>96198591.415434971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37280.405601432416</v>
      </c>
      <c r="AD26" s="44">
        <f t="shared" si="11"/>
        <v>96553281.466994867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1469.2564054235538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0.33601963563683002</v>
      </c>
      <c r="V27" s="37">
        <f t="shared" si="5"/>
        <v>3.2000000150575851E-3</v>
      </c>
      <c r="W27" s="90"/>
      <c r="X27" s="85">
        <f t="shared" si="13"/>
        <v>10100</v>
      </c>
      <c r="Y27" s="45">
        <f t="shared" si="7"/>
        <v>97046957.507228553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37608.947530618861</v>
      </c>
      <c r="AD27" s="44">
        <f t="shared" si="11"/>
        <v>97404275.309846535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1482.0622445731958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0.33602033113686236</v>
      </c>
      <c r="V28" s="37">
        <f t="shared" si="5"/>
        <v>3.2000000155894479E-3</v>
      </c>
      <c r="W28" s="90"/>
      <c r="X28" s="85">
        <f t="shared" si="13"/>
        <v>10100</v>
      </c>
      <c r="Y28" s="45">
        <f t="shared" si="7"/>
        <v>97895332.246565402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37937.488273497445</v>
      </c>
      <c r="AD28" s="44">
        <f t="shared" si="11"/>
        <v>98255270.628585324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1494.8678181292801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0.33602104495142315</v>
      </c>
      <c r="V29" s="37">
        <f t="shared" si="5"/>
        <v>3.2000000161352652E-3</v>
      </c>
      <c r="W29" s="90"/>
      <c r="X29" s="85">
        <f t="shared" si="13"/>
        <v>10100</v>
      </c>
      <c r="Y29" s="45">
        <f t="shared" si="7"/>
        <v>98743715.862612918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38266.027847330239</v>
      </c>
      <c r="AD29" s="44">
        <f t="shared" si="11"/>
        <v>99106267.652413025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1507.6731299378255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0.33602177739924111</v>
      </c>
      <c r="V30" s="37">
        <f t="shared" si="5"/>
        <v>3.2000000166952812E-3</v>
      </c>
      <c r="W30" s="90"/>
      <c r="X30" s="85">
        <f t="shared" si="13"/>
        <v>10100</v>
      </c>
      <c r="Y30" s="45">
        <f t="shared" si="7"/>
        <v>99592108.588538155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38594.566269045979</v>
      </c>
      <c r="AD30" s="44">
        <f t="shared" si="11"/>
        <v>99957266.614530489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1520.4781837709506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0.33602252880179473</v>
      </c>
      <c r="V31" s="37">
        <f t="shared" si="5"/>
        <v>3.200000017269737E-3</v>
      </c>
      <c r="W31" s="90"/>
      <c r="X31" s="85">
        <f t="shared" si="13"/>
        <v>10100</v>
      </c>
      <c r="Y31" s="45">
        <f t="shared" si="7"/>
        <v>100440510.66154273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38923.103555248184</v>
      </c>
      <c r="AD31" s="44">
        <f t="shared" si="11"/>
        <v>100808267.75217247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1533.2829833286382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0.33602329948331189</v>
      </c>
      <c r="V32" s="37">
        <f t="shared" si="5"/>
        <v>3.2000000178588795E-3</v>
      </c>
      <c r="W32" s="90"/>
      <c r="X32" s="85">
        <f t="shared" si="13"/>
        <v>10100</v>
      </c>
      <c r="Y32" s="45">
        <f t="shared" si="7"/>
        <v>101288922.3228974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39251.639722222812</v>
      </c>
      <c r="AD32" s="44">
        <f t="shared" si="11"/>
        <v>101659271.3066422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1546.0875322404534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0.33602408977077025</v>
      </c>
      <c r="V33" s="37">
        <f t="shared" si="5"/>
        <v>3.200000018462957E-3</v>
      </c>
      <c r="W33" s="90"/>
      <c r="X33" s="85">
        <f t="shared" si="13"/>
        <v>10100</v>
      </c>
      <c r="Y33" s="45">
        <f t="shared" si="7"/>
        <v>102137343.81797694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39580.174785945892</v>
      </c>
      <c r="AD33" s="44">
        <f t="shared" si="11"/>
        <v>102510277.52334632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1558.8918340672083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0.33602489999389695</v>
      </c>
      <c r="V34" s="37">
        <f t="shared" si="5"/>
        <v>3.2000000190822195E-3</v>
      </c>
      <c r="W34" s="90"/>
      <c r="X34" s="85">
        <f t="shared" si="13"/>
        <v>10100</v>
      </c>
      <c r="Y34" s="45">
        <f t="shared" si="7"/>
        <v>102985775.39629489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39908.708762090813</v>
      </c>
      <c r="AD34" s="44">
        <f t="shared" si="11"/>
        <v>103361286.65182969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1571.6958923025848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0.33602573048516871</v>
      </c>
      <c r="V35" s="37">
        <f t="shared" si="5"/>
        <v>3.2000000197169175E-3</v>
      </c>
      <c r="W35" s="90"/>
      <c r="X35" s="85">
        <f t="shared" si="13"/>
        <v>10100</v>
      </c>
      <c r="Y35" s="45">
        <f t="shared" si="7"/>
        <v>103834217.31153817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40237.241666035472</v>
      </c>
      <c r="AD35" s="44">
        <f t="shared" si="11"/>
        <v>104212298.94580987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1584.499710374708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0.33602658157981191</v>
      </c>
      <c r="V36" s="37">
        <f t="shared" si="5"/>
        <v>3.200000020367307E-3</v>
      </c>
      <c r="W36" s="90"/>
      <c r="X36" s="85">
        <f t="shared" si="13"/>
        <v>10100</v>
      </c>
      <c r="Y36" s="45">
        <f t="shared" si="7"/>
        <v>104682669.82160199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40565.773512869244</v>
      </c>
      <c r="AD36" s="44">
        <f t="shared" si="11"/>
        <v>105063314.66321215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1597.3032916476768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0.3360274536158025</v>
      </c>
      <c r="V37" s="37">
        <f t="shared" si="5"/>
        <v>3.2000000210336424E-3</v>
      </c>
      <c r="W37" s="90"/>
      <c r="X37" s="85">
        <f t="shared" si="13"/>
        <v>10100</v>
      </c>
      <c r="Y37" s="45">
        <f t="shared" si="7"/>
        <v>105531133.18862453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40894.304317399663</v>
      </c>
      <c r="AD37" s="44">
        <f t="shared" si="11"/>
        <v>105914334.06620431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1610.1066394230513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0.33602834693386596</v>
      </c>
      <c r="V38" s="37">
        <f t="shared" si="5"/>
        <v>3.2000000217161841E-3</v>
      </c>
      <c r="W38" s="90"/>
      <c r="X38" s="85">
        <f t="shared" si="13"/>
        <v>10100</v>
      </c>
      <c r="Y38" s="45">
        <f t="shared" si="7"/>
        <v>106379607.67902155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41222.834094158978</v>
      </c>
      <c r="AD38" s="44">
        <f t="shared" si="11"/>
        <v>106765357.42123106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1622.9097569413002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0.33602926187747739</v>
      </c>
      <c r="V39" s="37">
        <f t="shared" si="5"/>
        <v>3.2000000224151905E-3</v>
      </c>
      <c r="W39" s="90"/>
      <c r="X39" s="85">
        <f t="shared" si="13"/>
        <v>10100</v>
      </c>
      <c r="Y39" s="45">
        <f t="shared" si="7"/>
        <v>107228093.56352143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41551.362857410561</v>
      </c>
      <c r="AD39" s="44">
        <f t="shared" si="11"/>
        <v>107616384.99904926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1635.7126473832072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0.33603019879286156</v>
      </c>
      <c r="V40" s="37">
        <f t="shared" si="5"/>
        <v>3.2000000231309244E-3</v>
      </c>
      <c r="W40" s="90"/>
      <c r="X40" s="85">
        <f t="shared" si="13"/>
        <v>10100</v>
      </c>
      <c r="Y40" s="45">
        <f t="shared" si="7"/>
        <v>108076591.11719963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41879.890621155042</v>
      </c>
      <c r="AD40" s="44">
        <f t="shared" si="11"/>
        <v>108467417.0747623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1648.5153138712376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0.33603115802899269</v>
      </c>
      <c r="V41" s="37">
        <f t="shared" si="5"/>
        <v>3.2000000238636512E-3</v>
      </c>
      <c r="W41" s="90"/>
      <c r="X41" s="85">
        <f t="shared" si="13"/>
        <v>10100</v>
      </c>
      <c r="Y41" s="45">
        <f t="shared" si="7"/>
        <v>108925100.61951351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42208.417399136386</v>
      </c>
      <c r="AD41" s="44">
        <f t="shared" si="11"/>
        <v>109318453.92785494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1661.3177594708702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0.33603213993759462</v>
      </c>
      <c r="V42" s="37">
        <f t="shared" si="5"/>
        <v>3.2000000246136359E-3</v>
      </c>
      <c r="W42" s="90"/>
      <c r="X42" s="85">
        <f t="shared" si="13"/>
        <v>10100</v>
      </c>
      <c r="Y42" s="45">
        <f t="shared" si="7"/>
        <v>109773622.35433711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42536.94320484771</v>
      </c>
      <c r="AD42" s="44">
        <f t="shared" si="11"/>
        <v>110169495.84222816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1674.1199871918911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0.3360331448731409</v>
      </c>
      <c r="V43" s="37">
        <f t="shared" si="5"/>
        <v>3.2000000253811487E-3</v>
      </c>
      <c r="W43" s="90"/>
      <c r="X43" s="85">
        <f t="shared" si="13"/>
        <v>10100</v>
      </c>
      <c r="Y43" s="45">
        <f t="shared" si="7"/>
        <v>110622156.60999593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42865.468051536991</v>
      </c>
      <c r="AD43" s="44">
        <f t="shared" si="11"/>
        <v>111020543.10623388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"/>
        <v>1686.921999989652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0.33603417319285456</v>
      </c>
      <c r="V44" s="37">
        <f t="shared" si="5"/>
        <v>3.2000000261664589E-3</v>
      </c>
      <c r="W44" s="90"/>
      <c r="X44" s="85">
        <f t="shared" si="13"/>
        <v>10100</v>
      </c>
      <c r="Y44" s="45">
        <f t="shared" si="7"/>
        <v>111470703.67930147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43193.9919522126</v>
      </c>
      <c r="AD44" s="44">
        <f t="shared" si="11"/>
        <v>111871596.01270956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1699.7238007662966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0.33603522525670815</v>
      </c>
      <c r="V45" s="37">
        <f t="shared" si="5"/>
        <v>3.2000000269698397E-3</v>
      </c>
      <c r="W45" s="90"/>
      <c r="X45" s="85">
        <f t="shared" si="13"/>
        <v>10100</v>
      </c>
      <c r="Y45" s="45">
        <f t="shared" si="7"/>
        <v>112319263.8595861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43522.51491964874</v>
      </c>
      <c r="AD45" s="44">
        <f t="shared" si="11"/>
        <v>112722654.85901308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1712.5253923719511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0.33603630142742402</v>
      </c>
      <c r="V46" s="37">
        <f t="shared" si="5"/>
        <v>3.2000000277915661E-3</v>
      </c>
      <c r="W46" s="90"/>
      <c r="X46" s="85">
        <f t="shared" si="13"/>
        <v>10100</v>
      </c>
      <c r="Y46" s="45">
        <f t="shared" si="7"/>
        <v>113167837.45273785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43851.03696639058</v>
      </c>
      <c r="AD46" s="44">
        <f t="shared" si="11"/>
        <v>113573719.94705743</v>
      </c>
      <c r="AE46" s="115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1725.3267776058856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0.33603740207047389</v>
      </c>
      <c r="V47" s="37">
        <f t="shared" si="5"/>
        <v>3.2000000286319151E-3</v>
      </c>
      <c r="W47" s="90"/>
      <c r="X47" s="85">
        <f t="shared" si="13"/>
        <v>10100</v>
      </c>
      <c r="Y47" s="45">
        <f t="shared" si="7"/>
        <v>114016424.76523499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44179.558104759533</v>
      </c>
      <c r="AD47" s="44">
        <f t="shared" ref="AD47:AD54" si="14">SUM(X47:AB47)</f>
        <v>114424791.58334552</v>
      </c>
      <c r="AE47" s="115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"/>
        <v>1738.1279592176429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0.33603852755407926</v>
      </c>
      <c r="V48" s="37">
        <f t="shared" si="5"/>
        <v>3.2000000294911653E-3</v>
      </c>
      <c r="W48" s="90"/>
      <c r="X48" s="85">
        <f t="shared" si="13"/>
        <v>10100</v>
      </c>
      <c r="Y48" s="45">
        <f t="shared" si="7"/>
        <v>114865026.10818085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44508.078346858034</v>
      </c>
      <c r="AD48" s="44">
        <f t="shared" si="14"/>
        <v>115276128.14408532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"/>
        <v>1750.9289399081383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0.33603967824921105</v>
      </c>
      <c r="V49" s="37">
        <f t="shared" si="5"/>
        <v>3.2000000303695972E-3</v>
      </c>
      <c r="W49" s="90"/>
      <c r="X49" s="85">
        <f t="shared" si="13"/>
        <v>10100</v>
      </c>
      <c r="Y49" s="45">
        <f t="shared" si="7"/>
        <v>115713641.79733847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44836.59770457456</v>
      </c>
      <c r="AD49" s="44">
        <f t="shared" si="14"/>
        <v>116127704.73327124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"/>
        <v>1763.7297223307291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0.33604085452958982</v>
      </c>
      <c r="V50" s="37">
        <f t="shared" si="5"/>
        <v>3.2000000312674944E-3</v>
      </c>
      <c r="W50" s="90"/>
      <c r="X50" s="85">
        <f t="shared" si="13"/>
        <v>10100</v>
      </c>
      <c r="Y50" s="45">
        <f t="shared" si="7"/>
        <v>116562272.15316544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45165.116189588218</v>
      </c>
      <c r="AD50" s="44">
        <f t="shared" si="14"/>
        <v>116979295.98738539</v>
      </c>
      <c r="AE50" s="115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"/>
        <v>1776.5303090922573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0.3360420567716858</v>
      </c>
      <c r="V51" s="37">
        <f t="shared" si="5"/>
        <v>3.2000000321851419E-3</v>
      </c>
      <c r="W51" s="90"/>
      <c r="X51" s="85">
        <f t="shared" si="13"/>
        <v>10100</v>
      </c>
      <c r="Y51" s="45">
        <f t="shared" si="7"/>
        <v>117410917.50084856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45493.633813373352</v>
      </c>
      <c r="AD51" s="44">
        <f t="shared" si="14"/>
        <v>117830902.23163748</v>
      </c>
      <c r="AE51" s="115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"/>
        <v>1789.3307027540648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0.33604328535471872</v>
      </c>
      <c r="V52" s="37">
        <f t="shared" si="5"/>
        <v>3.2000000331228271E-3</v>
      </c>
      <c r="W52" s="90"/>
      <c r="X52" s="85">
        <f t="shared" si="13"/>
        <v>10100</v>
      </c>
      <c r="Y52" s="45">
        <f t="shared" si="7"/>
        <v>118259578.17033847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45822.150587204065</v>
      </c>
      <c r="AD52" s="44">
        <f t="shared" si="14"/>
        <v>118682523.79600061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"/>
        <v>1802.1309058329807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0.33604454066065792</v>
      </c>
      <c r="V53" s="37">
        <f t="shared" si="5"/>
        <v>3.2000000340808394E-3</v>
      </c>
      <c r="W53" s="90"/>
      <c r="X53" s="85">
        <f t="shared" si="13"/>
        <v>10100</v>
      </c>
      <c r="Y53" s="45">
        <f t="shared" si="7"/>
        <v>119108254.49638456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46150.666522158528</v>
      </c>
      <c r="AD53" s="44">
        <f t="shared" si="14"/>
        <v>119534161.01524632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"/>
        <v>1814.9309208022851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0.33604582307422237</v>
      </c>
      <c r="V54" s="37">
        <f t="shared" si="5"/>
        <v>3.2000000350594698E-3</v>
      </c>
      <c r="W54" s="91"/>
      <c r="X54" s="85">
        <f t="shared" si="13"/>
        <v>10100</v>
      </c>
      <c r="Y54" s="45">
        <f t="shared" si="7"/>
        <v>119956946.81856956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46479.18162912321</v>
      </c>
      <c r="AD54" s="44">
        <f t="shared" si="14"/>
        <v>120385814.22897899</v>
      </c>
      <c r="AE54" s="115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4658241903.7780447</v>
      </c>
      <c r="AE55" s="115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4639816706.854063</v>
      </c>
      <c r="Z56" s="71">
        <f>SUM(Z9:Z54)</f>
        <v>14107004.80498809</v>
      </c>
      <c r="AA56" s="71">
        <f>SUM(AA9:AA54)</f>
        <v>586827.55473511782</v>
      </c>
      <c r="AB56" s="78">
        <f>SUM(AB9:AB54)</f>
        <v>1798014.5642576157</v>
      </c>
      <c r="AD56" s="72">
        <f>X56+Y56+Z56+AA56+AB56</f>
        <v>4658241903.7780437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81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80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0.33600990152604465</v>
      </c>
      <c r="V9" s="37">
        <f>($AI$7/$AG$12)*(1+0.15*(P9/$AG$10)^4)+$AH$32</f>
        <v>3.2000000078258118E-3</v>
      </c>
      <c r="W9" s="90"/>
      <c r="X9" s="85">
        <f>($AG$7*$AG$8*S9*$AG$24+$AG$15*$AG$16*R9*$AG$24)</f>
        <v>3600</v>
      </c>
      <c r="Y9" s="45">
        <f>(O9*U9*$AG$30+P9*V9*$AG$29)*365</f>
        <v>81777847.305321619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31733.729769340924</v>
      </c>
      <c r="AD9" s="44">
        <f>SUM(X9:AB9)</f>
        <v>82079017.248675525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>E10+(E10*J10)</f>
        <v>1260.2474266019526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3.2000000081505746E-3</v>
      </c>
      <c r="W10" s="90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82626095.064720601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32062.006368724175</v>
      </c>
      <c r="AD10" s="44">
        <f t="shared" ref="AD10:AD46" si="10">SUM(X10:AB10)</f>
        <v>82930341.306488484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ref="P11:P54" si="12">E11+(E11*J11)</f>
        <v>1272.9940522128832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0.33601074898686845</v>
      </c>
      <c r="V11" s="37">
        <f t="shared" si="4"/>
        <v>3.2000000084853632E-3</v>
      </c>
      <c r="W11" s="90"/>
      <c r="X11" s="85">
        <f t="shared" si="5"/>
        <v>3600</v>
      </c>
      <c r="Y11" s="45">
        <f t="shared" si="6"/>
        <v>83474348.200957671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32390.286475239805</v>
      </c>
      <c r="AD11" s="44">
        <f t="shared" si="10"/>
        <v>83781668.988330245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2"/>
        <v>1285.7414457723603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0.33601119255790068</v>
      </c>
      <c r="V12" s="37">
        <f t="shared" si="4"/>
        <v>3.2000000088303832E-3</v>
      </c>
      <c r="W12" s="90"/>
      <c r="X12" s="85">
        <f t="shared" si="5"/>
        <v>3600</v>
      </c>
      <c r="Y12" s="45">
        <f t="shared" si="6"/>
        <v>84322606.87911962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32718.569961984344</v>
      </c>
      <c r="AD12" s="44">
        <f t="shared" si="10"/>
        <v>84632999.792514727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2"/>
        <v>1298.4895798237999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0.33601164971774433</v>
      </c>
      <c r="V13" s="37">
        <f t="shared" si="4"/>
        <v>3.2000000091858389E-3</v>
      </c>
      <c r="W13" s="90"/>
      <c r="X13" s="85">
        <f>($AG$7*$AG$8*S13*$AG$24+$AG$15*$AG$16*R13*$AG$24)</f>
        <v>3600</v>
      </c>
      <c r="Y13" s="45">
        <f t="shared" si="6"/>
        <v>85170871.267762661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33046.856708103958</v>
      </c>
      <c r="AD13" s="44">
        <f t="shared" si="10"/>
        <v>85484322.958306774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2"/>
        <v>1311.2384282040812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0.33601212074113485</v>
      </c>
      <c r="V14" s="37">
        <f t="shared" si="4"/>
        <v>3.2000000095519406E-3</v>
      </c>
      <c r="W14" s="90"/>
      <c r="X14" s="85">
        <f>($AG$7*$AG$8*S14*$AG$24+$AG$15*$AG$16*R14*$AG$24)+AG26</f>
        <v>1511350</v>
      </c>
      <c r="Y14" s="45">
        <f t="shared" si="6"/>
        <v>86019141.538943797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33375.146598438143</v>
      </c>
      <c r="AD14" s="44">
        <f t="shared" si="10"/>
        <v>87843063.678469077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>D15</f>
        <v>12640.078443570965</v>
      </c>
      <c r="P15" s="39">
        <f>E15+(E15*J15)</f>
        <v>1323.987965968267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0.3360126059055572</v>
      </c>
      <c r="V15" s="37">
        <f t="shared" si="4"/>
        <v>3.200000009928899E-3</v>
      </c>
      <c r="W15" s="90"/>
      <c r="X15" s="85">
        <f>($AJ$11*$AG$8*S15*$AG$25+$AJ$9*$AG$8*S15*$AG$24+$AG$15*$AG$16*R15*$AG$24)</f>
        <v>10100</v>
      </c>
      <c r="Y15" s="45">
        <f t="shared" si="6"/>
        <v>86867417.868252471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33703.439523188405</v>
      </c>
      <c r="AD15" s="44">
        <f t="shared" si="10"/>
        <v>87192803.293523476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2"/>
        <v>1336.7381693195193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0.33601310549124591</v>
      </c>
      <c r="V16" s="37">
        <f t="shared" si="4"/>
        <v>3.2000000103169263E-3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87715700.434842288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34031.735377609752</v>
      </c>
      <c r="AD16" s="44">
        <f t="shared" si="10"/>
        <v>88043791.982414559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2"/>
        <v>1349.4890155437977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0.33601361978118521</v>
      </c>
      <c r="V17" s="37">
        <f t="shared" si="4"/>
        <v>3.2000000107162388E-3</v>
      </c>
      <c r="W17" s="90"/>
      <c r="X17" s="85">
        <f t="shared" si="13"/>
        <v>10100</v>
      </c>
      <c r="Y17" s="45">
        <f t="shared" si="6"/>
        <v>88563989.421463102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34360.034061723265</v>
      </c>
      <c r="AD17" s="44">
        <f t="shared" si="10"/>
        <v>88894779.927692756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2"/>
        <v>1362.240482948966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0.33601414906110882</v>
      </c>
      <c r="V18" s="37">
        <f t="shared" si="4"/>
        <v>3.2000000111270513E-3</v>
      </c>
      <c r="W18" s="90"/>
      <c r="X18" s="85">
        <f t="shared" si="13"/>
        <v>10100</v>
      </c>
      <c r="Y18" s="45">
        <f t="shared" si="6"/>
        <v>89412285.014493182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34688.335480048103</v>
      </c>
      <c r="AD18" s="44">
        <f t="shared" si="10"/>
        <v>89745767.315545797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2"/>
        <v>1374.9925508079632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0.33601469361950004</v>
      </c>
      <c r="V19" s="37">
        <f t="shared" si="4"/>
        <v>3.2000000115495839E-3</v>
      </c>
      <c r="W19" s="90"/>
      <c r="X19" s="85">
        <f t="shared" si="13"/>
        <v>10100</v>
      </c>
      <c r="Y19" s="45">
        <f t="shared" si="6"/>
        <v>90260587.403971598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35016.639541351316</v>
      </c>
      <c r="AD19" s="44">
        <f t="shared" si="10"/>
        <v>90596754.335830763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2"/>
        <v>1387.7451993057221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0.33601525374759189</v>
      </c>
      <c r="V20" s="37">
        <f t="shared" si="4"/>
        <v>3.2000000119840571E-3</v>
      </c>
      <c r="W20" s="90"/>
      <c r="X20" s="85">
        <f t="shared" si="13"/>
        <v>10100</v>
      </c>
      <c r="Y20" s="45">
        <f t="shared" si="6"/>
        <v>91108896.783630714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35344.946158414219</v>
      </c>
      <c r="AD20" s="44">
        <f t="shared" si="10"/>
        <v>91447741.182106003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2"/>
        <v>1400.4984094895563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0.33601582973936678</v>
      </c>
      <c r="V21" s="37">
        <f t="shared" si="4"/>
        <v>3.2000000124306951E-3</v>
      </c>
      <c r="W21" s="90"/>
      <c r="X21" s="85">
        <f t="shared" si="13"/>
        <v>10100</v>
      </c>
      <c r="Y21" s="45">
        <f t="shared" si="6"/>
        <v>91957213.350928754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35673.255247814006</v>
      </c>
      <c r="AD21" s="44">
        <f t="shared" si="10"/>
        <v>92298728.051663294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2"/>
        <v>1413.2521632227508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0.33601642189155684</v>
      </c>
      <c r="V22" s="37">
        <f t="shared" si="4"/>
        <v>3.2000000128897229E-3</v>
      </c>
      <c r="W22" s="90"/>
      <c r="X22" s="85">
        <f t="shared" si="13"/>
        <v>10100</v>
      </c>
      <c r="Y22" s="45">
        <f t="shared" si="6"/>
        <v>92805537.307082728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36001.566729719489</v>
      </c>
      <c r="AD22" s="44">
        <f t="shared" si="10"/>
        <v>93149715.145560399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2"/>
        <v>1426.0064431411149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0.33601703050364384</v>
      </c>
      <c r="V23" s="37">
        <f t="shared" si="4"/>
        <v>3.2000000133613669E-3</v>
      </c>
      <c r="W23" s="90"/>
      <c r="X23" s="85">
        <f t="shared" si="13"/>
        <v>10100</v>
      </c>
      <c r="Y23" s="45">
        <f t="shared" si="6"/>
        <v>93653868.857101321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36329.880527699825</v>
      </c>
      <c r="AD23" s="44">
        <f t="shared" si="10"/>
        <v>94000702.668653503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2"/>
        <v>1438.7612326122869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0.33601765587785898</v>
      </c>
      <c r="V24" s="37">
        <f t="shared" si="4"/>
        <v>3.2000000138458578E-3</v>
      </c>
      <c r="W24" s="90"/>
      <c r="X24" s="85">
        <f t="shared" si="13"/>
        <v>10100</v>
      </c>
      <c r="Y24" s="45">
        <f t="shared" si="6"/>
        <v>94502208.209817752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36658.196568545463</v>
      </c>
      <c r="AD24" s="44">
        <f t="shared" si="10"/>
        <v>94851690.829629764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2"/>
        <v>1451.5165156975786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0.33601829831918317</v>
      </c>
      <c r="V25" s="37">
        <f t="shared" si="4"/>
        <v>3.200000014343425E-3</v>
      </c>
      <c r="W25" s="90"/>
      <c r="X25" s="85">
        <f t="shared" si="13"/>
        <v>10100</v>
      </c>
      <c r="Y25" s="45">
        <f t="shared" si="6"/>
        <v>95350555.577923059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36986.514782100101</v>
      </c>
      <c r="AD25" s="44">
        <f t="shared" si="10"/>
        <v>95702679.841040254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2"/>
        <v>1464.2722771161875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0.33601895813534682</v>
      </c>
      <c r="V26" s="37">
        <f t="shared" si="4"/>
        <v>3.2000000148543037E-3</v>
      </c>
      <c r="W26" s="90"/>
      <c r="X26" s="85">
        <f t="shared" si="13"/>
        <v>10100</v>
      </c>
      <c r="Y26" s="45">
        <f t="shared" si="6"/>
        <v>96198911.177999318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37314.835101103236</v>
      </c>
      <c r="AD26" s="44">
        <f t="shared" si="10"/>
        <v>96553669.919332847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2"/>
        <v>1477.0285022115986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0.33601963563683002</v>
      </c>
      <c r="V27" s="37">
        <f t="shared" si="4"/>
        <v>3.2000000153787293E-3</v>
      </c>
      <c r="W27" s="90"/>
      <c r="X27" s="85">
        <f t="shared" si="13"/>
        <v>10100</v>
      </c>
      <c r="Y27" s="45">
        <f t="shared" si="6"/>
        <v>97047275.230552793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37643.157461042239</v>
      </c>
      <c r="AD27" s="44">
        <f t="shared" si="10"/>
        <v>97404661.284885153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2"/>
        <v>1489.7851769200265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0.33602033113686236</v>
      </c>
      <c r="V28" s="37">
        <f t="shared" si="4"/>
        <v>3.2000000159169389E-3</v>
      </c>
      <c r="W28" s="90"/>
      <c r="X28" s="85">
        <f t="shared" si="13"/>
        <v>10100</v>
      </c>
      <c r="Y28" s="45">
        <f t="shared" si="6"/>
        <v>97895647.960047498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37971.481800013476</v>
      </c>
      <c r="AD28" s="44">
        <f t="shared" si="10"/>
        <v>98255654.162037611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2"/>
        <v>1502.5422877407514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0.33602104495142315</v>
      </c>
      <c r="V29" s="37">
        <f t="shared" si="4"/>
        <v>3.2000000164691721E-3</v>
      </c>
      <c r="W29" s="90"/>
      <c r="X29" s="85">
        <f t="shared" si="13"/>
        <v>10100</v>
      </c>
      <c r="Y29" s="45">
        <f t="shared" si="6"/>
        <v>98744029.594938621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38299.808058591712</v>
      </c>
      <c r="AD29" s="44">
        <f t="shared" si="10"/>
        <v>99106648.779126883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2"/>
        <v>1515.2998217082188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0.33602177739924111</v>
      </c>
      <c r="V30" s="37">
        <f t="shared" si="4"/>
        <v>3.2000000170356708E-3</v>
      </c>
      <c r="W30" s="90"/>
      <c r="X30" s="85">
        <f t="shared" si="13"/>
        <v>10100</v>
      </c>
      <c r="Y30" s="45">
        <f t="shared" si="6"/>
        <v>99592420.367705941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38628.13617970729</v>
      </c>
      <c r="AD30" s="44">
        <f t="shared" si="10"/>
        <v>99957645.368518889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2"/>
        <v>1528.0577663657839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0.33602252880179473</v>
      </c>
      <c r="V31" s="37">
        <f t="shared" si="4"/>
        <v>3.2000000176166787E-3</v>
      </c>
      <c r="W31" s="90"/>
      <c r="X31" s="85">
        <f t="shared" si="13"/>
        <v>10100</v>
      </c>
      <c r="Y31" s="45">
        <f t="shared" si="6"/>
        <v>100440820.51488766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38956.466108530636</v>
      </c>
      <c r="AD31" s="44">
        <f t="shared" si="10"/>
        <v>100808644.16664244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2"/>
        <v>1540.8161097409834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0.33602329948331189</v>
      </c>
      <c r="V32" s="37">
        <f t="shared" si="4"/>
        <v>3.2000000182124426E-3</v>
      </c>
      <c r="W32" s="90"/>
      <c r="X32" s="85">
        <f t="shared" si="13"/>
        <v>10100</v>
      </c>
      <c r="Y32" s="45">
        <f t="shared" si="6"/>
        <v>101289230.27711381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39284.797792363323</v>
      </c>
      <c r="AD32" s="44">
        <f t="shared" si="10"/>
        <v>101659645.41402243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2"/>
        <v>1553.5748403222392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0.33602408977077025</v>
      </c>
      <c r="V33" s="37">
        <f t="shared" si="4"/>
        <v>3.2000000188232088E-3</v>
      </c>
      <c r="W33" s="90"/>
      <c r="X33" s="85">
        <f t="shared" si="13"/>
        <v>10100</v>
      </c>
      <c r="Y33" s="45">
        <f t="shared" si="6"/>
        <v>102137649.89914024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39613.131180535609</v>
      </c>
      <c r="AD33" s="44">
        <f t="shared" si="10"/>
        <v>102510649.35531363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2"/>
        <v>1566.3339470368901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0.33602489999389695</v>
      </c>
      <c r="V34" s="37">
        <f t="shared" si="4"/>
        <v>3.2000000194492288E-3</v>
      </c>
      <c r="W34" s="90"/>
      <c r="X34" s="85">
        <f t="shared" si="13"/>
        <v>10100</v>
      </c>
      <c r="Y34" s="45">
        <f t="shared" si="6"/>
        <v>102986079.62988226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39941.466224309668</v>
      </c>
      <c r="AD34" s="44">
        <f t="shared" si="10"/>
        <v>103361656.23933409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2"/>
        <v>1579.0934192304721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0.33602573048516871</v>
      </c>
      <c r="V35" s="37">
        <f t="shared" si="4"/>
        <v>3.2000000200907543E-3</v>
      </c>
      <c r="W35" s="90"/>
      <c r="X35" s="85">
        <f t="shared" si="13"/>
        <v>10100</v>
      </c>
      <c r="Y35" s="45">
        <f t="shared" si="6"/>
        <v>103834519.72244839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40269.802876788453</v>
      </c>
      <c r="AD35" s="44">
        <f t="shared" si="10"/>
        <v>104212666.31909879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2"/>
        <v>1591.8532466471593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0.33602658157981191</v>
      </c>
      <c r="V36" s="37">
        <f t="shared" si="4"/>
        <v>3.2000000207480393E-3</v>
      </c>
      <c r="W36" s="90"/>
      <c r="X36" s="85">
        <f t="shared" si="13"/>
        <v>10100</v>
      </c>
      <c r="Y36" s="45">
        <f t="shared" si="6"/>
        <v>104682970.43417446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40598.141092829566</v>
      </c>
      <c r="AD36" s="44">
        <f t="shared" si="10"/>
        <v>105063679.85185347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2"/>
        <v>1604.6134194112926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0.3360274536158025</v>
      </c>
      <c r="V37" s="37">
        <f t="shared" si="4"/>
        <v>3.2000000214213397E-3</v>
      </c>
      <c r="W37" s="90"/>
      <c r="X37" s="85">
        <f t="shared" si="13"/>
        <v>10100</v>
      </c>
      <c r="Y37" s="45">
        <f t="shared" si="6"/>
        <v>105531432.02665742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40926.480828963948</v>
      </c>
      <c r="AD37" s="44">
        <f t="shared" si="10"/>
        <v>105914697.09910837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2"/>
        <v>1617.3739280099251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0.33602834693386596</v>
      </c>
      <c r="V38" s="37">
        <f t="shared" si="4"/>
        <v>3.2000000221109139E-3</v>
      </c>
      <c r="W38" s="90"/>
      <c r="X38" s="85">
        <f t="shared" si="13"/>
        <v>10100</v>
      </c>
      <c r="Y38" s="45">
        <f t="shared" si="6"/>
        <v>106379904.76578915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41254.822043319102</v>
      </c>
      <c r="AD38" s="44">
        <f t="shared" si="10"/>
        <v>106765718.32667184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2"/>
        <v>1630.1347632763245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0.33602926187747739</v>
      </c>
      <c r="V39" s="37">
        <f t="shared" si="4"/>
        <v>3.2000000228170232E-3</v>
      </c>
      <c r="W39" s="90"/>
      <c r="X39" s="85">
        <f t="shared" si="13"/>
        <v>10100</v>
      </c>
      <c r="Y39" s="45">
        <f t="shared" si="6"/>
        <v>107228388.92179082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41583.164695546417</v>
      </c>
      <c r="AD39" s="44">
        <f t="shared" si="10"/>
        <v>107616743.80468453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2"/>
        <v>1642.8959163743627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0.33603019879286156</v>
      </c>
      <c r="V40" s="37">
        <f t="shared" si="4"/>
        <v>3.2000000235399293E-3</v>
      </c>
      <c r="W40" s="90"/>
      <c r="X40" s="85">
        <f t="shared" si="13"/>
        <v>10100</v>
      </c>
      <c r="Y40" s="45">
        <f t="shared" si="6"/>
        <v>108076884.76924668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41911.508746752479</v>
      </c>
      <c r="AD40" s="44">
        <f t="shared" si="10"/>
        <v>108467773.80765313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2"/>
        <v>1655.657378783744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0.33603115802899269</v>
      </c>
      <c r="V41" s="37">
        <f t="shared" si="4"/>
        <v>3.2000000242798964E-3</v>
      </c>
      <c r="W41" s="90"/>
      <c r="X41" s="85">
        <f t="shared" si="13"/>
        <v>10100</v>
      </c>
      <c r="Y41" s="45">
        <f t="shared" si="6"/>
        <v>108925392.58713813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42239.854159434057</v>
      </c>
      <c r="AD41" s="44">
        <f t="shared" si="10"/>
        <v>109318808.61448418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2"/>
        <v>1668.4191422860213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0.33603213993759462</v>
      </c>
      <c r="V42" s="37">
        <f t="shared" si="4"/>
        <v>3.2000000250371912E-3</v>
      </c>
      <c r="W42" s="90"/>
      <c r="X42" s="85">
        <f t="shared" si="13"/>
        <v>10100</v>
      </c>
      <c r="Y42" s="45">
        <f t="shared" si="6"/>
        <v>109773912.65887786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42568.200897416558</v>
      </c>
      <c r="AD42" s="44">
        <f t="shared" si="10"/>
        <v>110169848.5085182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2"/>
        <v>1681.1811989513451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0.3360331448731409</v>
      </c>
      <c r="V43" s="37">
        <f t="shared" si="4"/>
        <v>3.2000000258120822E-3</v>
      </c>
      <c r="W43" s="90"/>
      <c r="X43" s="85">
        <f t="shared" si="13"/>
        <v>10100</v>
      </c>
      <c r="Y43" s="45">
        <f t="shared" si="6"/>
        <v>110622445.2723442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42896.548925795687</v>
      </c>
      <c r="AD43" s="44">
        <f t="shared" si="10"/>
        <v>111020893.77756393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2"/>
        <v>1693.9435411259049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0.33603417319285456</v>
      </c>
      <c r="V44" s="37">
        <f t="shared" si="4"/>
        <v>3.2000000266048413E-3</v>
      </c>
      <c r="W44" s="90"/>
      <c r="X44" s="85">
        <f t="shared" si="13"/>
        <v>10100</v>
      </c>
      <c r="Y44" s="45">
        <f t="shared" si="6"/>
        <v>111470990.71991496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43224.898210882144</v>
      </c>
      <c r="AD44" s="44">
        <f t="shared" si="10"/>
        <v>111871944.7139319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2"/>
        <v>1706.706161420024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0.33603522525670815</v>
      </c>
      <c r="V45" s="37">
        <f t="shared" si="4"/>
        <v>3.2000000274157404E-3</v>
      </c>
      <c r="W45" s="90"/>
      <c r="X45" s="85">
        <f t="shared" si="13"/>
        <v>10100</v>
      </c>
      <c r="Y45" s="45">
        <f t="shared" si="6"/>
        <v>112319549.29850176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43553.248720149313</v>
      </c>
      <c r="AD45" s="44">
        <f t="shared" si="10"/>
        <v>112723001.61446889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2"/>
        <v>1719.4690526968611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0.33603630142742402</v>
      </c>
      <c r="V46" s="37">
        <f t="shared" si="4"/>
        <v>3.2000000282450536E-3</v>
      </c>
      <c r="W46" s="90"/>
      <c r="X46" s="85">
        <f t="shared" si="13"/>
        <v>10100</v>
      </c>
      <c r="Y46" s="45">
        <f t="shared" si="6"/>
        <v>113168121.30958436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43881.600422183379</v>
      </c>
      <c r="AD46" s="44">
        <f t="shared" si="10"/>
        <v>113574064.78059196</v>
      </c>
      <c r="AE46" s="115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2"/>
        <v>1732.2322080616887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0.33603740207047389</v>
      </c>
      <c r="V47" s="37">
        <f t="shared" si="4"/>
        <v>3.2000000290930588E-3</v>
      </c>
      <c r="W47" s="90"/>
      <c r="X47" s="85">
        <f t="shared" si="13"/>
        <v>10100</v>
      </c>
      <c r="Y47" s="45">
        <f t="shared" si="6"/>
        <v>114016707.05924475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44209.953286636301</v>
      </c>
      <c r="AD47" s="44">
        <f t="shared" ref="AD47:AD54" si="14">SUM(X47:AB47)</f>
        <v>114425134.51832256</v>
      </c>
      <c r="AE47" s="115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2"/>
        <v>1744.9956208517133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0.33603852755407926</v>
      </c>
      <c r="V48" s="37">
        <f t="shared" si="4"/>
        <v>3.2000000299600346E-3</v>
      </c>
      <c r="W48" s="90"/>
      <c r="X48" s="85">
        <f t="shared" si="13"/>
        <v>10100</v>
      </c>
      <c r="Y48" s="45">
        <f t="shared" si="6"/>
        <v>114865306.85820149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44538.307284180875</v>
      </c>
      <c r="AD48" s="44">
        <f t="shared" si="14"/>
        <v>115276469.20340122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2"/>
        <v>1757.7592846264029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0.33603967824921105</v>
      </c>
      <c r="V49" s="37">
        <f t="shared" si="4"/>
        <v>3.2000000308462628E-3</v>
      </c>
      <c r="W49" s="90"/>
      <c r="X49" s="85">
        <f t="shared" si="13"/>
        <v>10100</v>
      </c>
      <c r="Y49" s="45">
        <f t="shared" si="6"/>
        <v>115713921.02184391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44866.662386468241</v>
      </c>
      <c r="AD49" s="44">
        <f t="shared" si="14"/>
        <v>116128043.93936843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2"/>
        <v>1770.523193158298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0.33604085452958982</v>
      </c>
      <c r="V50" s="37">
        <f t="shared" si="4"/>
        <v>3.2000000317520248E-3</v>
      </c>
      <c r="W50" s="90"/>
      <c r="X50" s="85">
        <f t="shared" si="13"/>
        <v>10100</v>
      </c>
      <c r="Y50" s="45">
        <f t="shared" si="6"/>
        <v>116562549.87026656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45195.018566087419</v>
      </c>
      <c r="AD50" s="44">
        <f t="shared" si="14"/>
        <v>116979633.36226523</v>
      </c>
      <c r="AE50" s="115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2"/>
        <v>1783.2873404242694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0.3360420567716858</v>
      </c>
      <c r="V51" s="37">
        <f t="shared" si="4"/>
        <v>3.2000000326776077E-3</v>
      </c>
      <c r="W51" s="90"/>
      <c r="X51" s="85">
        <f t="shared" si="13"/>
        <v>10100</v>
      </c>
      <c r="Y51" s="45">
        <f t="shared" si="6"/>
        <v>117411193.72830342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45523.375796526765</v>
      </c>
      <c r="AD51" s="44">
        <f t="shared" si="14"/>
        <v>117831237.79687272</v>
      </c>
      <c r="AE51" s="115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2"/>
        <v>1796.0517205972085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0.33604328535471872</v>
      </c>
      <c r="V52" s="37">
        <f t="shared" si="4"/>
        <v>3.2000000336232974E-3</v>
      </c>
      <c r="W52" s="90"/>
      <c r="X52" s="85">
        <f t="shared" si="13"/>
        <v>10100</v>
      </c>
      <c r="Y52" s="45">
        <f t="shared" si="6"/>
        <v>118259852.92556222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45851.734052137472</v>
      </c>
      <c r="AD52" s="44">
        <f t="shared" si="14"/>
        <v>118682857.57274745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2"/>
        <v>1808.8163280381166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0.33604454066065792</v>
      </c>
      <c r="V53" s="37">
        <f t="shared" si="4"/>
        <v>3.200000034589384E-3</v>
      </c>
      <c r="W53" s="90"/>
      <c r="X53" s="85">
        <f t="shared" si="13"/>
        <v>10100</v>
      </c>
      <c r="Y53" s="45">
        <f t="shared" si="6"/>
        <v>119108527.79645896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46180.093308098767</v>
      </c>
      <c r="AD53" s="44">
        <f t="shared" si="14"/>
        <v>119534493.02425592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2"/>
        <v>1821.5811572885739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0.33604582307422237</v>
      </c>
      <c r="V54" s="37">
        <f t="shared" si="4"/>
        <v>3.2000000355761581E-3</v>
      </c>
      <c r="W54" s="91"/>
      <c r="X54" s="85">
        <f t="shared" si="13"/>
        <v>10100</v>
      </c>
      <c r="Y54" s="45">
        <f t="shared" si="6"/>
        <v>119957218.68025213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46508.453540384646</v>
      </c>
      <c r="AD54" s="44">
        <f t="shared" si="14"/>
        <v>120386144.49060865</v>
      </c>
      <c r="AE54" s="115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4658259298.3621302</v>
      </c>
      <c r="AE55" s="115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4639831025.5652018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1799556.2896268235</v>
      </c>
      <c r="AD56" s="72">
        <f>X56+Y56+Z56+AA56+AB56</f>
        <v>4658259298.3621302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V1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83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82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0.33600990152604465</v>
      </c>
      <c r="V9" s="37">
        <f>($AI$7/$AG$12)*(1+0.15*(P9/$AG$10)^4)+$AH$32</f>
        <v>3.2000000079698944E-3</v>
      </c>
      <c r="W9" s="90"/>
      <c r="X9" s="85">
        <f>($AG$7*$AG$8*S9*$AG$24+$AG$15*$AG$16*R9*$AG$24)</f>
        <v>3600</v>
      </c>
      <c r="Y9" s="45">
        <f>(O9*U9*$AG$30+P9*V9*$AG$29)*365</f>
        <v>81778080.43513377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31758.831340853216</v>
      </c>
      <c r="AD9" s="44">
        <f>SUM(X9:AB9)</f>
        <v>82079300.458253041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3.2000000082962774E-3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82626323.780304834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32086.632651125768</v>
      </c>
      <c r="AD10" s="44">
        <f t="shared" ref="AD10:AD46" si="11">SUM(X10:AB10)</f>
        <v>82930619.153595954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1278.484740305757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0.33601074898686845</v>
      </c>
      <c r="V11" s="37">
        <f t="shared" si="5"/>
        <v>3.2000000086327102E-3</v>
      </c>
      <c r="W11" s="90"/>
      <c r="X11" s="85">
        <f t="shared" si="6"/>
        <v>3600</v>
      </c>
      <c r="Y11" s="45">
        <f t="shared" si="7"/>
        <v>83474572.660289913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32414.454478129654</v>
      </c>
      <c r="AD11" s="44">
        <f t="shared" si="11"/>
        <v>83781941.664879218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0.33601119255790068</v>
      </c>
      <c r="V12" s="37">
        <f t="shared" si="5"/>
        <v>3.2000000089793959E-3</v>
      </c>
      <c r="W12" s="90"/>
      <c r="X12" s="85">
        <f t="shared" si="6"/>
        <v>3600</v>
      </c>
      <c r="Y12" s="45">
        <f t="shared" si="7"/>
        <v>84322827.232034132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32742.295818329079</v>
      </c>
      <c r="AD12" s="44">
        <f t="shared" si="11"/>
        <v>84633267.480526105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0.33601164971774433</v>
      </c>
      <c r="V13" s="37">
        <f t="shared" si="5"/>
        <v>3.2000000093365408E-3</v>
      </c>
      <c r="W13" s="90"/>
      <c r="X13" s="85">
        <f>($AG$7*$AG$8*S13*$AG$24+$AG$15*$AG$16*R13*$AG$24)</f>
        <v>3600</v>
      </c>
      <c r="Y13" s="45">
        <f t="shared" si="7"/>
        <v>85171087.656493947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33070.155732586318</v>
      </c>
      <c r="AD13" s="44">
        <f t="shared" si="11"/>
        <v>85484585.830569118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0.33601212074113485</v>
      </c>
      <c r="V14" s="37">
        <f t="shared" si="5"/>
        <v>3.2000000097043542E-3</v>
      </c>
      <c r="W14" s="90"/>
      <c r="X14" s="85">
        <f>($AG$7*$AG$8*S14*$AG$24+$AG$15*$AG$16*R14*$AG$24)+AG26</f>
        <v>1511350</v>
      </c>
      <c r="Y14" s="45">
        <f t="shared" si="7"/>
        <v>86019354.098624557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33398.033341077557</v>
      </c>
      <c r="AD14" s="44">
        <f t="shared" si="11"/>
        <v>87843321.899143651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>D15</f>
        <v>12640.078443570965</v>
      </c>
      <c r="P15" s="39">
        <f t="shared" si="1"/>
        <v>1329.0970441517004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0.3360126059055572</v>
      </c>
      <c r="V15" s="37">
        <f t="shared" si="5"/>
        <v>3.2000000100830457E-3</v>
      </c>
      <c r="W15" s="90"/>
      <c r="X15" s="85">
        <f>($AJ$11*$AG$8*S15*$AG$25+$AJ$9*$AG$8*S15*$AG$24+$AG$15*$AG$16*R15*$AG$24)</f>
        <v>10100</v>
      </c>
      <c r="Y15" s="45">
        <f t="shared" si="7"/>
        <v>86867626.727371886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33725.927818683092</v>
      </c>
      <c r="AD15" s="44">
        <f t="shared" si="11"/>
        <v>87193057.018700823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0.33601310549124591</v>
      </c>
      <c r="V16" s="37">
        <f t="shared" si="5"/>
        <v>3.2000000104728272E-3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87715905.715668276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34053.838390800724</v>
      </c>
      <c r="AD16" s="44">
        <f t="shared" si="11"/>
        <v>88044041.360627592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0.33601361978118521</v>
      </c>
      <c r="V17" s="37">
        <f t="shared" si="5"/>
        <v>3.2000000108739143E-3</v>
      </c>
      <c r="W17" s="90"/>
      <c r="X17" s="85">
        <f t="shared" si="13"/>
        <v>10100</v>
      </c>
      <c r="Y17" s="45">
        <f t="shared" si="7"/>
        <v>88564191.24043186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34381.764329537938</v>
      </c>
      <c r="AD17" s="44">
        <f t="shared" si="11"/>
        <v>88895025.100389898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0.33601414906110882</v>
      </c>
      <c r="V18" s="37">
        <f t="shared" si="5"/>
        <v>3.200000011286524E-3</v>
      </c>
      <c r="W18" s="90"/>
      <c r="X18" s="85">
        <f t="shared" si="13"/>
        <v>10100</v>
      </c>
      <c r="Y18" s="45">
        <f t="shared" si="7"/>
        <v>89412483.482569009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34709.704950243387</v>
      </c>
      <c r="AD18" s="44">
        <f t="shared" si="11"/>
        <v>89746008.417528138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0.33601469361950004</v>
      </c>
      <c r="V19" s="37">
        <f t="shared" si="5"/>
        <v>3.2000000117108742E-3</v>
      </c>
      <c r="W19" s="90"/>
      <c r="X19" s="85">
        <f t="shared" si="13"/>
        <v>10100</v>
      </c>
      <c r="Y19" s="45">
        <f t="shared" si="7"/>
        <v>90260782.626979664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35037.659608342852</v>
      </c>
      <c r="AD19" s="44">
        <f t="shared" si="11"/>
        <v>90596991.495656312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0.33601525374759189</v>
      </c>
      <c r="V20" s="37">
        <f t="shared" si="5"/>
        <v>3.2000000121471849E-3</v>
      </c>
      <c r="W20" s="90"/>
      <c r="X20" s="85">
        <f t="shared" si="13"/>
        <v>10100</v>
      </c>
      <c r="Y20" s="45">
        <f t="shared" si="7"/>
        <v>91109088.86256516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35365.62769644909</v>
      </c>
      <c r="AD20" s="44">
        <f t="shared" si="11"/>
        <v>91447974.522463933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0.33601582973936678</v>
      </c>
      <c r="V21" s="37">
        <f t="shared" si="5"/>
        <v>3.2000000125956812E-3</v>
      </c>
      <c r="W21" s="90"/>
      <c r="X21" s="85">
        <f t="shared" si="13"/>
        <v>10100</v>
      </c>
      <c r="Y21" s="45">
        <f t="shared" si="7"/>
        <v>91957402.382238179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35693.608641718216</v>
      </c>
      <c r="AD21" s="44">
        <f t="shared" si="11"/>
        <v>92298957.689720809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0.33601642189155684</v>
      </c>
      <c r="V22" s="37">
        <f t="shared" si="5"/>
        <v>3.2000000130565859E-3</v>
      </c>
      <c r="W22" s="90"/>
      <c r="X22" s="85">
        <f t="shared" si="13"/>
        <v>10100</v>
      </c>
      <c r="Y22" s="45">
        <f t="shared" si="7"/>
        <v>92805723.382935315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36021.601903428411</v>
      </c>
      <c r="AD22" s="44">
        <f t="shared" si="11"/>
        <v>93149941.19328478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0.33601703050364384</v>
      </c>
      <c r="V23" s="37">
        <f t="shared" si="5"/>
        <v>3.2000000135301281E-3</v>
      </c>
      <c r="W23" s="90"/>
      <c r="X23" s="85">
        <f t="shared" si="13"/>
        <v>10100</v>
      </c>
      <c r="Y23" s="45">
        <f t="shared" si="7"/>
        <v>93654052.065630838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36349.606970759531</v>
      </c>
      <c r="AD23" s="44">
        <f t="shared" si="11"/>
        <v>94000925.233110964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0.33601765587785898</v>
      </c>
      <c r="V24" s="37">
        <f t="shared" si="5"/>
        <v>3.200000014016535E-3</v>
      </c>
      <c r="W24" s="90"/>
      <c r="X24" s="85">
        <f t="shared" si="13"/>
        <v>10100</v>
      </c>
      <c r="Y24" s="45">
        <f t="shared" si="7"/>
        <v>94502388.635352403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36677.623360754391</v>
      </c>
      <c r="AD24" s="44">
        <f t="shared" si="11"/>
        <v>94851910.013263494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0.33601829831918317</v>
      </c>
      <c r="V25" s="37">
        <f t="shared" si="5"/>
        <v>3.2000000145160387E-3</v>
      </c>
      <c r="W25" s="90"/>
      <c r="X25" s="85">
        <f t="shared" si="13"/>
        <v>10100</v>
      </c>
      <c r="Y25" s="45">
        <f t="shared" si="7"/>
        <v>95350733.301198661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37005.650616444473</v>
      </c>
      <c r="AD25" s="44">
        <f t="shared" si="11"/>
        <v>95702895.741929293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0.33601895813534682</v>
      </c>
      <c r="V26" s="37">
        <f t="shared" si="5"/>
        <v>3.2000000150288728E-3</v>
      </c>
      <c r="W26" s="90"/>
      <c r="X26" s="85">
        <f t="shared" si="13"/>
        <v>10100</v>
      </c>
      <c r="Y26" s="45">
        <f t="shared" si="7"/>
        <v>96199086.276357561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37333.688305125106</v>
      </c>
      <c r="AD26" s="44">
        <f t="shared" si="11"/>
        <v>96553882.63143307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0.33601963563683002</v>
      </c>
      <c r="V27" s="37">
        <f t="shared" si="5"/>
        <v>3.2000000155552721E-3</v>
      </c>
      <c r="W27" s="90"/>
      <c r="X27" s="85">
        <f t="shared" si="13"/>
        <v>10100</v>
      </c>
      <c r="Y27" s="45">
        <f t="shared" si="7"/>
        <v>97047447.778126374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37661.736016766088</v>
      </c>
      <c r="AD27" s="44">
        <f t="shared" si="11"/>
        <v>97404870.898254022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0.33602033113686236</v>
      </c>
      <c r="V28" s="37">
        <f t="shared" si="5"/>
        <v>3.2000000160954749E-3</v>
      </c>
      <c r="W28" s="90"/>
      <c r="X28" s="85">
        <f t="shared" si="13"/>
        <v>10100</v>
      </c>
      <c r="Y28" s="45">
        <f t="shared" si="7"/>
        <v>97895818.027932897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37989.793362545694</v>
      </c>
      <c r="AD28" s="44">
        <f t="shared" si="11"/>
        <v>98255860.763044238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0.33602104495142315</v>
      </c>
      <c r="V29" s="37">
        <f t="shared" si="5"/>
        <v>3.2000000166497195E-3</v>
      </c>
      <c r="W29" s="90"/>
      <c r="X29" s="85">
        <f t="shared" si="13"/>
        <v>10100</v>
      </c>
      <c r="Y29" s="45">
        <f t="shared" si="7"/>
        <v>98744197.251357496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38317.85997349691</v>
      </c>
      <c r="AD29" s="44">
        <f t="shared" si="11"/>
        <v>99106852.450647935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0.33602177739924111</v>
      </c>
      <c r="V30" s="37">
        <f t="shared" si="5"/>
        <v>3.2000000172182482E-3</v>
      </c>
      <c r="W30" s="90"/>
      <c r="X30" s="85">
        <f t="shared" si="13"/>
        <v>10100</v>
      </c>
      <c r="Y30" s="45">
        <f t="shared" si="7"/>
        <v>99592585.678155959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38645.935499256084</v>
      </c>
      <c r="AD30" s="44">
        <f t="shared" si="11"/>
        <v>99957846.190121904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0.33602252880179473</v>
      </c>
      <c r="V31" s="37">
        <f t="shared" si="5"/>
        <v>3.2000000178013053E-3</v>
      </c>
      <c r="W31" s="90"/>
      <c r="X31" s="85">
        <f t="shared" si="13"/>
        <v>10100</v>
      </c>
      <c r="Y31" s="45">
        <f t="shared" si="7"/>
        <v>100440983.54228374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38974.019606905102</v>
      </c>
      <c r="AD31" s="44">
        <f t="shared" si="11"/>
        <v>100808842.21475743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0.33602329948331189</v>
      </c>
      <c r="V32" s="37">
        <f t="shared" si="5"/>
        <v>3.2000000183991357E-3</v>
      </c>
      <c r="W32" s="90"/>
      <c r="X32" s="85">
        <f t="shared" si="13"/>
        <v>10100</v>
      </c>
      <c r="Y32" s="45">
        <f t="shared" si="7"/>
        <v>101289391.08192046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39302.111979898829</v>
      </c>
      <c r="AD32" s="44">
        <f t="shared" si="11"/>
        <v>101659840.76210256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0.33602408977077025</v>
      </c>
      <c r="V33" s="37">
        <f t="shared" si="5"/>
        <v>3.200000019011987E-3</v>
      </c>
      <c r="W33" s="90"/>
      <c r="X33" s="85">
        <f t="shared" si="13"/>
        <v>10100</v>
      </c>
      <c r="Y33" s="45">
        <f t="shared" si="7"/>
        <v>102137808.53949542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39630.21231707088</v>
      </c>
      <c r="AD33" s="44">
        <f t="shared" si="11"/>
        <v>102510842.07398574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0.33602489999389695</v>
      </c>
      <c r="V34" s="37">
        <f t="shared" si="5"/>
        <v>3.2000000196401096E-3</v>
      </c>
      <c r="W34" s="90"/>
      <c r="X34" s="85">
        <f t="shared" si="13"/>
        <v>10100</v>
      </c>
      <c r="Y34" s="45">
        <f t="shared" si="7"/>
        <v>102986236.16171384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39958.320331710827</v>
      </c>
      <c r="AD34" s="44">
        <f t="shared" si="11"/>
        <v>103361846.39654022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0.33602573048516871</v>
      </c>
      <c r="V35" s="37">
        <f t="shared" si="5"/>
        <v>3.2000000202837557E-3</v>
      </c>
      <c r="W35" s="90"/>
      <c r="X35" s="85">
        <f t="shared" si="13"/>
        <v>10100</v>
      </c>
      <c r="Y35" s="45">
        <f t="shared" si="7"/>
        <v>103834674.19958322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40286.43575070714</v>
      </c>
      <c r="AD35" s="44">
        <f t="shared" si="11"/>
        <v>104212853.98022859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0.33602658157981191</v>
      </c>
      <c r="V36" s="37">
        <f t="shared" si="5"/>
        <v>3.2000000209431792E-3</v>
      </c>
      <c r="W36" s="90"/>
      <c r="X36" s="85">
        <f t="shared" si="13"/>
        <v>10100</v>
      </c>
      <c r="Y36" s="45">
        <f t="shared" si="7"/>
        <v>104683122.90844107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40614.558313750444</v>
      </c>
      <c r="AD36" s="44">
        <f t="shared" si="11"/>
        <v>105063865.07986903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0.3360274536158025</v>
      </c>
      <c r="V37" s="37">
        <f t="shared" si="5"/>
        <v>3.2000000216186354E-3</v>
      </c>
      <c r="W37" s="90"/>
      <c r="X37" s="85">
        <f t="shared" si="13"/>
        <v>10100</v>
      </c>
      <c r="Y37" s="45">
        <f t="shared" si="7"/>
        <v>105531582.54798242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40942.687772591999</v>
      </c>
      <c r="AD37" s="44">
        <f t="shared" si="11"/>
        <v>105914879.95466128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0.33602834693386596</v>
      </c>
      <c r="V38" s="37">
        <f t="shared" si="5"/>
        <v>3.2000000223103833E-3</v>
      </c>
      <c r="W38" s="90"/>
      <c r="X38" s="85">
        <f t="shared" si="13"/>
        <v>10100</v>
      </c>
      <c r="Y38" s="45">
        <f t="shared" si="7"/>
        <v>106380053.38228813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41270.823890353218</v>
      </c>
      <c r="AD38" s="44">
        <f t="shared" si="11"/>
        <v>106765898.86821362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0.33602926187747739</v>
      </c>
      <c r="V39" s="37">
        <f t="shared" si="5"/>
        <v>3.2000000230186835E-3</v>
      </c>
      <c r="W39" s="90"/>
      <c r="X39" s="85">
        <f t="shared" si="13"/>
        <v>10100</v>
      </c>
      <c r="Y39" s="45">
        <f t="shared" si="7"/>
        <v>107228535.67985363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41598.966440882134</v>
      </c>
      <c r="AD39" s="44">
        <f t="shared" si="11"/>
        <v>107616922.08857027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0.33603019879286156</v>
      </c>
      <c r="V40" s="37">
        <f t="shared" si="5"/>
        <v>3.2000000237437983E-3</v>
      </c>
      <c r="W40" s="90"/>
      <c r="X40" s="85">
        <f t="shared" si="13"/>
        <v>10100</v>
      </c>
      <c r="Y40" s="45">
        <f t="shared" si="7"/>
        <v>108077029.7136181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41927.115208152965</v>
      </c>
      <c r="AD40" s="44">
        <f t="shared" si="11"/>
        <v>108467949.88823944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0.33603115802899269</v>
      </c>
      <c r="V41" s="37">
        <f t="shared" si="5"/>
        <v>3.2000000244859906E-3</v>
      </c>
      <c r="W41" s="90"/>
      <c r="X41" s="85">
        <f t="shared" si="13"/>
        <v>10100</v>
      </c>
      <c r="Y41" s="45">
        <f t="shared" si="7"/>
        <v>108925535.76099375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42255.269985705629</v>
      </c>
      <c r="AD41" s="44">
        <f t="shared" si="11"/>
        <v>109318982.54422145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0.33603213993759462</v>
      </c>
      <c r="V42" s="37">
        <f t="shared" si="5"/>
        <v>3.2000000252455289E-3</v>
      </c>
      <c r="W42" s="90"/>
      <c r="X42" s="85">
        <f t="shared" si="13"/>
        <v>10100</v>
      </c>
      <c r="Y42" s="45">
        <f t="shared" si="7"/>
        <v>109774054.10389577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42583.430576122133</v>
      </c>
      <c r="AD42" s="44">
        <f t="shared" si="11"/>
        <v>110170020.33803755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0.3360331448731409</v>
      </c>
      <c r="V43" s="37">
        <f t="shared" si="5"/>
        <v>3.2000000260226798E-3</v>
      </c>
      <c r="W43" s="90"/>
      <c r="X43" s="85">
        <f t="shared" si="13"/>
        <v>10100</v>
      </c>
      <c r="Y43" s="45">
        <f t="shared" si="7"/>
        <v>110622585.02877249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42911.59679053686</v>
      </c>
      <c r="AD43" s="44">
        <f t="shared" si="11"/>
        <v>111021063.55575937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0.33603417319285456</v>
      </c>
      <c r="V44" s="37">
        <f t="shared" si="5"/>
        <v>3.2000000268177162E-3</v>
      </c>
      <c r="W44" s="90"/>
      <c r="X44" s="85">
        <f t="shared" si="13"/>
        <v>10100</v>
      </c>
      <c r="Y44" s="45">
        <f t="shared" si="7"/>
        <v>111471128.82663579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43239.768448178416</v>
      </c>
      <c r="AD44" s="44">
        <f t="shared" si="11"/>
        <v>111872112.48803808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0.33603522525670815</v>
      </c>
      <c r="V45" s="37">
        <f t="shared" si="5"/>
        <v>3.200000027630909E-3</v>
      </c>
      <c r="W45" s="90"/>
      <c r="X45" s="85">
        <f t="shared" si="13"/>
        <v>10100</v>
      </c>
      <c r="Y45" s="45">
        <f t="shared" si="7"/>
        <v>112319685.79309164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43567.945375940682</v>
      </c>
      <c r="AD45" s="44">
        <f t="shared" si="11"/>
        <v>112723167.43013427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0.33603630142742402</v>
      </c>
      <c r="V46" s="37">
        <f t="shared" si="5"/>
        <v>3.2000000284625337E-3</v>
      </c>
      <c r="W46" s="90"/>
      <c r="X46" s="85">
        <f t="shared" si="13"/>
        <v>10100</v>
      </c>
      <c r="Y46" s="45">
        <f t="shared" si="7"/>
        <v>113168256.22837129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43896.127407980675</v>
      </c>
      <c r="AD46" s="44">
        <f t="shared" si="11"/>
        <v>113574228.68194835</v>
      </c>
      <c r="AE46" s="115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0.33603740207047389</v>
      </c>
      <c r="V47" s="37">
        <f t="shared" si="5"/>
        <v>3.2000000293128665E-3</v>
      </c>
      <c r="W47" s="90"/>
      <c r="X47" s="85">
        <f t="shared" si="13"/>
        <v>10100</v>
      </c>
      <c r="Y47" s="45">
        <f t="shared" si="7"/>
        <v>114016840.43736227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44224.314385341655</v>
      </c>
      <c r="AD47" s="44">
        <f t="shared" ref="AD47:AD54" si="14">SUM(X47:AB47)</f>
        <v>114425296.54805072</v>
      </c>
      <c r="AE47" s="115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0.33603852755407926</v>
      </c>
      <c r="V48" s="37">
        <f t="shared" si="5"/>
        <v>3.2000000301821872E-3</v>
      </c>
      <c r="W48" s="90"/>
      <c r="X48" s="85">
        <f t="shared" si="13"/>
        <v>10100</v>
      </c>
      <c r="Y48" s="45">
        <f t="shared" si="7"/>
        <v>114865438.72963989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44552.506155599345</v>
      </c>
      <c r="AD48" s="44">
        <f t="shared" si="14"/>
        <v>115276629.40279306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0.33603967824921105</v>
      </c>
      <c r="V49" s="37">
        <f t="shared" si="5"/>
        <v>3.2000000310707763E-3</v>
      </c>
      <c r="W49" s="90"/>
      <c r="X49" s="85">
        <f t="shared" si="13"/>
        <v>10100</v>
      </c>
      <c r="Y49" s="45">
        <f t="shared" si="7"/>
        <v>115714051.41949871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44880.702572529764</v>
      </c>
      <c r="AD49" s="44">
        <f t="shared" si="14"/>
        <v>116128202.34838592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0.33604085452958982</v>
      </c>
      <c r="V50" s="37">
        <f t="shared" si="5"/>
        <v>3.2000000319789175E-3</v>
      </c>
      <c r="W50" s="90"/>
      <c r="X50" s="85">
        <f t="shared" si="13"/>
        <v>10100</v>
      </c>
      <c r="Y50" s="45">
        <f t="shared" si="7"/>
        <v>116562678.82598451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45208.903495797189</v>
      </c>
      <c r="AD50" s="44">
        <f t="shared" si="14"/>
        <v>116979790.01959628</v>
      </c>
      <c r="AE50" s="115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0.3360420567716858</v>
      </c>
      <c r="V51" s="37">
        <f t="shared" si="5"/>
        <v>3.2000000329068948E-3</v>
      </c>
      <c r="W51" s="90"/>
      <c r="X51" s="85">
        <f t="shared" si="13"/>
        <v>10100</v>
      </c>
      <c r="Y51" s="45">
        <f t="shared" si="7"/>
        <v>117411321.27292611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45537.108790660612</v>
      </c>
      <c r="AD51" s="44">
        <f t="shared" si="14"/>
        <v>117831392.73998414</v>
      </c>
      <c r="AE51" s="115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0.33604328535471872</v>
      </c>
      <c r="V52" s="37">
        <f t="shared" si="5"/>
        <v>3.2000000338549962E-3</v>
      </c>
      <c r="W52" s="90"/>
      <c r="X52" s="85">
        <f t="shared" si="13"/>
        <v>10100</v>
      </c>
      <c r="Y52" s="45">
        <f t="shared" si="7"/>
        <v>118259979.0889674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45865.318327697802</v>
      </c>
      <c r="AD52" s="44">
        <f t="shared" si="14"/>
        <v>118683010.83793518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0.33604454066065792</v>
      </c>
      <c r="V53" s="37">
        <f t="shared" si="5"/>
        <v>3.2000000348235101E-3</v>
      </c>
      <c r="W53" s="90"/>
      <c r="X53" s="85">
        <f t="shared" si="13"/>
        <v>10100</v>
      </c>
      <c r="Y53" s="45">
        <f t="shared" si="7"/>
        <v>119108652.60759994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46193.53198254537</v>
      </c>
      <c r="AD53" s="44">
        <f t="shared" si="14"/>
        <v>119534644.64669286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0.33604582307422237</v>
      </c>
      <c r="V54" s="37">
        <f t="shared" si="5"/>
        <v>3.2000000358127288E-3</v>
      </c>
      <c r="W54" s="91"/>
      <c r="X54" s="85">
        <f t="shared" si="13"/>
        <v>10100</v>
      </c>
      <c r="Y54" s="45">
        <f t="shared" si="7"/>
        <v>119957342.16719498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46521.749635653963</v>
      </c>
      <c r="AD54" s="44">
        <f t="shared" si="14"/>
        <v>120386294.5043899</v>
      </c>
      <c r="AE54" s="115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4658268654.6002779</v>
      </c>
      <c r="AE55" s="115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4639838727.3458691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1800385.5563487669</v>
      </c>
      <c r="AD56" s="72">
        <f>X56+Y56+Z56+AA56+AB56</f>
        <v>4658268654.6002817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85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84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0.3360097155818691</v>
      </c>
      <c r="V9" s="37">
        <f>($AI$7/$AG$12)*(1+0.15*(P9/$AG$10)^4)+$AH$32</f>
        <v>3.2000000074644463E-3</v>
      </c>
      <c r="W9" s="90"/>
      <c r="X9" s="85">
        <f>($AG$7*$AG$8*S9*$AG$24+$AG$15*$AG$16*R9*$AG$24)</f>
        <v>3600</v>
      </c>
      <c r="Y9" s="45">
        <f>(O9*U9*$AG$30+P9*V9*$AG$29)*365</f>
        <v>81390776.854606465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31545.130436720297</v>
      </c>
      <c r="AD9" s="44">
        <f>SUM(X9:AB9)</f>
        <v>81690462.890104577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G10+(G10*I10)</f>
        <v>1251.5123790474024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3.2000000079269401E-3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82625737.975972086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32023.557880853346</v>
      </c>
      <c r="AD10" s="44">
        <f t="shared" ref="AD10:AD46" si="11">SUM(X10:AB10)</f>
        <v>82929907.509743795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1270.1799776514699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0.33601094954000144</v>
      </c>
      <c r="V11" s="37">
        <f t="shared" si="5"/>
        <v>3.200000008410581E-3</v>
      </c>
      <c r="W11" s="90"/>
      <c r="X11" s="85">
        <f t="shared" si="6"/>
        <v>3600</v>
      </c>
      <c r="Y11" s="45">
        <f t="shared" si="7"/>
        <v>83860710.397950545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32501.982321234398</v>
      </c>
      <c r="AD11" s="44">
        <f t="shared" si="11"/>
        <v>84169361.579742506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1288.8469046604268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0.33601160883667119</v>
      </c>
      <c r="V12" s="37">
        <f t="shared" si="5"/>
        <v>3.2000000089160048E-3</v>
      </c>
      <c r="W12" s="90"/>
      <c r="X12" s="85">
        <f t="shared" si="6"/>
        <v>3600</v>
      </c>
      <c r="Y12" s="45">
        <f t="shared" si="7"/>
        <v>85095694.636477247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32980.403805499147</v>
      </c>
      <c r="AD12" s="44">
        <f t="shared" si="11"/>
        <v>85408824.921837881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1307.5131706689151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0.33601229746780775</v>
      </c>
      <c r="V13" s="37">
        <f t="shared" si="5"/>
        <v>3.2000000094438534E-3</v>
      </c>
      <c r="W13" s="90"/>
      <c r="X13" s="85">
        <f>($AG$7*$AG$8*S13*$AG$24+$AG$15*$AG$16*R13*$AG$24)</f>
        <v>3600</v>
      </c>
      <c r="Y13" s="45">
        <f t="shared" si="7"/>
        <v>86330691.222884431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33458.822380281323</v>
      </c>
      <c r="AD13" s="44">
        <f t="shared" si="11"/>
        <v>86648286.959860533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>G14+(G14*I14)</f>
        <v>1326.1787860498978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0.33601301629090125</v>
      </c>
      <c r="V14" s="37">
        <f t="shared" si="5"/>
        <v>3.2000000099947808E-3</v>
      </c>
      <c r="W14" s="90"/>
      <c r="X14" s="85">
        <f>($AG$7*$AG$8*S14*$AG$24+$AG$15*$AG$16*R14*$AG$24)+AG26</f>
        <v>1511350</v>
      </c>
      <c r="Y14" s="45">
        <f t="shared" si="7"/>
        <v>87565700.704128176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33937.238091238956</v>
      </c>
      <c r="AD14" s="44">
        <f t="shared" si="11"/>
        <v>89395167.246959969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1344.8437609604243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0.33601376617579504</v>
      </c>
      <c r="V15" s="37">
        <f t="shared" si="5"/>
        <v>3.2000000105694478E-3</v>
      </c>
      <c r="W15" s="90"/>
      <c r="X15" s="85">
        <f>($AJ$11*$AG$8*S15*$AG$25+$AJ$9*$AG$8*S15*$AG$24+$AG$15*$AG$16*R15*$AG$24)</f>
        <v>10100</v>
      </c>
      <c r="Y15" s="45">
        <f t="shared" si="7"/>
        <v>88800723.643015549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34415.650983079642</v>
      </c>
      <c r="AD15" s="44">
        <f t="shared" si="11"/>
        <v>89133050.548357785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1363.5081053472225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0.33601454800468605</v>
      </c>
      <c r="V16" s="37">
        <f t="shared" si="5"/>
        <v>3.2000000111685255E-3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90035760.618431583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34894.06109958524</v>
      </c>
      <c r="AD16" s="44">
        <f t="shared" si="11"/>
        <v>90372187.443026423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>G17+(G17*I17)</f>
        <v>1382.1718289521107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0.33601536267212451</v>
      </c>
      <c r="V17" s="37">
        <f t="shared" si="5"/>
        <v>3.2000000117926959E-3</v>
      </c>
      <c r="W17" s="90"/>
      <c r="X17" s="85">
        <f t="shared" si="13"/>
        <v>10100</v>
      </c>
      <c r="Y17" s="45">
        <f t="shared" si="7"/>
        <v>91270812.225566447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35372.468483635683</v>
      </c>
      <c r="AD17" s="44">
        <f t="shared" si="11"/>
        <v>91611328.526241556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1400.8349413172516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0.336016211085014</v>
      </c>
      <c r="V18" s="37">
        <f t="shared" si="5"/>
        <v>3.2000000124426478E-3</v>
      </c>
      <c r="W18" s="90"/>
      <c r="X18" s="85">
        <f t="shared" si="13"/>
        <v>10100</v>
      </c>
      <c r="Y18" s="45">
        <f t="shared" si="7"/>
        <v>92505879.076142505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35850.873177232075</v>
      </c>
      <c r="AD18" s="44">
        <f t="shared" si="11"/>
        <v>92850474.409809351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1419.4974517902378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0.3360170941626115</v>
      </c>
      <c r="V19" s="37">
        <f t="shared" si="5"/>
        <v>3.2000000131190811E-3</v>
      </c>
      <c r="W19" s="90"/>
      <c r="X19" s="85">
        <f t="shared" si="13"/>
        <v>10100</v>
      </c>
      <c r="Y19" s="45">
        <f t="shared" si="7"/>
        <v>93740961.79864125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36329.275221519121</v>
      </c>
      <c r="AD19" s="44">
        <f t="shared" si="11"/>
        <v>94089625.722293422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1438.1593695290267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0.33601801283652744</v>
      </c>
      <c r="V20" s="37">
        <f t="shared" si="5"/>
        <v>3.200000013822704E-3</v>
      </c>
      <c r="W20" s="90"/>
      <c r="X20" s="85">
        <f t="shared" si="13"/>
        <v>10100</v>
      </c>
      <c r="Y20" s="45">
        <f t="shared" si="7"/>
        <v>94976061.038530514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36807.67465680679</v>
      </c>
      <c r="AD20" s="44">
        <f t="shared" si="11"/>
        <v>95328783.109241992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1456.8207035067257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0.33601896805072551</v>
      </c>
      <c r="V21" s="37">
        <f t="shared" si="5"/>
        <v>3.2000000145542347E-3</v>
      </c>
      <c r="W21" s="90"/>
      <c r="X21" s="85">
        <f t="shared" si="13"/>
        <v>10100</v>
      </c>
      <c r="Y21" s="45">
        <f t="shared" si="7"/>
        <v>96211177.458491445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37286.071522591425</v>
      </c>
      <c r="AD21" s="44">
        <f t="shared" si="11"/>
        <v>96567947.233415022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1475.4814625162323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0.33601996076152291</v>
      </c>
      <c r="V22" s="37">
        <f t="shared" si="5"/>
        <v>3.2000000153143996E-3</v>
      </c>
      <c r="W22" s="90"/>
      <c r="X22" s="85">
        <f t="shared" si="13"/>
        <v>10100</v>
      </c>
      <c r="Y22" s="45">
        <f t="shared" si="7"/>
        <v>97446311.738645449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37764.46585757615</v>
      </c>
      <c r="AD22" s="44">
        <f t="shared" si="11"/>
        <v>97807118.775011122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1494.1416551747359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0.33602099193759016</v>
      </c>
      <c r="V23" s="37">
        <f t="shared" si="5"/>
        <v>3.200000016103936E-3</v>
      </c>
      <c r="W23" s="90"/>
      <c r="X23" s="85">
        <f t="shared" si="13"/>
        <v>10100</v>
      </c>
      <c r="Y23" s="45">
        <f t="shared" si="7"/>
        <v>98681464.576781511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38242.857699690685</v>
      </c>
      <c r="AD23" s="44">
        <f t="shared" si="11"/>
        <v>99046298.431894958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1512.8012899280839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0.33602206255995121</v>
      </c>
      <c r="V24" s="37">
        <f t="shared" si="5"/>
        <v>3.2000000169235899E-3</v>
      </c>
      <c r="W24" s="90"/>
      <c r="X24" s="85">
        <f t="shared" si="13"/>
        <v>10100</v>
      </c>
      <c r="Y24" s="45">
        <f t="shared" si="7"/>
        <v>99916636.688582823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38721.247086110561</v>
      </c>
      <c r="AD24" s="44">
        <f t="shared" si="11"/>
        <v>100285486.91982386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1531.4603750550209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0.33602317362198331</v>
      </c>
      <c r="V25" s="37">
        <f t="shared" si="5"/>
        <v>3.2000000177741157E-3</v>
      </c>
      <c r="W25" s="90"/>
      <c r="X25" s="85">
        <f t="shared" si="13"/>
        <v>10100</v>
      </c>
      <c r="Y25" s="45">
        <f t="shared" si="7"/>
        <v>101151828.80785409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39199.634053275782</v>
      </c>
      <c r="AD25" s="44">
        <f t="shared" si="11"/>
        <v>101524684.97267529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1550.1189186712991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0.33602432612941724</v>
      </c>
      <c r="V26" s="37">
        <f t="shared" si="5"/>
        <v>3.2000000186562781E-3</v>
      </c>
      <c r="W26" s="90"/>
      <c r="X26" s="85">
        <f t="shared" si="13"/>
        <v>10100</v>
      </c>
      <c r="Y26" s="45">
        <f t="shared" si="7"/>
        <v>102387041.68674852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39678.018636908942</v>
      </c>
      <c r="AD26" s="44">
        <f t="shared" si="11"/>
        <v>102763893.3426737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1568.7769287336728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0.33602552110033695</v>
      </c>
      <c r="V27" s="37">
        <f t="shared" si="5"/>
        <v>3.2000000195708516E-3</v>
      </c>
      <c r="W27" s="90"/>
      <c r="X27" s="85">
        <f t="shared" si="13"/>
        <v>10100</v>
      </c>
      <c r="Y27" s="45">
        <f t="shared" si="7"/>
        <v>103622276.09599476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40156.400872032747</v>
      </c>
      <c r="AD27" s="44">
        <f t="shared" si="11"/>
        <v>104003112.80061759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1587.4344130437687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0.33602675956517997</v>
      </c>
      <c r="V28" s="37">
        <f t="shared" si="5"/>
        <v>3.2000000205186182E-3</v>
      </c>
      <c r="W28" s="90"/>
      <c r="X28" s="85">
        <f t="shared" si="13"/>
        <v>10100</v>
      </c>
      <c r="Y28" s="45">
        <f t="shared" si="7"/>
        <v>104857532.82512382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40634.780792987127</v>
      </c>
      <c r="AD28" s="44">
        <f t="shared" si="11"/>
        <v>105242344.13610649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1606.0913792518531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0.33602804256673707</v>
      </c>
      <c r="V29" s="37">
        <f t="shared" si="5"/>
        <v>3.2000000215003711E-3</v>
      </c>
      <c r="W29" s="90"/>
      <c r="X29" s="85">
        <f t="shared" si="13"/>
        <v>10100</v>
      </c>
      <c r="Y29" s="45">
        <f t="shared" si="7"/>
        <v>106092812.68269634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41113.158433445737</v>
      </c>
      <c r="AD29" s="44">
        <f t="shared" si="11"/>
        <v>106481588.15776826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1624.7478348604816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0.33602937116015258</v>
      </c>
      <c r="V30" s="37">
        <f t="shared" si="5"/>
        <v>3.2000000225169112E-3</v>
      </c>
      <c r="W30" s="90"/>
      <c r="X30" s="85">
        <f t="shared" si="13"/>
        <v>10100</v>
      </c>
      <c r="Y30" s="45">
        <f t="shared" si="7"/>
        <v>107328116.49652936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41591.533826432104</v>
      </c>
      <c r="AD30" s="44">
        <f t="shared" si="11"/>
        <v>107720845.69348577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1643.4037872280473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0.33603074641292408</v>
      </c>
      <c r="V31" s="37">
        <f t="shared" si="5"/>
        <v>3.2000000235690501E-3</v>
      </c>
      <c r="W31" s="90"/>
      <c r="X31" s="85">
        <f t="shared" si="13"/>
        <v>10100</v>
      </c>
      <c r="Y31" s="45">
        <f t="shared" si="7"/>
        <v>108563445.11392337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42069.907004335175</v>
      </c>
      <c r="AD31" s="44">
        <f t="shared" si="11"/>
        <v>108960117.59062418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1662.0592435722285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0.33603216940490255</v>
      </c>
      <c r="V32" s="37">
        <f t="shared" si="5"/>
        <v>3.2000000246576081E-3</v>
      </c>
      <c r="W32" s="90"/>
      <c r="X32" s="85">
        <f t="shared" si="13"/>
        <v>10100</v>
      </c>
      <c r="Y32" s="45">
        <f t="shared" si="7"/>
        <v>109798799.40188941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42548.277998924539</v>
      </c>
      <c r="AD32" s="44">
        <f t="shared" si="11"/>
        <v>110199404.71625786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1680.714210973334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0.33603364122829232</v>
      </c>
      <c r="V33" s="37">
        <f t="shared" si="5"/>
        <v>3.2000000257834146E-3</v>
      </c>
      <c r="W33" s="90"/>
      <c r="X33" s="85">
        <f t="shared" si="13"/>
        <v>10100</v>
      </c>
      <c r="Y33" s="45">
        <f t="shared" si="7"/>
        <v>111034180.24737582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43026.646841365116</v>
      </c>
      <c r="AD33" s="44">
        <f t="shared" si="11"/>
        <v>111438707.95739736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1699.3686963775583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0.33603516298765124</v>
      </c>
      <c r="V34" s="37">
        <f t="shared" si="5"/>
        <v>3.2000000269473091E-3</v>
      </c>
      <c r="W34" s="90"/>
      <c r="X34" s="85">
        <f t="shared" si="13"/>
        <v>10100</v>
      </c>
      <c r="Y34" s="45">
        <f t="shared" si="7"/>
        <v>112269588.55749543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43505.013562231536</v>
      </c>
      <c r="AD34" s="44">
        <f t="shared" si="11"/>
        <v>112678028.22121651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1718.0227066001394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0.33603673579989041</v>
      </c>
      <c r="V35" s="37">
        <f t="shared" si="5"/>
        <v>3.2000000281501386E-3</v>
      </c>
      <c r="W35" s="90"/>
      <c r="X35" s="85">
        <f t="shared" si="13"/>
        <v>10100</v>
      </c>
      <c r="Y35" s="45">
        <f t="shared" si="7"/>
        <v>113505025.25975253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43983.378191521973</v>
      </c>
      <c r="AD35" s="44">
        <f t="shared" si="11"/>
        <v>113917366.43527943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1736.6762483284338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0.3360383607942744</v>
      </c>
      <c r="V36" s="37">
        <f t="shared" si="5"/>
        <v>3.2000000293927622E-3</v>
      </c>
      <c r="W36" s="90"/>
      <c r="X36" s="85">
        <f t="shared" si="13"/>
        <v>10100</v>
      </c>
      <c r="Y36" s="45">
        <f t="shared" si="7"/>
        <v>114740491.30226976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44461.740758671731</v>
      </c>
      <c r="AD36" s="44">
        <f t="shared" si="11"/>
        <v>115156723.54776751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1755.3293281248968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0.33604003911242109</v>
      </c>
      <c r="V37" s="37">
        <f t="shared" si="5"/>
        <v>3.2000000306760465E-3</v>
      </c>
      <c r="W37" s="90"/>
      <c r="X37" s="85">
        <f t="shared" si="13"/>
        <v>10100</v>
      </c>
      <c r="Y37" s="45">
        <f t="shared" si="7"/>
        <v>115975987.65401497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44940.101292566338</v>
      </c>
      <c r="AD37" s="44">
        <f t="shared" si="11"/>
        <v>116396100.52770619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1773.9819524299917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0.33604177190830181</v>
      </c>
      <c r="V38" s="37">
        <f t="shared" si="5"/>
        <v>3.2000000320008661E-3</v>
      </c>
      <c r="W38" s="90"/>
      <c r="X38" s="85">
        <f t="shared" si="13"/>
        <v>10100</v>
      </c>
      <c r="Y38" s="45">
        <f t="shared" si="7"/>
        <v>117211515.30502857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45418.459821554359</v>
      </c>
      <c r="AD38" s="44">
        <f t="shared" si="11"/>
        <v>117635498.36519249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1792.6341275650054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0.33604356034824123</v>
      </c>
      <c r="V39" s="37">
        <f t="shared" si="5"/>
        <v>3.2000000333681079E-3</v>
      </c>
      <c r="W39" s="90"/>
      <c r="X39" s="85">
        <f t="shared" si="13"/>
        <v>10100</v>
      </c>
      <c r="Y39" s="45">
        <f t="shared" si="7"/>
        <v>118447075.26665004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45896.816373459806</v>
      </c>
      <c r="AD39" s="44">
        <f t="shared" si="11"/>
        <v>118874918.07162134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1811.2858597347958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0.33604540561091739</v>
      </c>
      <c r="V40" s="37">
        <f t="shared" si="5"/>
        <v>3.2000000347786666E-3</v>
      </c>
      <c r="W40" s="90"/>
      <c r="X40" s="85">
        <f t="shared" si="13"/>
        <v>10100</v>
      </c>
      <c r="Y40" s="45">
        <f t="shared" si="7"/>
        <v>119682668.57174519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46375.17097559417</v>
      </c>
      <c r="AD40" s="44">
        <f t="shared" si="11"/>
        <v>120114360.67991313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1829.9371550304584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0.33604730888736184</v>
      </c>
      <c r="V41" s="37">
        <f t="shared" si="5"/>
        <v>3.2000000362334461E-3</v>
      </c>
      <c r="W41" s="90"/>
      <c r="X41" s="85">
        <f t="shared" si="13"/>
        <v>10100</v>
      </c>
      <c r="Y41" s="45">
        <f t="shared" si="7"/>
        <v>120918296.27493308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46853.523654768258</v>
      </c>
      <c r="AD41" s="44">
        <f t="shared" si="11"/>
        <v>121353827.24474034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1848.5880194319225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0.33604927138095936</v>
      </c>
      <c r="V42" s="37">
        <f t="shared" si="5"/>
        <v>3.20000003773336E-3</v>
      </c>
      <c r="W42" s="90"/>
      <c r="X42" s="85">
        <f t="shared" si="13"/>
        <v>10100</v>
      </c>
      <c r="Y42" s="45">
        <f t="shared" si="7"/>
        <v>122153959.45281278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47331.874437303493</v>
      </c>
      <c r="AD42" s="44">
        <f t="shared" si="11"/>
        <v>122593318.84275453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1867.2384588104758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0.33605129430744818</v>
      </c>
      <c r="V43" s="37">
        <f t="shared" si="5"/>
        <v>3.2000000392793304E-3</v>
      </c>
      <c r="W43" s="90"/>
      <c r="X43" s="85">
        <f t="shared" si="13"/>
        <v>10100</v>
      </c>
      <c r="Y43" s="45">
        <f t="shared" si="7"/>
        <v>123389659.20419057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47810.223349043183</v>
      </c>
      <c r="AD43" s="44">
        <f t="shared" si="11"/>
        <v>123832836.5728136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1885.8884789312201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0.33605337889491993</v>
      </c>
      <c r="V44" s="37">
        <f t="shared" si="5"/>
        <v>3.2000000408722905E-3</v>
      </c>
      <c r="W44" s="90"/>
      <c r="X44" s="85">
        <f t="shared" si="13"/>
        <v>10100</v>
      </c>
      <c r="Y44" s="45">
        <f t="shared" si="7"/>
        <v>124625396.65030685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48288.570415363181</v>
      </c>
      <c r="AD44" s="44">
        <f t="shared" si="11"/>
        <v>125072381.55620854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1904.5380854554598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0.33605552638381958</v>
      </c>
      <c r="V45" s="37">
        <f t="shared" si="5"/>
        <v>3.2000000425131802E-3</v>
      </c>
      <c r="W45" s="90"/>
      <c r="X45" s="85">
        <f t="shared" si="13"/>
        <v>10100</v>
      </c>
      <c r="Y45" s="45">
        <f t="shared" si="7"/>
        <v>125861172.93506286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48766.915661182458</v>
      </c>
      <c r="AD45" s="44">
        <f t="shared" si="11"/>
        <v>126311954.93689033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1923.1872839430305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0.3360577380269455</v>
      </c>
      <c r="V46" s="37">
        <f t="shared" si="5"/>
        <v>3.2000000442029505E-3</v>
      </c>
      <c r="W46" s="90"/>
      <c r="X46" s="85">
        <f t="shared" si="13"/>
        <v>10100</v>
      </c>
      <c r="Y46" s="45">
        <f t="shared" si="7"/>
        <v>127096989.22524786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49245.259110973413</v>
      </c>
      <c r="AD46" s="44">
        <f t="shared" si="11"/>
        <v>127551557.88169704</v>
      </c>
      <c r="AE46" s="115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1941.8360798545596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0.33606001508944955</v>
      </c>
      <c r="V47" s="37">
        <f t="shared" si="5"/>
        <v>3.2000000459425624E-3</v>
      </c>
      <c r="W47" s="90"/>
      <c r="X47" s="85">
        <f t="shared" si="13"/>
        <v>10100</v>
      </c>
      <c r="Y47" s="45">
        <f t="shared" si="7"/>
        <v>128332846.71076605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49723.600788771713</v>
      </c>
      <c r="AD47" s="44">
        <f t="shared" ref="AD47:AD54" si="14">SUM(X47:AB47)</f>
        <v>128791191.58058083</v>
      </c>
      <c r="AE47" s="115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1960.4844785536693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0.33606235884883673</v>
      </c>
      <c r="V48" s="37">
        <f t="shared" si="5"/>
        <v>3.2000000477329835E-3</v>
      </c>
      <c r="W48" s="90"/>
      <c r="X48" s="85">
        <f t="shared" si="13"/>
        <v>10100</v>
      </c>
      <c r="Y48" s="45">
        <f t="shared" si="7"/>
        <v>129568746.60486335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50201.940718186066</v>
      </c>
      <c r="AD48" s="44">
        <f t="shared" si="14"/>
        <v>130031148.32585572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1979.1324853091237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0.3360647705949657</v>
      </c>
      <c r="V49" s="37">
        <f t="shared" si="5"/>
        <v>3.2000000495751926E-3</v>
      </c>
      <c r="W49" s="90"/>
      <c r="X49" s="85">
        <f t="shared" si="13"/>
        <v>10100</v>
      </c>
      <c r="Y49" s="45">
        <f t="shared" si="7"/>
        <v>130804690.14435458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50680.278922407655</v>
      </c>
      <c r="AD49" s="44">
        <f t="shared" si="14"/>
        <v>131271402.71791072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1997.780105296913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0.3360672516300483</v>
      </c>
      <c r="V50" s="37">
        <f t="shared" si="5"/>
        <v>3.200000051470179E-3</v>
      </c>
      <c r="W50" s="90"/>
      <c r="X50" s="85">
        <f t="shared" si="13"/>
        <v>10100</v>
      </c>
      <c r="Y50" s="45">
        <f t="shared" si="7"/>
        <v>132040678.58985017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51158.615424219301</v>
      </c>
      <c r="AD50" s="44">
        <f t="shared" si="14"/>
        <v>132511702.01257361</v>
      </c>
      <c r="AE50" s="115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2016.4273436022895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0.33606980326864994</v>
      </c>
      <c r="V51" s="37">
        <f t="shared" si="5"/>
        <v>3.2000000534189391E-3</v>
      </c>
      <c r="W51" s="90"/>
      <c r="X51" s="85">
        <f t="shared" si="13"/>
        <v>10100</v>
      </c>
      <c r="Y51" s="45">
        <f t="shared" si="7"/>
        <v>133276713.22598316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51636.950246004402</v>
      </c>
      <c r="AD51" s="44">
        <f t="shared" si="14"/>
        <v>133752047.49452212</v>
      </c>
      <c r="AE51" s="115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2035.0742052217456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0.33607242683768918</v>
      </c>
      <c r="V52" s="37">
        <f t="shared" si="5"/>
        <v>3.2000000554224784E-3</v>
      </c>
      <c r="W52" s="90"/>
      <c r="X52" s="85">
        <f t="shared" si="13"/>
        <v>10100</v>
      </c>
      <c r="Y52" s="45">
        <f t="shared" si="7"/>
        <v>134512795.36163619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52115.283409755721</v>
      </c>
      <c r="AD52" s="44">
        <f t="shared" si="14"/>
        <v>134992440.47268274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2053.720695064942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0.33607512367643816</v>
      </c>
      <c r="V53" s="37">
        <f t="shared" si="5"/>
        <v>3.2000000574818142E-3</v>
      </c>
      <c r="W53" s="90"/>
      <c r="X53" s="85">
        <f t="shared" si="13"/>
        <v>10100</v>
      </c>
      <c r="Y53" s="45">
        <f t="shared" si="7"/>
        <v>135748926.3301684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52593.614937083774</v>
      </c>
      <c r="AD53" s="44">
        <f t="shared" si="14"/>
        <v>136232882.28045776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2072.3668179565875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0.33607789513652231</v>
      </c>
      <c r="V54" s="37">
        <f t="shared" si="5"/>
        <v>3.2000000595979695E-3</v>
      </c>
      <c r="W54" s="91"/>
      <c r="X54" s="85">
        <f t="shared" si="13"/>
        <v>10100</v>
      </c>
      <c r="Y54" s="45">
        <f t="shared" si="7"/>
        <v>136985107.48964232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53071.944849225183</v>
      </c>
      <c r="AD54" s="44">
        <f t="shared" si="14"/>
        <v>137473374.27595201</v>
      </c>
      <c r="AE54" s="115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5042214073.639308</v>
      </c>
      <c r="AE55" s="115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5022439464.1297598</v>
      </c>
      <c r="Z56" s="71">
        <f>SUM(Z9:Z54)</f>
        <v>15269750.680273406</v>
      </c>
      <c r="AA56" s="71">
        <f>SUM(AA9:AA54)</f>
        <v>625299.4132128919</v>
      </c>
      <c r="AB56" s="78">
        <f>SUM(AB9:AB54)</f>
        <v>1946209.4160632498</v>
      </c>
      <c r="AD56" s="72">
        <f>X56+Y56+Z56+AA56+AB56</f>
        <v>5042214073.6393089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S27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87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86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0.3360097155818691</v>
      </c>
      <c r="V9" s="37">
        <f>($AI$7/$AG$12)*(1+0.15*(P9/$AG$10)^4)+$AH$32</f>
        <v>3.2000000076788482E-3</v>
      </c>
      <c r="W9" s="90"/>
      <c r="X9" s="85">
        <f>($AG$7*$AG$8*S9*$AG$24+$AG$15*$AG$16*R9*$AG$24)</f>
        <v>3600</v>
      </c>
      <c r="Y9" s="45">
        <f>(O9*U9*$AG$30+P9*V9*$AG$29)*365</f>
        <v>81391134.921755224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31583.684271008504</v>
      </c>
      <c r="AD9" s="44">
        <f>SUM(X9:AB9)</f>
        <v>81690897.875424534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G10+(G10*J10)</f>
        <v>1260.2474266019526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3.2000000081505746E-3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82626095.064720601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32062.006368724175</v>
      </c>
      <c r="AD10" s="44">
        <f t="shared" ref="AD10:AD46" si="11">SUM(X10:AB10)</f>
        <v>82930341.306488484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1278.8907908122485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0.33601094954000144</v>
      </c>
      <c r="V11" s="37">
        <f t="shared" si="5"/>
        <v>3.2000000086436823E-3</v>
      </c>
      <c r="W11" s="90"/>
      <c r="X11" s="85">
        <f t="shared" si="6"/>
        <v>3600</v>
      </c>
      <c r="Y11" s="45">
        <f t="shared" si="7"/>
        <v>83861066.49599731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32540.324138158194</v>
      </c>
      <c r="AD11" s="44">
        <f t="shared" si="11"/>
        <v>84169794.172967836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1297.5332072688666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0.33601160883667119</v>
      </c>
      <c r="V12" s="37">
        <f t="shared" si="5"/>
        <v>3.2000000091588067E-3</v>
      </c>
      <c r="W12" s="90"/>
      <c r="X12" s="85">
        <f t="shared" si="6"/>
        <v>3600</v>
      </c>
      <c r="Y12" s="45">
        <f t="shared" si="7"/>
        <v>85096049.732532889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33018.637735926801</v>
      </c>
      <c r="AD12" s="44">
        <f t="shared" si="11"/>
        <v>85409256.29782939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1316.1747098569922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0.33601229746780775</v>
      </c>
      <c r="V13" s="37">
        <f t="shared" si="5"/>
        <v>3.2000000096965922E-3</v>
      </c>
      <c r="W13" s="90"/>
      <c r="X13" s="85">
        <f>($AG$7*$AG$8*S13*$AG$24+$AG$15*$AG$16*R13*$AG$24)</f>
        <v>3600</v>
      </c>
      <c r="Y13" s="45">
        <f t="shared" si="7"/>
        <v>86331045.306611732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33496.947311180185</v>
      </c>
      <c r="AD13" s="44">
        <f t="shared" si="11"/>
        <v>86648717.106060371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1334.8153308654994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0.33601301629090125</v>
      </c>
      <c r="V14" s="37">
        <f t="shared" si="5"/>
        <v>3.2000000102576929E-3</v>
      </c>
      <c r="W14" s="90"/>
      <c r="X14" s="85">
        <f>($AG$7*$AG$8*S14*$AG$24+$AG$15*$AG$16*R14*$AG$24)+AG26</f>
        <v>1511350</v>
      </c>
      <c r="Y14" s="45">
        <f t="shared" si="7"/>
        <v>87566053.766085833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33975.2530060422</v>
      </c>
      <c r="AD14" s="44">
        <f t="shared" si="11"/>
        <v>89395596.151898712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1353.4551010798561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0.33601376617579504</v>
      </c>
      <c r="V15" s="37">
        <f t="shared" si="5"/>
        <v>3.200000010842773E-3</v>
      </c>
      <c r="W15" s="90"/>
      <c r="X15" s="85">
        <f>($AJ$11*$AG$8*S15*$AG$25+$AJ$9*$AG$8*S15*$AG$24+$AG$15*$AG$16*R15*$AG$24)</f>
        <v>10100</v>
      </c>
      <c r="Y15" s="45">
        <f t="shared" si="7"/>
        <v>88801075.674605519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34453.554956019208</v>
      </c>
      <c r="AD15" s="44">
        <f t="shared" si="11"/>
        <v>89133478.201590419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1372.0940498686207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0.33601454800468605</v>
      </c>
      <c r="V16" s="37">
        <f t="shared" si="5"/>
        <v>3.2000000114525045E-3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90036111.611849815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34931.853290380881</v>
      </c>
      <c r="AD16" s="44">
        <f t="shared" si="11"/>
        <v>90372613.835072443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 t="shared" si="1"/>
        <v>1390.7322052640286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0.33601536267212451</v>
      </c>
      <c r="V17" s="37">
        <f t="shared" si="5"/>
        <v>3.2000000120875698E-3</v>
      </c>
      <c r="W17" s="90"/>
      <c r="X17" s="85">
        <f t="shared" si="13"/>
        <v>10100</v>
      </c>
      <c r="Y17" s="45">
        <f t="shared" si="7"/>
        <v>91271162.173756614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35410.148132514871</v>
      </c>
      <c r="AD17" s="44">
        <f t="shared" si="11"/>
        <v>91611753.648528859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1409.369594037147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0.336016211085014</v>
      </c>
      <c r="V18" s="37">
        <f t="shared" si="5"/>
        <v>3.2000000127486604E-3</v>
      </c>
      <c r="W18" s="90"/>
      <c r="X18" s="85">
        <f t="shared" si="13"/>
        <v>10100</v>
      </c>
      <c r="Y18" s="45">
        <f t="shared" si="7"/>
        <v>92506227.972752556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35888.439600257632</v>
      </c>
      <c r="AD18" s="44">
        <f t="shared" si="11"/>
        <v>92850898.254621342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1428.0062417680085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0.3360170941626115</v>
      </c>
      <c r="V19" s="37">
        <f t="shared" si="5"/>
        <v>3.2000000134364756E-3</v>
      </c>
      <c r="W19" s="90"/>
      <c r="X19" s="85">
        <f t="shared" si="13"/>
        <v>10100</v>
      </c>
      <c r="Y19" s="45">
        <f t="shared" si="7"/>
        <v>93741309.637982771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36366.72780620314</v>
      </c>
      <c r="AD19" s="44">
        <f t="shared" si="11"/>
        <v>94090048.282719746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1446.6421729111189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0.33601801283652744</v>
      </c>
      <c r="V20" s="37">
        <f t="shared" si="5"/>
        <v>3.2000000141517273E-3</v>
      </c>
      <c r="W20" s="90"/>
      <c r="X20" s="85">
        <f t="shared" si="13"/>
        <v>10100</v>
      </c>
      <c r="Y20" s="45">
        <f t="shared" si="7"/>
        <v>94976407.815540358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36845.012857991176</v>
      </c>
      <c r="AD20" s="44">
        <f t="shared" si="11"/>
        <v>95329204.379131824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1465.2774108566889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0.33601896805072551</v>
      </c>
      <c r="V21" s="37">
        <f t="shared" si="5"/>
        <v>3.2000000148951326E-3</v>
      </c>
      <c r="W21" s="90"/>
      <c r="X21" s="85">
        <f t="shared" si="13"/>
        <v>10100</v>
      </c>
      <c r="Y21" s="45">
        <f t="shared" si="7"/>
        <v>96211523.168695852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37323.294858576905</v>
      </c>
      <c r="AD21" s="44">
        <f t="shared" si="11"/>
        <v>96568367.207333609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1483.9119779879088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0.33601996076152291</v>
      </c>
      <c r="V22" s="37">
        <f t="shared" si="5"/>
        <v>3.2000000156674206E-3</v>
      </c>
      <c r="W22" s="90"/>
      <c r="X22" s="85">
        <f t="shared" si="13"/>
        <v>10100</v>
      </c>
      <c r="Y22" s="45">
        <f t="shared" si="7"/>
        <v>97446656.378126279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37801.573906482961</v>
      </c>
      <c r="AD22" s="44">
        <f t="shared" si="11"/>
        <v>97807537.448198617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1502.5458957345679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0.33602099193759016</v>
      </c>
      <c r="V23" s="37">
        <f t="shared" si="5"/>
        <v>3.20000001646933E-3</v>
      </c>
      <c r="W23" s="90"/>
      <c r="X23" s="85">
        <f t="shared" si="13"/>
        <v>10100</v>
      </c>
      <c r="Y23" s="45">
        <f t="shared" si="7"/>
        <v>98681808.142144337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38279.850096035436</v>
      </c>
      <c r="AD23" s="44">
        <f t="shared" si="11"/>
        <v>99046715.800227776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1521.1791846232784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0.33602206255995121</v>
      </c>
      <c r="V24" s="37">
        <f t="shared" si="5"/>
        <v>3.2000000173016069E-3</v>
      </c>
      <c r="W24" s="90"/>
      <c r="X24" s="85">
        <f t="shared" si="13"/>
        <v>10100</v>
      </c>
      <c r="Y24" s="45">
        <f t="shared" si="7"/>
        <v>99916979.176927119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38758.123517584994</v>
      </c>
      <c r="AD24" s="44">
        <f t="shared" si="11"/>
        <v>100285902.97977841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1539.8118643245643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0.33602317362198331</v>
      </c>
      <c r="V25" s="37">
        <f t="shared" si="5"/>
        <v>3.2000000181650083E-3</v>
      </c>
      <c r="W25" s="90"/>
      <c r="X25" s="85">
        <f t="shared" si="13"/>
        <v>10100</v>
      </c>
      <c r="Y25" s="45">
        <f t="shared" si="7"/>
        <v>101152170.216745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39236.394257714062</v>
      </c>
      <c r="AD25" s="44">
        <f t="shared" si="11"/>
        <v>101525099.72129364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1558.4439536970285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0.33602432612941724</v>
      </c>
      <c r="V26" s="37">
        <f t="shared" si="5"/>
        <v>3.2000000190602982E-3</v>
      </c>
      <c r="W26" s="90"/>
      <c r="X26" s="85">
        <f t="shared" si="13"/>
        <v>10100</v>
      </c>
      <c r="Y26" s="45">
        <f t="shared" si="7"/>
        <v>102387382.01419041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39714.662399431363</v>
      </c>
      <c r="AD26" s="44">
        <f t="shared" si="11"/>
        <v>102764306.77753152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1577.0754708288182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0.33602552110033695</v>
      </c>
      <c r="V27" s="37">
        <f t="shared" si="5"/>
        <v>3.2000000199882538E-3</v>
      </c>
      <c r="W27" s="90"/>
      <c r="X27" s="85">
        <f t="shared" si="13"/>
        <v>10100</v>
      </c>
      <c r="Y27" s="45">
        <f t="shared" si="7"/>
        <v>103622615.34040608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40192.928022354281</v>
      </c>
      <c r="AD27" s="44">
        <f t="shared" si="11"/>
        <v>104003524.91979361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1595.70643307657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0.33602675956517997</v>
      </c>
      <c r="V28" s="37">
        <f t="shared" si="5"/>
        <v>3.200000020949658E-3</v>
      </c>
      <c r="W28" s="90"/>
      <c r="X28" s="85">
        <f t="shared" si="13"/>
        <v>10100</v>
      </c>
      <c r="Y28" s="45">
        <f t="shared" si="7"/>
        <v>104857870.9853137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40671.1912028804</v>
      </c>
      <c r="AD28" s="44">
        <f t="shared" si="11"/>
        <v>105242754.93815401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1614.3368571020214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0.33602804256673707</v>
      </c>
      <c r="V29" s="37">
        <f t="shared" si="5"/>
        <v>3.2000000219453038E-3</v>
      </c>
      <c r="W29" s="90"/>
      <c r="X29" s="85">
        <f t="shared" si="13"/>
        <v>10100</v>
      </c>
      <c r="Y29" s="45">
        <f t="shared" si="7"/>
        <v>106093149.75784229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41149.452014348601</v>
      </c>
      <c r="AD29" s="44">
        <f t="shared" si="11"/>
        <v>106481997.64168808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1632.9667589064422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0.33602937116015258</v>
      </c>
      <c r="V30" s="37">
        <f t="shared" si="5"/>
        <v>3.200000022975995E-3</v>
      </c>
      <c r="W30" s="90"/>
      <c r="X30" s="85">
        <f t="shared" si="13"/>
        <v>10100</v>
      </c>
      <c r="Y30" s="45">
        <f t="shared" si="7"/>
        <v>107328452.48615628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41627.710527190626</v>
      </c>
      <c r="AD30" s="44">
        <f t="shared" si="11"/>
        <v>107721253.8587008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1651.5961538630381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0.33603074641292408</v>
      </c>
      <c r="V31" s="37">
        <f t="shared" si="5"/>
        <v>3.2000000240425428E-3</v>
      </c>
      <c r="W31" s="90"/>
      <c r="X31" s="85">
        <f t="shared" si="13"/>
        <v>10100</v>
      </c>
      <c r="Y31" s="45">
        <f t="shared" si="7"/>
        <v>108563780.01788387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42105.966809073703</v>
      </c>
      <c r="AD31" s="44">
        <f t="shared" si="11"/>
        <v>108960524.43695527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1670.2250567474684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0.33603216940490255</v>
      </c>
      <c r="V32" s="37">
        <f t="shared" si="5"/>
        <v>3.2000000251457693E-3</v>
      </c>
      <c r="W32" s="90"/>
      <c r="X32" s="85">
        <f t="shared" si="13"/>
        <v>10100</v>
      </c>
      <c r="Y32" s="45">
        <f t="shared" si="7"/>
        <v>109799133.22034501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42584.220925034897</v>
      </c>
      <c r="AD32" s="44">
        <f t="shared" si="11"/>
        <v>110199810.24390127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1688.853481766597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0.33603364122829232</v>
      </c>
      <c r="V33" s="37">
        <f t="shared" si="5"/>
        <v>3.2000000262865044E-3</v>
      </c>
      <c r="W33" s="90"/>
      <c r="X33" s="85">
        <f t="shared" si="13"/>
        <v>10100</v>
      </c>
      <c r="Y33" s="45">
        <f t="shared" si="7"/>
        <v>111034512.98077938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43062.472937607621</v>
      </c>
      <c r="AD33" s="44">
        <f t="shared" si="11"/>
        <v>111439112.16690326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1707.4814425856043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0.33603516298765124</v>
      </c>
      <c r="V34" s="37">
        <f t="shared" si="5"/>
        <v>3.200000027465589E-3</v>
      </c>
      <c r="W34" s="90"/>
      <c r="X34" s="85">
        <f t="shared" si="13"/>
        <v>10100</v>
      </c>
      <c r="Y34" s="45">
        <f t="shared" si="7"/>
        <v>112269920.20657453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43540.722906941017</v>
      </c>
      <c r="AD34" s="44">
        <f t="shared" si="11"/>
        <v>112678431.11346872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1726.1089523535575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0.33603673579989041</v>
      </c>
      <c r="V35" s="37">
        <f t="shared" si="5"/>
        <v>3.2000000286838714E-3</v>
      </c>
      <c r="W35" s="90"/>
      <c r="X35" s="85">
        <f t="shared" si="13"/>
        <v>10100</v>
      </c>
      <c r="Y35" s="45">
        <f t="shared" si="7"/>
        <v>113505355.8254936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44018.970890912475</v>
      </c>
      <c r="AD35" s="44">
        <f t="shared" si="11"/>
        <v>113917768.01147629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1744.7360237275518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0.3360383607942744</v>
      </c>
      <c r="V36" s="37">
        <f t="shared" si="5"/>
        <v>3.2000000299422108E-3</v>
      </c>
      <c r="W36" s="90"/>
      <c r="X36" s="85">
        <f t="shared" si="13"/>
        <v>10100</v>
      </c>
      <c r="Y36" s="45">
        <f t="shared" si="7"/>
        <v>114740820.78590333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44497.2169452339</v>
      </c>
      <c r="AD36" s="44">
        <f t="shared" si="11"/>
        <v>115157123.80940388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1763.3626688955019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0.33604003911242109</v>
      </c>
      <c r="V37" s="37">
        <f t="shared" si="5"/>
        <v>3.2000000312414744E-3</v>
      </c>
      <c r="W37" s="90"/>
      <c r="X37" s="85">
        <f t="shared" si="13"/>
        <v>10100</v>
      </c>
      <c r="Y37" s="45">
        <f t="shared" si="7"/>
        <v>115976316.05700158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44975.461123552035</v>
      </c>
      <c r="AD37" s="44">
        <f t="shared" si="11"/>
        <v>116396499.47655636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1781.9888995976862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0.33604177190830181</v>
      </c>
      <c r="V38" s="37">
        <f t="shared" si="5"/>
        <v>3.2000000325825393E-3</v>
      </c>
      <c r="W38" s="90"/>
      <c r="X38" s="85">
        <f t="shared" si="13"/>
        <v>10100</v>
      </c>
      <c r="Y38" s="45">
        <f t="shared" si="7"/>
        <v>117211842.62904529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45453.703477543284</v>
      </c>
      <c r="AD38" s="44">
        <f t="shared" si="11"/>
        <v>117635896.0032938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1800.6147271471093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0.33604356034824123</v>
      </c>
      <c r="V39" s="37">
        <f t="shared" si="5"/>
        <v>3.2000000339662922E-3</v>
      </c>
      <c r="W39" s="90"/>
      <c r="X39" s="85">
        <f t="shared" si="13"/>
        <v>10100</v>
      </c>
      <c r="Y39" s="45">
        <f t="shared" si="7"/>
        <v>118447401.51357812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45931.944057003391</v>
      </c>
      <c r="AD39" s="44">
        <f t="shared" si="11"/>
        <v>118875314.40125915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1819.2401624487634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0.33604540561091739</v>
      </c>
      <c r="V40" s="37">
        <f t="shared" si="5"/>
        <v>3.2000000353936283E-3</v>
      </c>
      <c r="W40" s="90"/>
      <c r="X40" s="85">
        <f t="shared" si="13"/>
        <v>10100</v>
      </c>
      <c r="Y40" s="45">
        <f t="shared" si="7"/>
        <v>119682993.74365798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46410.182909932133</v>
      </c>
      <c r="AD40" s="44">
        <f t="shared" si="11"/>
        <v>120114755.70360614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1837.8652160178588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0.33604730888736184</v>
      </c>
      <c r="V41" s="37">
        <f t="shared" si="5"/>
        <v>3.2000000368654536E-3</v>
      </c>
      <c r="W41" s="90"/>
      <c r="X41" s="85">
        <f t="shared" si="13"/>
        <v>10100</v>
      </c>
      <c r="Y41" s="45">
        <f t="shared" si="7"/>
        <v>120918620.37408474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46888.420082613629</v>
      </c>
      <c r="AD41" s="44">
        <f t="shared" si="11"/>
        <v>121354220.96522695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1856.489897997086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0.33604927138095936</v>
      </c>
      <c r="V42" s="37">
        <f t="shared" si="5"/>
        <v>3.2000000383826809E-3</v>
      </c>
      <c r="W42" s="90"/>
      <c r="X42" s="85">
        <f t="shared" si="13"/>
        <v>10100</v>
      </c>
      <c r="Y42" s="45">
        <f t="shared" si="7"/>
        <v>122154282.48162772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47366.655619692276</v>
      </c>
      <c r="AD42" s="44">
        <f t="shared" si="11"/>
        <v>122593711.26297997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1875.1142181729651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0.33605129430744818</v>
      </c>
      <c r="V43" s="37">
        <f t="shared" si="5"/>
        <v>3.2000000399462353E-3</v>
      </c>
      <c r="W43" s="90"/>
      <c r="X43" s="85">
        <f t="shared" si="13"/>
        <v>10100</v>
      </c>
      <c r="Y43" s="45">
        <f t="shared" si="7"/>
        <v>123389981.16525325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47844.889564244775</v>
      </c>
      <c r="AD43" s="44">
        <f t="shared" si="11"/>
        <v>123833227.69591749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1893.7381859913462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0.33605337889491993</v>
      </c>
      <c r="V44" s="37">
        <f t="shared" si="5"/>
        <v>3.2000000415570483E-3</v>
      </c>
      <c r="W44" s="90"/>
      <c r="X44" s="85">
        <f t="shared" si="13"/>
        <v>10100</v>
      </c>
      <c r="Y44" s="45">
        <f t="shared" si="7"/>
        <v>124625717.54635212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48323.121957848321</v>
      </c>
      <c r="AD44" s="44">
        <f t="shared" si="11"/>
        <v>125072771.38551322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1912.3618105721021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0.33605552638381958</v>
      </c>
      <c r="V45" s="37">
        <f t="shared" si="5"/>
        <v>3.2000000432160628E-3</v>
      </c>
      <c r="W45" s="90"/>
      <c r="X45" s="85">
        <f t="shared" si="13"/>
        <v>10100</v>
      </c>
      <c r="Y45" s="45">
        <f t="shared" si="7"/>
        <v>125861492.76896705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48801.352840645231</v>
      </c>
      <c r="AD45" s="44">
        <f t="shared" si="11"/>
        <v>126312343.47589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1930.9851007230729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0.3360577380269455</v>
      </c>
      <c r="V46" s="37">
        <f t="shared" si="5"/>
        <v>3.2000000449242294E-3</v>
      </c>
      <c r="W46" s="90"/>
      <c r="X46" s="85">
        <f t="shared" si="13"/>
        <v>10100</v>
      </c>
      <c r="Y46" s="45">
        <f t="shared" si="7"/>
        <v>127097308.00002004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49279.582251404427</v>
      </c>
      <c r="AD46" s="44">
        <f t="shared" si="11"/>
        <v>127551945.13404715</v>
      </c>
      <c r="AE46" s="115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1949.6080649532967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0.33606001508944955</v>
      </c>
      <c r="V47" s="37">
        <f t="shared" si="5"/>
        <v>3.2000000466825096E-3</v>
      </c>
      <c r="W47" s="90"/>
      <c r="X47" s="85">
        <f t="shared" si="13"/>
        <v>10100</v>
      </c>
      <c r="Y47" s="45">
        <f t="shared" si="7"/>
        <v>128333164.42953987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49757.810227579561</v>
      </c>
      <c r="AD47" s="44">
        <f t="shared" ref="AD47:AD54" si="14">SUM(X47:AB47)</f>
        <v>128791577.55008818</v>
      </c>
      <c r="AE47" s="115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1968.2307114855723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0.33606235884883673</v>
      </c>
      <c r="V48" s="37">
        <f t="shared" si="5"/>
        <v>3.200000048491873E-3</v>
      </c>
      <c r="W48" s="90"/>
      <c r="X48" s="85">
        <f t="shared" si="13"/>
        <v>10100</v>
      </c>
      <c r="Y48" s="45">
        <f t="shared" si="7"/>
        <v>129569063.27088942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50236.036805364398</v>
      </c>
      <c r="AD48" s="44">
        <f t="shared" si="14"/>
        <v>130031533.01646921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1986.8530482683987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0.3360647705949657</v>
      </c>
      <c r="V49" s="37">
        <f t="shared" si="5"/>
        <v>3.2000000503532998E-3</v>
      </c>
      <c r="W49" s="90"/>
      <c r="X49" s="85">
        <f t="shared" si="13"/>
        <v>10100</v>
      </c>
      <c r="Y49" s="45">
        <f t="shared" si="7"/>
        <v>130805005.76099302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50714.262019745351</v>
      </c>
      <c r="AD49" s="44">
        <f t="shared" si="14"/>
        <v>131271786.13371226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2005.475082987314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0.3360672516300483</v>
      </c>
      <c r="V50" s="37">
        <f t="shared" si="5"/>
        <v>3.2000000522677766E-3</v>
      </c>
      <c r="W50" s="90"/>
      <c r="X50" s="85">
        <f t="shared" si="13"/>
        <v>10100</v>
      </c>
      <c r="Y50" s="45">
        <f t="shared" si="7"/>
        <v>132040993.16056365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51192.485904551322</v>
      </c>
      <c r="AD50" s="44">
        <f t="shared" si="14"/>
        <v>132512084.15776969</v>
      </c>
      <c r="AE50" s="115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2024.0968230756841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0.33606980326864994</v>
      </c>
      <c r="V51" s="37">
        <f t="shared" si="5"/>
        <v>3.2000000542363027E-3</v>
      </c>
      <c r="W51" s="90"/>
      <c r="X51" s="85">
        <f t="shared" si="13"/>
        <v>10100</v>
      </c>
      <c r="Y51" s="45">
        <f t="shared" si="7"/>
        <v>133277026.7543304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51670.708492501275</v>
      </c>
      <c r="AD51" s="44">
        <f t="shared" si="14"/>
        <v>133752428.37343596</v>
      </c>
      <c r="AE51" s="115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2042.7182757249593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0.33607242683768918</v>
      </c>
      <c r="V52" s="37">
        <f t="shared" si="5"/>
        <v>3.2000000562598849E-3</v>
      </c>
      <c r="W52" s="90"/>
      <c r="X52" s="85">
        <f t="shared" si="13"/>
        <v>10100</v>
      </c>
      <c r="Y52" s="45">
        <f t="shared" si="7"/>
        <v>134513107.85126561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52148.92981524935</v>
      </c>
      <c r="AD52" s="44">
        <f t="shared" si="14"/>
        <v>134992820.08974648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2061.339447894436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0.33607512367643816</v>
      </c>
      <c r="V53" s="37">
        <f t="shared" si="5"/>
        <v>3.2000000583395408E-3</v>
      </c>
      <c r="W53" s="90"/>
      <c r="X53" s="85">
        <f t="shared" si="13"/>
        <v>10100</v>
      </c>
      <c r="Y53" s="45">
        <f t="shared" si="7"/>
        <v>135749237.78481227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52627.149903427839</v>
      </c>
      <c r="AD53" s="44">
        <f t="shared" si="14"/>
        <v>136233260.64020535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2079.9603463205526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0.33607789513652231</v>
      </c>
      <c r="V54" s="37">
        <f t="shared" si="5"/>
        <v>3.2000000604762934E-3</v>
      </c>
      <c r="W54" s="91"/>
      <c r="X54" s="85">
        <f t="shared" si="13"/>
        <v>10100</v>
      </c>
      <c r="Y54" s="45">
        <f t="shared" si="7"/>
        <v>136985417.91311097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53105.368786688072</v>
      </c>
      <c r="AD54" s="44">
        <f t="shared" si="14"/>
        <v>137473751.38301238</v>
      </c>
      <c r="AE54" s="115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5042232757.435874</v>
      </c>
      <c r="AE55" s="115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5022454844.0828114</v>
      </c>
      <c r="Z56" s="71">
        <f>SUM(Z9:Z54)</f>
        <v>15271398.532316765</v>
      </c>
      <c r="AA56" s="71">
        <f>SUM(AA9:AA54)</f>
        <v>625299.4132128919</v>
      </c>
      <c r="AB56" s="78">
        <f>SUM(AB9:AB54)</f>
        <v>1947865.4075313963</v>
      </c>
      <c r="AD56" s="72">
        <f>X56+Y56+Z56+AA56+AB56</f>
        <v>5042232757.435873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S28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89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88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0.3360097155818691</v>
      </c>
      <c r="V9" s="37">
        <f>($AI$7/$AG$12)*(1+0.15*(P9/$AG$10)^4)+$AH$32</f>
        <v>3.2000000078202251E-3</v>
      </c>
      <c r="W9" s="90"/>
      <c r="X9" s="85">
        <f>($AG$7*$AG$8*S9*$AG$24+$AG$15*$AG$16*R9*$AG$24)</f>
        <v>3600</v>
      </c>
      <c r="Y9" s="45">
        <f>(O9*U9*$AG$30+P9*V9*$AG$29)*365</f>
        <v>81391366.949267685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31608.667155627263</v>
      </c>
      <c r="AD9" s="44">
        <f>SUM(X9:AB9)</f>
        <v>81691179.745911941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3" si="4">($AI$15/$AG$20)*(1+0.15*(O10/$AG$18)^4)+$AH$33</f>
        <v>0.33601031873266185</v>
      </c>
      <c r="V10" s="37">
        <f t="shared" ref="V10:V54" si="5">($AI$7/$AG$12)*(1+0.15*(P10/$AG$10)^4)+$AH$32</f>
        <v>3.2000000082962774E-3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82626323.780304834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32086.632651125768</v>
      </c>
      <c r="AD10" s="44">
        <f t="shared" ref="AD10:AD46" si="11">SUM(X10:AB10)</f>
        <v>82930619.153595954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0.33601094954000144</v>
      </c>
      <c r="V11" s="37">
        <f t="shared" si="5"/>
        <v>3.2000000087937779E-3</v>
      </c>
      <c r="W11" s="90"/>
      <c r="X11" s="85">
        <f t="shared" si="6"/>
        <v>3600</v>
      </c>
      <c r="Y11" s="45">
        <f t="shared" si="7"/>
        <v>83861291.995065808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32564.60409160686</v>
      </c>
      <c r="AD11" s="44">
        <f t="shared" si="11"/>
        <v>84170068.112603933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1302.9728796478428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0.33601160883667119</v>
      </c>
      <c r="V12" s="37">
        <f t="shared" si="5"/>
        <v>3.2000000093133614E-3</v>
      </c>
      <c r="W12" s="90"/>
      <c r="X12" s="85">
        <f t="shared" si="6"/>
        <v>3600</v>
      </c>
      <c r="Y12" s="45">
        <f t="shared" si="7"/>
        <v>85096272.106342956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33042.581186283336</v>
      </c>
      <c r="AD12" s="44">
        <f t="shared" si="11"/>
        <v>85409526.440854818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0.33601229746780775</v>
      </c>
      <c r="V13" s="37">
        <f t="shared" si="5"/>
        <v>3.2000000098556733E-3</v>
      </c>
      <c r="W13" s="90"/>
      <c r="X13" s="85">
        <f>($AG$7*$AG$8*S13*$AG$24+$AG$15*$AG$16*R13*$AG$24)</f>
        <v>3600</v>
      </c>
      <c r="Y13" s="45">
        <f t="shared" si="7"/>
        <v>86331264.642508045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33520.563663028144</v>
      </c>
      <c r="AD13" s="44">
        <f t="shared" si="11"/>
        <v>86648983.558582783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0.33601301629090125</v>
      </c>
      <c r="V14" s="37">
        <f t="shared" si="5"/>
        <v>3.200000010421367E-3</v>
      </c>
      <c r="W14" s="90"/>
      <c r="X14" s="85">
        <f>($AG$7*$AG$8*S14*$AG$24+$AG$15*$AG$16*R14*$AG$24)+AG26</f>
        <v>1511350</v>
      </c>
      <c r="Y14" s="45">
        <f t="shared" si="7"/>
        <v>87566270.147725344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33998.55126690121</v>
      </c>
      <c r="AD14" s="44">
        <f t="shared" si="11"/>
        <v>89395859.015545815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0.33601376617579504</v>
      </c>
      <c r="V15" s="37">
        <f t="shared" si="5"/>
        <v>3.2000000110111067E-3</v>
      </c>
      <c r="W15" s="90"/>
      <c r="X15" s="85">
        <f>($AJ$11*$AG$8*S15*$AG$25+$AJ$9*$AG$8*S15*$AG$24+$AG$15*$AG$16*R15*$AG$24)</f>
        <v>10100</v>
      </c>
      <c r="Y15" s="45">
        <f t="shared" si="7"/>
        <v>88801289.182166189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34476.543758813663</v>
      </c>
      <c r="AD15" s="44">
        <f t="shared" si="11"/>
        <v>89133737.573763564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0.33601454800468605</v>
      </c>
      <c r="V16" s="37">
        <f t="shared" si="5"/>
        <v>3.2000000116255648E-3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90036322.322224408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34954.540914314697</v>
      </c>
      <c r="AD16" s="44">
        <f t="shared" si="11"/>
        <v>90372869.809182122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 t="shared" si="1"/>
        <v>1395.8199492093775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0.33601536267212451</v>
      </c>
      <c r="V17" s="37">
        <f t="shared" si="5"/>
        <v>3.2000000122654236E-3</v>
      </c>
      <c r="W17" s="90"/>
      <c r="X17" s="85">
        <f t="shared" si="13"/>
        <v>10100</v>
      </c>
      <c r="Y17" s="45">
        <f t="shared" si="7"/>
        <v>91271370.160733059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35432.542522488249</v>
      </c>
      <c r="AD17" s="44">
        <f t="shared" si="11"/>
        <v>91612006.314213753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0.336016211085014</v>
      </c>
      <c r="V18" s="37">
        <f t="shared" si="5"/>
        <v>3.200000012931374E-3</v>
      </c>
      <c r="W18" s="90"/>
      <c r="X18" s="85">
        <f t="shared" si="13"/>
        <v>10100</v>
      </c>
      <c r="Y18" s="45">
        <f t="shared" si="7"/>
        <v>92506433.30718188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35910.548384947928</v>
      </c>
      <c r="AD18" s="44">
        <f t="shared" si="11"/>
        <v>92851147.697952345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0.3360170941626115</v>
      </c>
      <c r="V19" s="37">
        <f t="shared" si="5"/>
        <v>3.2000000136241163E-3</v>
      </c>
      <c r="W19" s="90"/>
      <c r="X19" s="85">
        <f t="shared" si="13"/>
        <v>10100</v>
      </c>
      <c r="Y19" s="45">
        <f t="shared" si="7"/>
        <v>93741512.387935638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36388.558314920192</v>
      </c>
      <c r="AD19" s="44">
        <f t="shared" si="11"/>
        <v>94090294.586390093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0.33601801283652744</v>
      </c>
      <c r="V20" s="37">
        <f t="shared" si="5"/>
        <v>3.2000000143443609E-3</v>
      </c>
      <c r="W20" s="90"/>
      <c r="X20" s="85">
        <f t="shared" si="13"/>
        <v>10100</v>
      </c>
      <c r="Y20" s="45">
        <f t="shared" si="7"/>
        <v>94976608.046453178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36866.572136406896</v>
      </c>
      <c r="AD20" s="44">
        <f t="shared" si="11"/>
        <v>95329447.622634679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0.33601896805072551</v>
      </c>
      <c r="V21" s="37">
        <f t="shared" si="5"/>
        <v>3.2000000150928269E-3</v>
      </c>
      <c r="W21" s="90"/>
      <c r="X21" s="85">
        <f t="shared" si="13"/>
        <v>10100</v>
      </c>
      <c r="Y21" s="45">
        <f t="shared" si="7"/>
        <v>96211720.943507209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37344.589683419275</v>
      </c>
      <c r="AD21" s="44">
        <f t="shared" si="11"/>
        <v>96568607.467127666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0.33601996076152291</v>
      </c>
      <c r="V22" s="37">
        <f t="shared" si="5"/>
        <v>3.2000000158702428E-3</v>
      </c>
      <c r="W22" s="90"/>
      <c r="X22" s="85">
        <f t="shared" si="13"/>
        <v>10100</v>
      </c>
      <c r="Y22" s="45">
        <f t="shared" si="7"/>
        <v>97446851.757404551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37822.610799276343</v>
      </c>
      <c r="AD22" s="44">
        <f t="shared" si="11"/>
        <v>97807774.797863275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0.33602099193759016</v>
      </c>
      <c r="V23" s="37">
        <f t="shared" si="5"/>
        <v>3.2000000166773454E-3</v>
      </c>
      <c r="W23" s="90"/>
      <c r="X23" s="85">
        <f t="shared" si="13"/>
        <v>10100</v>
      </c>
      <c r="Y23" s="45">
        <f t="shared" si="7"/>
        <v>98682001.184207186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38300.63533596151</v>
      </c>
      <c r="AD23" s="44">
        <f t="shared" si="11"/>
        <v>99046950.310608178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0.33602206255995121</v>
      </c>
      <c r="V24" s="37">
        <f t="shared" si="5"/>
        <v>3.2000000175148834E-3</v>
      </c>
      <c r="W24" s="90"/>
      <c r="X24" s="85">
        <f t="shared" si="13"/>
        <v>10100</v>
      </c>
      <c r="Y24" s="45">
        <f t="shared" si="7"/>
        <v>99917169.937953338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38778.663153531794</v>
      </c>
      <c r="AD24" s="44">
        <f t="shared" si="11"/>
        <v>100286134.71912138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0.33602317362198331</v>
      </c>
      <c r="V25" s="37">
        <f t="shared" si="5"/>
        <v>3.2000000183836116E-3</v>
      </c>
      <c r="W25" s="90"/>
      <c r="X25" s="85">
        <f t="shared" si="13"/>
        <v>10100</v>
      </c>
      <c r="Y25" s="45">
        <f t="shared" si="7"/>
        <v>101152358.7508795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39256.694119574786</v>
      </c>
      <c r="AD25" s="44">
        <f t="shared" si="11"/>
        <v>101525328.75537525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0.33602432612941724</v>
      </c>
      <c r="V26" s="37">
        <f t="shared" si="5"/>
        <v>3.200000019284297E-3</v>
      </c>
      <c r="W26" s="90"/>
      <c r="X26" s="85">
        <f t="shared" si="13"/>
        <v>10100</v>
      </c>
      <c r="Y26" s="45">
        <f t="shared" si="7"/>
        <v>102387568.37364262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39734.728108708849</v>
      </c>
      <c r="AD26" s="44">
        <f t="shared" si="11"/>
        <v>102764533.16977657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0.33602552110033695</v>
      </c>
      <c r="V27" s="37">
        <f t="shared" si="5"/>
        <v>3.2000000202177126E-3</v>
      </c>
      <c r="W27" s="90"/>
      <c r="X27" s="85">
        <f t="shared" si="13"/>
        <v>10100</v>
      </c>
      <c r="Y27" s="45">
        <f t="shared" si="7"/>
        <v>103622799.57554263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40212.765002122542</v>
      </c>
      <c r="AD27" s="44">
        <f t="shared" si="11"/>
        <v>104003748.73138821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0.33602675956517997</v>
      </c>
      <c r="V28" s="37">
        <f t="shared" si="5"/>
        <v>3.200000021184644E-3</v>
      </c>
      <c r="W28" s="90"/>
      <c r="X28" s="85">
        <f t="shared" si="13"/>
        <v>10100</v>
      </c>
      <c r="Y28" s="45">
        <f t="shared" si="7"/>
        <v>104858053.14474525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40690.804687149823</v>
      </c>
      <c r="AD28" s="44">
        <f t="shared" si="11"/>
        <v>105242976.22815114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0.33602804256673707</v>
      </c>
      <c r="V29" s="37">
        <f t="shared" si="5"/>
        <v>3.2000000221858848E-3</v>
      </c>
      <c r="W29" s="90"/>
      <c r="X29" s="85">
        <f t="shared" si="13"/>
        <v>10100</v>
      </c>
      <c r="Y29" s="45">
        <f t="shared" si="7"/>
        <v>106093329.88850541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41168.84705687785</v>
      </c>
      <c r="AD29" s="44">
        <f t="shared" si="11"/>
        <v>106482216.467107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0.33602937116015258</v>
      </c>
      <c r="V30" s="37">
        <f t="shared" si="5"/>
        <v>3.2000000232222372E-3</v>
      </c>
      <c r="W30" s="90"/>
      <c r="X30" s="85">
        <f t="shared" si="13"/>
        <v>10100</v>
      </c>
      <c r="Y30" s="45">
        <f t="shared" si="7"/>
        <v>107328630.63339053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41646.892009784329</v>
      </c>
      <c r="AD30" s="44">
        <f t="shared" si="11"/>
        <v>107721470.27462061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0.33603074641292408</v>
      </c>
      <c r="V31" s="37">
        <f t="shared" si="5"/>
        <v>3.2000000242945136E-3</v>
      </c>
      <c r="W31" s="90"/>
      <c r="X31" s="85">
        <f t="shared" si="13"/>
        <v>10100</v>
      </c>
      <c r="Y31" s="45">
        <f t="shared" si="7"/>
        <v>108563956.22550441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42124.939449402002</v>
      </c>
      <c r="AD31" s="44">
        <f t="shared" si="11"/>
        <v>108960738.49660335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0.33603216940490255</v>
      </c>
      <c r="V32" s="37">
        <f t="shared" si="5"/>
        <v>3.2000000254035349E-3</v>
      </c>
      <c r="W32" s="90"/>
      <c r="X32" s="85">
        <f t="shared" si="13"/>
        <v>10100</v>
      </c>
      <c r="Y32" s="45">
        <f t="shared" si="7"/>
        <v>109799307.53071113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42602.989284007919</v>
      </c>
      <c r="AD32" s="44">
        <f t="shared" si="11"/>
        <v>110200021.99873629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0.33603364122829232</v>
      </c>
      <c r="V33" s="37">
        <f t="shared" si="5"/>
        <v>3.200000026550132E-3</v>
      </c>
      <c r="W33" s="90"/>
      <c r="X33" s="85">
        <f t="shared" si="13"/>
        <v>10100</v>
      </c>
      <c r="Y33" s="45">
        <f t="shared" si="7"/>
        <v>111034685.43485908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43081.041426335301</v>
      </c>
      <c r="AD33" s="44">
        <f t="shared" si="11"/>
        <v>111439321.66669373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0.33603516298765124</v>
      </c>
      <c r="V34" s="37">
        <f t="shared" si="5"/>
        <v>3.2000000277351446E-3</v>
      </c>
      <c r="W34" s="90"/>
      <c r="X34" s="85">
        <f t="shared" si="13"/>
        <v>10100</v>
      </c>
      <c r="Y34" s="45">
        <f t="shared" si="7"/>
        <v>112270090.8440056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43559.095793306187</v>
      </c>
      <c r="AD34" s="44">
        <f t="shared" si="11"/>
        <v>112678638.40636726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0.33603673579989041</v>
      </c>
      <c r="V35" s="37">
        <f t="shared" si="5"/>
        <v>3.2000000289594218E-3</v>
      </c>
      <c r="W35" s="90"/>
      <c r="X35" s="85">
        <f t="shared" si="13"/>
        <v>10100</v>
      </c>
      <c r="Y35" s="45">
        <f t="shared" si="7"/>
        <v>113505524.68464133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44037.152305783042</v>
      </c>
      <c r="AD35" s="44">
        <f t="shared" si="11"/>
        <v>113917973.14408962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0.3360383607942744</v>
      </c>
      <c r="V36" s="37">
        <f t="shared" si="5"/>
        <v>3.2000000302238236E-3</v>
      </c>
      <c r="W36" s="90"/>
      <c r="X36" s="85">
        <f t="shared" si="13"/>
        <v>10100</v>
      </c>
      <c r="Y36" s="45">
        <f t="shared" si="7"/>
        <v>114740987.90391502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44515.210888337941</v>
      </c>
      <c r="AD36" s="44">
        <f t="shared" si="11"/>
        <v>115157326.82685909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0.33604003911242109</v>
      </c>
      <c r="V37" s="37">
        <f t="shared" si="5"/>
        <v>3.2000000315292156E-3</v>
      </c>
      <c r="W37" s="90"/>
      <c r="X37" s="85">
        <f t="shared" si="13"/>
        <v>10100</v>
      </c>
      <c r="Y37" s="45">
        <f t="shared" si="7"/>
        <v>115976481.4698582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44993.271469037652</v>
      </c>
      <c r="AD37" s="44">
        <f t="shared" si="11"/>
        <v>116396700.42256367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0.33604177190830181</v>
      </c>
      <c r="V38" s="37">
        <f t="shared" si="5"/>
        <v>3.2000000328764764E-3</v>
      </c>
      <c r="W38" s="90"/>
      <c r="X38" s="85">
        <f t="shared" si="13"/>
        <v>10100</v>
      </c>
      <c r="Y38" s="45">
        <f t="shared" si="7"/>
        <v>117212006.37161046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45471.333979243616</v>
      </c>
      <c r="AD38" s="44">
        <f t="shared" si="11"/>
        <v>117636094.92020604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0.33604356034824123</v>
      </c>
      <c r="V39" s="37">
        <f t="shared" si="5"/>
        <v>3.2000000342664913E-3</v>
      </c>
      <c r="W39" s="90"/>
      <c r="X39" s="85">
        <f t="shared" si="13"/>
        <v>10100</v>
      </c>
      <c r="Y39" s="45">
        <f t="shared" si="7"/>
        <v>118447563.6196443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45949.398353425444</v>
      </c>
      <c r="AD39" s="44">
        <f t="shared" si="11"/>
        <v>118875511.33012792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0.33604540561091739</v>
      </c>
      <c r="V40" s="37">
        <f t="shared" si="5"/>
        <v>3.200000035700157E-3</v>
      </c>
      <c r="W40" s="90"/>
      <c r="X40" s="85">
        <f t="shared" si="13"/>
        <v>10100</v>
      </c>
      <c r="Y40" s="45">
        <f t="shared" si="7"/>
        <v>119683154.2459905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46427.464528986937</v>
      </c>
      <c r="AD40" s="44">
        <f t="shared" si="11"/>
        <v>120114950.68423526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0.33604730888736184</v>
      </c>
      <c r="V41" s="37">
        <f t="shared" si="5"/>
        <v>3.2000000371783777E-3</v>
      </c>
      <c r="W41" s="90"/>
      <c r="X41" s="85">
        <f t="shared" si="13"/>
        <v>10100</v>
      </c>
      <c r="Y41" s="45">
        <f t="shared" si="7"/>
        <v>120918779.30446349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46905.532446103658</v>
      </c>
      <c r="AD41" s="44">
        <f t="shared" si="11"/>
        <v>121354414.03622307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0.33604927138095936</v>
      </c>
      <c r="V42" s="37">
        <f t="shared" si="5"/>
        <v>3.2000000387020686E-3</v>
      </c>
      <c r="W42" s="90"/>
      <c r="X42" s="85">
        <f t="shared" si="13"/>
        <v>10100</v>
      </c>
      <c r="Y42" s="45">
        <f t="shared" si="7"/>
        <v>122154439.87088661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47383.602047571243</v>
      </c>
      <c r="AD42" s="44">
        <f t="shared" si="11"/>
        <v>122593902.46180062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0.33605129430744818</v>
      </c>
      <c r="V43" s="37">
        <f t="shared" si="5"/>
        <v>3.2000000402721521E-3</v>
      </c>
      <c r="W43" s="90"/>
      <c r="X43" s="85">
        <f t="shared" si="13"/>
        <v>10100</v>
      </c>
      <c r="Y43" s="45">
        <f t="shared" si="7"/>
        <v>123390137.0433179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47861.673278663482</v>
      </c>
      <c r="AD43" s="44">
        <f t="shared" si="11"/>
        <v>123833417.05891672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0.33605337889491993</v>
      </c>
      <c r="V44" s="37">
        <f t="shared" si="5"/>
        <v>3.200000041889561E-3</v>
      </c>
      <c r="W44" s="90"/>
      <c r="X44" s="85">
        <f t="shared" si="13"/>
        <v>10100</v>
      </c>
      <c r="Y44" s="45">
        <f t="shared" si="7"/>
        <v>124625871.94227548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48339.746086999621</v>
      </c>
      <c r="AD44" s="44">
        <f t="shared" si="11"/>
        <v>125072958.94798501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0.33605552638381958</v>
      </c>
      <c r="V45" s="37">
        <f t="shared" si="5"/>
        <v>3.200000043555239E-3</v>
      </c>
      <c r="W45" s="90"/>
      <c r="X45" s="85">
        <f t="shared" si="13"/>
        <v>10100</v>
      </c>
      <c r="Y45" s="45">
        <f t="shared" si="7"/>
        <v>125861645.71096338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48817.820422419914</v>
      </c>
      <c r="AD45" s="44">
        <f t="shared" si="11"/>
        <v>126312529.27210946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0.3360577380269455</v>
      </c>
      <c r="V46" s="37">
        <f t="shared" si="5"/>
        <v>3.200000045270135E-3</v>
      </c>
      <c r="W46" s="90"/>
      <c r="X46" s="85">
        <f t="shared" si="13"/>
        <v>10100</v>
      </c>
      <c r="Y46" s="45">
        <f t="shared" si="7"/>
        <v>127097459.51549731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49295.896236869296</v>
      </c>
      <c r="AD46" s="44">
        <f t="shared" si="11"/>
        <v>127552129.19730988</v>
      </c>
      <c r="AE46" s="115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0.33606001508944955</v>
      </c>
      <c r="V47" s="37">
        <f t="shared" si="5"/>
        <v>3.2000000470352123E-3</v>
      </c>
      <c r="W47" s="90"/>
      <c r="X47" s="85">
        <f t="shared" si="13"/>
        <v>10100</v>
      </c>
      <c r="Y47" s="45">
        <f t="shared" si="7"/>
        <v>128333314.54513036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49773.973484288013</v>
      </c>
      <c r="AD47" s="44">
        <f t="shared" ref="AD47:AD54" si="14">SUM(X47:AB47)</f>
        <v>128791759.91274749</v>
      </c>
      <c r="AE47" s="115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0.33606235884883673</v>
      </c>
      <c r="V48" s="37">
        <f t="shared" si="5"/>
        <v>3.2000000488514391E-3</v>
      </c>
      <c r="W48" s="90"/>
      <c r="X48" s="85">
        <f t="shared" si="13"/>
        <v>10100</v>
      </c>
      <c r="Y48" s="45">
        <f t="shared" si="7"/>
        <v>129569212.01247905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50252.052120509215</v>
      </c>
      <c r="AD48" s="44">
        <f t="shared" si="14"/>
        <v>130031713.70997167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0.3360647705949657</v>
      </c>
      <c r="V49" s="37">
        <f t="shared" si="5"/>
        <v>3.2000000507197953E-3</v>
      </c>
      <c r="W49" s="90"/>
      <c r="X49" s="85">
        <f t="shared" si="13"/>
        <v>10100</v>
      </c>
      <c r="Y49" s="45">
        <f t="shared" si="7"/>
        <v>130805153.1537493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50730.132103162665</v>
      </c>
      <c r="AD49" s="44">
        <f t="shared" si="14"/>
        <v>131271965.18863174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0.3360672516300483</v>
      </c>
      <c r="V50" s="37">
        <f t="shared" si="5"/>
        <v>3.20000005264127E-3</v>
      </c>
      <c r="W50" s="90"/>
      <c r="X50" s="85">
        <f t="shared" si="13"/>
        <v>10100</v>
      </c>
      <c r="Y50" s="45">
        <f t="shared" si="7"/>
        <v>132041139.22896224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51208.213391584286</v>
      </c>
      <c r="AD50" s="44">
        <f t="shared" si="14"/>
        <v>132512261.60383962</v>
      </c>
      <c r="AE50" s="115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0.33606980326864994</v>
      </c>
      <c r="V51" s="37">
        <f t="shared" si="5"/>
        <v>3.2000000546168602E-3</v>
      </c>
      <c r="W51" s="90"/>
      <c r="X51" s="85">
        <f t="shared" si="13"/>
        <v>10100</v>
      </c>
      <c r="Y51" s="45">
        <f t="shared" si="7"/>
        <v>133277171.52218045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51686.295946731188</v>
      </c>
      <c r="AD51" s="44">
        <f t="shared" si="14"/>
        <v>133752604.23958001</v>
      </c>
      <c r="AE51" s="115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0.33607242683768918</v>
      </c>
      <c r="V52" s="37">
        <f t="shared" si="5"/>
        <v>3.2000000566475726E-3</v>
      </c>
      <c r="W52" s="90"/>
      <c r="X52" s="85">
        <f t="shared" si="13"/>
        <v>10100</v>
      </c>
      <c r="Y52" s="45">
        <f t="shared" si="7"/>
        <v>134513251.34173402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52164.379731101624</v>
      </c>
      <c r="AD52" s="44">
        <f t="shared" si="14"/>
        <v>134992994.40410814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0.33607512367643816</v>
      </c>
      <c r="V53" s="37">
        <f t="shared" si="5"/>
        <v>3.2000000587344246E-3</v>
      </c>
      <c r="W53" s="90"/>
      <c r="X53" s="85">
        <f t="shared" si="13"/>
        <v>10100</v>
      </c>
      <c r="Y53" s="45">
        <f t="shared" si="7"/>
        <v>135749380.02044669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52642.46470865974</v>
      </c>
      <c r="AD53" s="44">
        <f t="shared" si="14"/>
        <v>136233433.43017587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91"/>
      <c r="R54" s="32">
        <f t="shared" si="2"/>
        <v>1</v>
      </c>
      <c r="S54" s="37">
        <f t="shared" si="3"/>
        <v>1</v>
      </c>
      <c r="T54" s="91"/>
      <c r="U54" s="43">
        <f>($AI$15/$AG$20)*(1+0.15*(O54/$AG$18)^4)+$AH$33</f>
        <v>0.33607789513652231</v>
      </c>
      <c r="V54" s="37">
        <f t="shared" si="5"/>
        <v>3.2000000608784426E-3</v>
      </c>
      <c r="W54" s="91"/>
      <c r="X54" s="85">
        <f t="shared" si="13"/>
        <v>10100</v>
      </c>
      <c r="Y54" s="45">
        <f t="shared" si="7"/>
        <v>136985558.91586202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53120.550844764606</v>
      </c>
      <c r="AD54" s="44">
        <f t="shared" si="14"/>
        <v>137473922.67525768</v>
      </c>
      <c r="AE54" s="115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5042242764.5875101</v>
      </c>
      <c r="AE55" s="115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5022463081.6763754</v>
      </c>
      <c r="Z56" s="71">
        <f>SUM(Z9:Z54)</f>
        <v>15272281.131591605</v>
      </c>
      <c r="AA56" s="71">
        <f>SUM(AA9:AA54)</f>
        <v>625299.4132128919</v>
      </c>
      <c r="AB56" s="78">
        <f>SUM(AB9:AB54)</f>
        <v>1948752.3663301661</v>
      </c>
      <c r="AD56" s="72">
        <f>X56+Y56+Z56+AA56+AB56</f>
        <v>5042242764.5875101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2020-05-12T17:40:57Z</dcterms:modified>
</cp:coreProperties>
</file>