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1536" yWindow="1536" windowWidth="17136" windowHeight="7152" activeTab="1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0" i="5" l="1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9" i="5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9" i="1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9" i="6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9" i="7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9" i="8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9" i="9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9" i="10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9" i="11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9" i="12"/>
  <c r="C15" i="12" l="1"/>
  <c r="P15" i="12" s="1"/>
  <c r="Z15" i="12" s="1"/>
  <c r="I15" i="12"/>
  <c r="S15" i="12"/>
  <c r="X15" i="12" s="1"/>
  <c r="B15" i="12"/>
  <c r="O15" i="12" s="1"/>
  <c r="R15" i="12" s="1"/>
  <c r="C14" i="12"/>
  <c r="I14" i="12"/>
  <c r="P14" i="12"/>
  <c r="B14" i="12"/>
  <c r="O14" i="12" s="1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I10" i="12"/>
  <c r="I11" i="12"/>
  <c r="I12" i="12"/>
  <c r="I13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C10" i="12"/>
  <c r="C11" i="12"/>
  <c r="C12" i="12"/>
  <c r="C13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P42" i="12" s="1"/>
  <c r="S42" i="12" s="1"/>
  <c r="C43" i="12"/>
  <c r="C44" i="12"/>
  <c r="C45" i="12"/>
  <c r="C46" i="12"/>
  <c r="P46" i="12" s="1"/>
  <c r="C47" i="12"/>
  <c r="C48" i="12"/>
  <c r="C49" i="12"/>
  <c r="C50" i="12"/>
  <c r="P50" i="12" s="1"/>
  <c r="C51" i="12"/>
  <c r="C52" i="12"/>
  <c r="C53" i="12"/>
  <c r="C54" i="12"/>
  <c r="P54" i="12" s="1"/>
  <c r="C9" i="12"/>
  <c r="B10" i="12"/>
  <c r="B11" i="12"/>
  <c r="B12" i="12"/>
  <c r="O12" i="12" s="1"/>
  <c r="B13" i="12"/>
  <c r="B16" i="12"/>
  <c r="B17" i="12"/>
  <c r="B18" i="12"/>
  <c r="O18" i="12" s="1"/>
  <c r="B19" i="12"/>
  <c r="B20" i="12"/>
  <c r="B21" i="12"/>
  <c r="B22" i="12"/>
  <c r="O22" i="12" s="1"/>
  <c r="B23" i="12"/>
  <c r="B24" i="12"/>
  <c r="B25" i="12"/>
  <c r="B26" i="12"/>
  <c r="O26" i="12" s="1"/>
  <c r="B27" i="12"/>
  <c r="B28" i="12"/>
  <c r="B29" i="12"/>
  <c r="B30" i="12"/>
  <c r="O30" i="12" s="1"/>
  <c r="B31" i="12"/>
  <c r="B32" i="12"/>
  <c r="B33" i="12"/>
  <c r="B34" i="12"/>
  <c r="O34" i="12" s="1"/>
  <c r="B35" i="12"/>
  <c r="B36" i="12"/>
  <c r="B37" i="12"/>
  <c r="B38" i="12"/>
  <c r="O38" i="12" s="1"/>
  <c r="B39" i="12"/>
  <c r="B40" i="12"/>
  <c r="B41" i="12"/>
  <c r="B42" i="12"/>
  <c r="B43" i="12"/>
  <c r="B44" i="12"/>
  <c r="B45" i="12"/>
  <c r="B46" i="12"/>
  <c r="O46" i="12" s="1"/>
  <c r="B47" i="12"/>
  <c r="B48" i="12"/>
  <c r="B49" i="12"/>
  <c r="B50" i="12"/>
  <c r="B51" i="12"/>
  <c r="B52" i="12"/>
  <c r="B53" i="12"/>
  <c r="B54" i="12"/>
  <c r="O54" i="12" s="1"/>
  <c r="B9" i="12"/>
  <c r="G14" i="5"/>
  <c r="K14" i="5"/>
  <c r="F14" i="5"/>
  <c r="O14" i="5" s="1"/>
  <c r="G14" i="1"/>
  <c r="J14" i="1"/>
  <c r="F14" i="1"/>
  <c r="O14" i="1" s="1"/>
  <c r="R14" i="1" s="1"/>
  <c r="G14" i="6"/>
  <c r="I14" i="6"/>
  <c r="F14" i="6"/>
  <c r="O14" i="6" s="1"/>
  <c r="R14" i="6" s="1"/>
  <c r="E14" i="7"/>
  <c r="K14" i="7"/>
  <c r="D14" i="7"/>
  <c r="O14" i="7" s="1"/>
  <c r="R14" i="7" s="1"/>
  <c r="E14" i="8"/>
  <c r="J14" i="8"/>
  <c r="D14" i="8"/>
  <c r="O14" i="8" s="1"/>
  <c r="E14" i="9"/>
  <c r="I14" i="9"/>
  <c r="D14" i="9"/>
  <c r="O14" i="9" s="1"/>
  <c r="R14" i="9" s="1"/>
  <c r="C14" i="10"/>
  <c r="K14" i="10"/>
  <c r="B14" i="10"/>
  <c r="O14" i="10" s="1"/>
  <c r="R14" i="10" s="1"/>
  <c r="C14" i="11"/>
  <c r="J14" i="11"/>
  <c r="B14" i="11"/>
  <c r="O14" i="11" s="1"/>
  <c r="R14" i="11" s="1"/>
  <c r="F9" i="5"/>
  <c r="O9" i="5" s="1"/>
  <c r="G10" i="5"/>
  <c r="K10" i="5"/>
  <c r="P10" i="5" s="1"/>
  <c r="G11" i="5"/>
  <c r="K11" i="5"/>
  <c r="G12" i="5"/>
  <c r="K12" i="5"/>
  <c r="G13" i="5"/>
  <c r="K13" i="5"/>
  <c r="G15" i="5"/>
  <c r="P15" i="5" s="1"/>
  <c r="K15" i="5"/>
  <c r="G16" i="5"/>
  <c r="K16" i="5"/>
  <c r="G17" i="5"/>
  <c r="K17" i="5"/>
  <c r="G18" i="5"/>
  <c r="P18" i="5" s="1"/>
  <c r="K18" i="5"/>
  <c r="G19" i="5"/>
  <c r="P19" i="5" s="1"/>
  <c r="V19" i="5" s="1"/>
  <c r="K19" i="5"/>
  <c r="G20" i="5"/>
  <c r="K20" i="5"/>
  <c r="G21" i="5"/>
  <c r="K21" i="5"/>
  <c r="G22" i="5"/>
  <c r="K22" i="5"/>
  <c r="P22" i="5" s="1"/>
  <c r="S22" i="5" s="1"/>
  <c r="G23" i="5"/>
  <c r="K23" i="5"/>
  <c r="G24" i="5"/>
  <c r="K24" i="5"/>
  <c r="G25" i="5"/>
  <c r="K25" i="5"/>
  <c r="G26" i="5"/>
  <c r="K26" i="5"/>
  <c r="G27" i="5"/>
  <c r="P27" i="5" s="1"/>
  <c r="Z27" i="5" s="1"/>
  <c r="K27" i="5"/>
  <c r="G28" i="5"/>
  <c r="K28" i="5"/>
  <c r="G29" i="5"/>
  <c r="K29" i="5"/>
  <c r="G30" i="5"/>
  <c r="P30" i="5" s="1"/>
  <c r="K30" i="5"/>
  <c r="G31" i="5"/>
  <c r="P31" i="5" s="1"/>
  <c r="K31" i="5"/>
  <c r="G32" i="5"/>
  <c r="K32" i="5"/>
  <c r="G33" i="5"/>
  <c r="K33" i="5"/>
  <c r="G34" i="5"/>
  <c r="K34" i="5"/>
  <c r="G35" i="5"/>
  <c r="K35" i="5"/>
  <c r="P35" i="5"/>
  <c r="G36" i="5"/>
  <c r="K36" i="5"/>
  <c r="G37" i="5"/>
  <c r="K37" i="5"/>
  <c r="G38" i="5"/>
  <c r="K38" i="5"/>
  <c r="P38" i="5"/>
  <c r="G39" i="5"/>
  <c r="P39" i="5" s="1"/>
  <c r="K39" i="5"/>
  <c r="G40" i="5"/>
  <c r="K40" i="5"/>
  <c r="G41" i="5"/>
  <c r="P41" i="5" s="1"/>
  <c r="K41" i="5"/>
  <c r="G42" i="5"/>
  <c r="K42" i="5"/>
  <c r="G43" i="5"/>
  <c r="P43" i="5" s="1"/>
  <c r="K43" i="5"/>
  <c r="G44" i="5"/>
  <c r="K44" i="5"/>
  <c r="G45" i="5"/>
  <c r="K45" i="5"/>
  <c r="G46" i="5"/>
  <c r="P46" i="5" s="1"/>
  <c r="Z46" i="5" s="1"/>
  <c r="K46" i="5"/>
  <c r="G47" i="5"/>
  <c r="K47" i="5"/>
  <c r="G48" i="5"/>
  <c r="K48" i="5"/>
  <c r="G49" i="5"/>
  <c r="K49" i="5"/>
  <c r="G50" i="5"/>
  <c r="K50" i="5"/>
  <c r="G51" i="5"/>
  <c r="K51" i="5"/>
  <c r="P51" i="5"/>
  <c r="Z51" i="5" s="1"/>
  <c r="G52" i="5"/>
  <c r="K52" i="5"/>
  <c r="G53" i="5"/>
  <c r="K53" i="5"/>
  <c r="G54" i="5"/>
  <c r="P54" i="5" s="1"/>
  <c r="K54" i="5"/>
  <c r="G9" i="5"/>
  <c r="K9" i="5"/>
  <c r="F10" i="5"/>
  <c r="O10" i="5" s="1"/>
  <c r="F11" i="5"/>
  <c r="O11" i="5" s="1"/>
  <c r="F12" i="5"/>
  <c r="O12" i="5" s="1"/>
  <c r="F13" i="5"/>
  <c r="O13" i="5" s="1"/>
  <c r="F15" i="5"/>
  <c r="O15" i="5" s="1"/>
  <c r="F16" i="5"/>
  <c r="O16" i="5"/>
  <c r="F17" i="5"/>
  <c r="O17" i="5" s="1"/>
  <c r="F18" i="5"/>
  <c r="O18" i="5" s="1"/>
  <c r="F19" i="5"/>
  <c r="O19" i="5" s="1"/>
  <c r="F20" i="5"/>
  <c r="O20" i="5" s="1"/>
  <c r="F21" i="5"/>
  <c r="O21" i="5" s="1"/>
  <c r="F22" i="5"/>
  <c r="O22" i="5"/>
  <c r="F23" i="5"/>
  <c r="O23" i="5" s="1"/>
  <c r="F24" i="5"/>
  <c r="O24" i="5" s="1"/>
  <c r="F25" i="5"/>
  <c r="O25" i="5" s="1"/>
  <c r="F26" i="5"/>
  <c r="O26" i="5"/>
  <c r="F27" i="5"/>
  <c r="O27" i="5" s="1"/>
  <c r="F28" i="5"/>
  <c r="O28" i="5" s="1"/>
  <c r="F29" i="5"/>
  <c r="O29" i="5" s="1"/>
  <c r="F30" i="5"/>
  <c r="O30" i="5" s="1"/>
  <c r="F31" i="5"/>
  <c r="O31" i="5" s="1"/>
  <c r="F32" i="5"/>
  <c r="O32" i="5" s="1"/>
  <c r="F33" i="5"/>
  <c r="O33" i="5" s="1"/>
  <c r="F34" i="5"/>
  <c r="O34" i="5"/>
  <c r="F35" i="5"/>
  <c r="O35" i="5" s="1"/>
  <c r="F36" i="5"/>
  <c r="O36" i="5" s="1"/>
  <c r="R36" i="5" s="1"/>
  <c r="F37" i="5"/>
  <c r="O37" i="5" s="1"/>
  <c r="F38" i="5"/>
  <c r="O38" i="5"/>
  <c r="F39" i="5"/>
  <c r="O39" i="5" s="1"/>
  <c r="F40" i="5"/>
  <c r="O40" i="5" s="1"/>
  <c r="F41" i="5"/>
  <c r="O41" i="5" s="1"/>
  <c r="F42" i="5"/>
  <c r="O42" i="5"/>
  <c r="F43" i="5"/>
  <c r="O43" i="5" s="1"/>
  <c r="F44" i="5"/>
  <c r="O44" i="5" s="1"/>
  <c r="F45" i="5"/>
  <c r="O45" i="5" s="1"/>
  <c r="F46" i="5"/>
  <c r="O46" i="5" s="1"/>
  <c r="F47" i="5"/>
  <c r="O47" i="5" s="1"/>
  <c r="F48" i="5"/>
  <c r="O48" i="5" s="1"/>
  <c r="F49" i="5"/>
  <c r="O49" i="5" s="1"/>
  <c r="F50" i="5"/>
  <c r="O50" i="5"/>
  <c r="F51" i="5"/>
  <c r="O51" i="5" s="1"/>
  <c r="F52" i="5"/>
  <c r="O52" i="5" s="1"/>
  <c r="R52" i="5" s="1"/>
  <c r="F53" i="5"/>
  <c r="O53" i="5" s="1"/>
  <c r="F54" i="5"/>
  <c r="O54" i="5"/>
  <c r="G9" i="1"/>
  <c r="J9" i="1"/>
  <c r="G10" i="1"/>
  <c r="J10" i="1"/>
  <c r="G11" i="1"/>
  <c r="J11" i="1"/>
  <c r="G12" i="1"/>
  <c r="J12" i="1"/>
  <c r="G13" i="1"/>
  <c r="J13" i="1"/>
  <c r="G15" i="1"/>
  <c r="J15" i="1"/>
  <c r="G16" i="1"/>
  <c r="P16" i="1" s="1"/>
  <c r="J16" i="1"/>
  <c r="G17" i="1"/>
  <c r="J17" i="1"/>
  <c r="P17" i="1"/>
  <c r="V17" i="1" s="1"/>
  <c r="G18" i="1"/>
  <c r="J18" i="1"/>
  <c r="G19" i="1"/>
  <c r="J19" i="1"/>
  <c r="G20" i="1"/>
  <c r="J20" i="1"/>
  <c r="P20" i="1" s="1"/>
  <c r="G21" i="1"/>
  <c r="J21" i="1"/>
  <c r="G22" i="1"/>
  <c r="J22" i="1"/>
  <c r="G23" i="1"/>
  <c r="J23" i="1"/>
  <c r="G24" i="1"/>
  <c r="J24" i="1"/>
  <c r="P24" i="1" s="1"/>
  <c r="G25" i="1"/>
  <c r="P25" i="1" s="1"/>
  <c r="S25" i="1" s="1"/>
  <c r="J25" i="1"/>
  <c r="G26" i="1"/>
  <c r="J26" i="1"/>
  <c r="G27" i="1"/>
  <c r="J27" i="1"/>
  <c r="G28" i="1"/>
  <c r="J28" i="1"/>
  <c r="G29" i="1"/>
  <c r="P29" i="1" s="1"/>
  <c r="Z29" i="1" s="1"/>
  <c r="J29" i="1"/>
  <c r="G30" i="1"/>
  <c r="J30" i="1"/>
  <c r="G31" i="1"/>
  <c r="P31" i="1" s="1"/>
  <c r="V31" i="1" s="1"/>
  <c r="J31" i="1"/>
  <c r="G32" i="1"/>
  <c r="J32" i="1"/>
  <c r="G33" i="1"/>
  <c r="P33" i="1" s="1"/>
  <c r="J33" i="1"/>
  <c r="G34" i="1"/>
  <c r="J34" i="1"/>
  <c r="G35" i="1"/>
  <c r="J35" i="1"/>
  <c r="G36" i="1"/>
  <c r="J36" i="1"/>
  <c r="G37" i="1"/>
  <c r="P37" i="1" s="1"/>
  <c r="J37" i="1"/>
  <c r="G38" i="1"/>
  <c r="J38" i="1"/>
  <c r="G39" i="1"/>
  <c r="J39" i="1"/>
  <c r="G40" i="1"/>
  <c r="J40" i="1"/>
  <c r="G41" i="1"/>
  <c r="J41" i="1"/>
  <c r="P41" i="1"/>
  <c r="G42" i="1"/>
  <c r="J42" i="1"/>
  <c r="G43" i="1"/>
  <c r="J43" i="1"/>
  <c r="G44" i="1"/>
  <c r="P44" i="1" s="1"/>
  <c r="J44" i="1"/>
  <c r="G45" i="1"/>
  <c r="J45" i="1"/>
  <c r="G46" i="1"/>
  <c r="J46" i="1"/>
  <c r="G47" i="1"/>
  <c r="J47" i="1"/>
  <c r="G48" i="1"/>
  <c r="J48" i="1"/>
  <c r="G49" i="1"/>
  <c r="P49" i="1" s="1"/>
  <c r="J49" i="1"/>
  <c r="G50" i="1"/>
  <c r="J50" i="1"/>
  <c r="G51" i="1"/>
  <c r="J51" i="1"/>
  <c r="G52" i="1"/>
  <c r="J52" i="1"/>
  <c r="P52" i="1"/>
  <c r="G53" i="1"/>
  <c r="P53" i="1" s="1"/>
  <c r="J53" i="1"/>
  <c r="G54" i="1"/>
  <c r="J54" i="1"/>
  <c r="F10" i="1"/>
  <c r="O10" i="1" s="1"/>
  <c r="F11" i="1"/>
  <c r="O11" i="1"/>
  <c r="F12" i="1"/>
  <c r="O12" i="1" s="1"/>
  <c r="F13" i="1"/>
  <c r="O13" i="1" s="1"/>
  <c r="F15" i="1"/>
  <c r="O15" i="1" s="1"/>
  <c r="F16" i="1"/>
  <c r="O16" i="1" s="1"/>
  <c r="F17" i="1"/>
  <c r="O17" i="1" s="1"/>
  <c r="F18" i="1"/>
  <c r="O18" i="1" s="1"/>
  <c r="F19" i="1"/>
  <c r="O19" i="1"/>
  <c r="U19" i="1" s="1"/>
  <c r="F20" i="1"/>
  <c r="O20" i="1" s="1"/>
  <c r="F21" i="1"/>
  <c r="O21" i="1"/>
  <c r="F22" i="1"/>
  <c r="O22" i="1" s="1"/>
  <c r="U22" i="1" s="1"/>
  <c r="F23" i="1"/>
  <c r="O23" i="1" s="1"/>
  <c r="F24" i="1"/>
  <c r="O24" i="1" s="1"/>
  <c r="F25" i="1"/>
  <c r="O25" i="1"/>
  <c r="F26" i="1"/>
  <c r="O26" i="1" s="1"/>
  <c r="F27" i="1"/>
  <c r="O27" i="1"/>
  <c r="F28" i="1"/>
  <c r="O28" i="1" s="1"/>
  <c r="AA28" i="1" s="1"/>
  <c r="F29" i="1"/>
  <c r="O29" i="1" s="1"/>
  <c r="F30" i="1"/>
  <c r="O30" i="1" s="1"/>
  <c r="F31" i="1"/>
  <c r="O31" i="1" s="1"/>
  <c r="F32" i="1"/>
  <c r="O32" i="1" s="1"/>
  <c r="F33" i="1"/>
  <c r="O33" i="1"/>
  <c r="F34" i="1"/>
  <c r="O34" i="1" s="1"/>
  <c r="F35" i="1"/>
  <c r="O35" i="1" s="1"/>
  <c r="F36" i="1"/>
  <c r="O36" i="1" s="1"/>
  <c r="F37" i="1"/>
  <c r="O37" i="1"/>
  <c r="F38" i="1"/>
  <c r="O38" i="1" s="1"/>
  <c r="F39" i="1"/>
  <c r="O39" i="1" s="1"/>
  <c r="F40" i="1"/>
  <c r="O40" i="1" s="1"/>
  <c r="F41" i="1"/>
  <c r="O41" i="1" s="1"/>
  <c r="F42" i="1"/>
  <c r="O42" i="1" s="1"/>
  <c r="F43" i="1"/>
  <c r="O43" i="1" s="1"/>
  <c r="F44" i="1"/>
  <c r="O44" i="1" s="1"/>
  <c r="F45" i="1"/>
  <c r="O45" i="1" s="1"/>
  <c r="F46" i="1"/>
  <c r="O46" i="1" s="1"/>
  <c r="F47" i="1"/>
  <c r="O47" i="1" s="1"/>
  <c r="F48" i="1"/>
  <c r="O48" i="1" s="1"/>
  <c r="F49" i="1"/>
  <c r="O49" i="1"/>
  <c r="F50" i="1"/>
  <c r="O50" i="1" s="1"/>
  <c r="F51" i="1"/>
  <c r="O51" i="1" s="1"/>
  <c r="F52" i="1"/>
  <c r="O52" i="1" s="1"/>
  <c r="F53" i="1"/>
  <c r="O53" i="1"/>
  <c r="F54" i="1"/>
  <c r="O54" i="1" s="1"/>
  <c r="F9" i="1"/>
  <c r="O9" i="1" s="1"/>
  <c r="F9" i="6"/>
  <c r="O9" i="6" s="1"/>
  <c r="G10" i="6"/>
  <c r="I10" i="6"/>
  <c r="G11" i="6"/>
  <c r="I11" i="6"/>
  <c r="P11" i="6" s="1"/>
  <c r="G12" i="6"/>
  <c r="P12" i="6" s="1"/>
  <c r="I12" i="6"/>
  <c r="G13" i="6"/>
  <c r="I13" i="6"/>
  <c r="G15" i="6"/>
  <c r="I15" i="6"/>
  <c r="G16" i="6"/>
  <c r="I16" i="6"/>
  <c r="G17" i="6"/>
  <c r="P17" i="6" s="1"/>
  <c r="I17" i="6"/>
  <c r="G18" i="6"/>
  <c r="I18" i="6"/>
  <c r="G19" i="6"/>
  <c r="I19" i="6"/>
  <c r="G20" i="6"/>
  <c r="I20" i="6"/>
  <c r="P20" i="6" s="1"/>
  <c r="Z20" i="6" s="1"/>
  <c r="G21" i="6"/>
  <c r="P21" i="6" s="1"/>
  <c r="I21" i="6"/>
  <c r="G22" i="6"/>
  <c r="I22" i="6"/>
  <c r="G23" i="6"/>
  <c r="I23" i="6"/>
  <c r="G24" i="6"/>
  <c r="I24" i="6"/>
  <c r="G25" i="6"/>
  <c r="I25" i="6"/>
  <c r="P25" i="6"/>
  <c r="G26" i="6"/>
  <c r="I26" i="6"/>
  <c r="G27" i="6"/>
  <c r="I27" i="6"/>
  <c r="G28" i="6"/>
  <c r="P28" i="6" s="1"/>
  <c r="I28" i="6"/>
  <c r="G29" i="6"/>
  <c r="I29" i="6"/>
  <c r="G30" i="6"/>
  <c r="I30" i="6"/>
  <c r="G31" i="6"/>
  <c r="I31" i="6"/>
  <c r="G32" i="6"/>
  <c r="I32" i="6"/>
  <c r="G33" i="6"/>
  <c r="I33" i="6"/>
  <c r="P33" i="6"/>
  <c r="G34" i="6"/>
  <c r="P34" i="6" s="1"/>
  <c r="I34" i="6"/>
  <c r="G35" i="6"/>
  <c r="I35" i="6"/>
  <c r="G36" i="6"/>
  <c r="P36" i="6" s="1"/>
  <c r="I36" i="6"/>
  <c r="G37" i="6"/>
  <c r="I37" i="6"/>
  <c r="G38" i="6"/>
  <c r="I38" i="6"/>
  <c r="G39" i="6"/>
  <c r="I39" i="6"/>
  <c r="G40" i="6"/>
  <c r="I40" i="6"/>
  <c r="G41" i="6"/>
  <c r="I41" i="6"/>
  <c r="G42" i="6"/>
  <c r="I42" i="6"/>
  <c r="G43" i="6"/>
  <c r="I43" i="6"/>
  <c r="G44" i="6"/>
  <c r="P44" i="6" s="1"/>
  <c r="I44" i="6"/>
  <c r="G45" i="6"/>
  <c r="P45" i="6" s="1"/>
  <c r="I45" i="6"/>
  <c r="G46" i="6"/>
  <c r="I46" i="6"/>
  <c r="G47" i="6"/>
  <c r="P47" i="6" s="1"/>
  <c r="I47" i="6"/>
  <c r="G48" i="6"/>
  <c r="P48" i="6" s="1"/>
  <c r="I48" i="6"/>
  <c r="G49" i="6"/>
  <c r="P49" i="6" s="1"/>
  <c r="I49" i="6"/>
  <c r="G50" i="6"/>
  <c r="I50" i="6"/>
  <c r="G51" i="6"/>
  <c r="I51" i="6"/>
  <c r="G52" i="6"/>
  <c r="I52" i="6"/>
  <c r="G53" i="6"/>
  <c r="I53" i="6"/>
  <c r="G54" i="6"/>
  <c r="I54" i="6"/>
  <c r="G9" i="6"/>
  <c r="P9" i="6" s="1"/>
  <c r="I9" i="6"/>
  <c r="F10" i="6"/>
  <c r="O10" i="6"/>
  <c r="F11" i="6"/>
  <c r="O11" i="6" s="1"/>
  <c r="F12" i="6"/>
  <c r="O12" i="6"/>
  <c r="F13" i="6"/>
  <c r="O13" i="6" s="1"/>
  <c r="F15" i="6"/>
  <c r="O15" i="6" s="1"/>
  <c r="F16" i="6"/>
  <c r="O16" i="6" s="1"/>
  <c r="F17" i="6"/>
  <c r="O17" i="6" s="1"/>
  <c r="F18" i="6"/>
  <c r="O18" i="6" s="1"/>
  <c r="F19" i="6"/>
  <c r="O19" i="6" s="1"/>
  <c r="F20" i="6"/>
  <c r="O20" i="6" s="1"/>
  <c r="F21" i="6"/>
  <c r="O21" i="6" s="1"/>
  <c r="F22" i="6"/>
  <c r="O22" i="6" s="1"/>
  <c r="F23" i="6"/>
  <c r="O23" i="6" s="1"/>
  <c r="F24" i="6"/>
  <c r="O24" i="6" s="1"/>
  <c r="U24" i="6" s="1"/>
  <c r="F25" i="6"/>
  <c r="O25" i="6" s="1"/>
  <c r="F26" i="6"/>
  <c r="O26" i="6" s="1"/>
  <c r="F27" i="6"/>
  <c r="O27" i="6"/>
  <c r="F28" i="6"/>
  <c r="O28" i="6" s="1"/>
  <c r="F29" i="6"/>
  <c r="O29" i="6"/>
  <c r="F30" i="6"/>
  <c r="O30" i="6" s="1"/>
  <c r="F31" i="6"/>
  <c r="O31" i="6" s="1"/>
  <c r="F32" i="6"/>
  <c r="O32" i="6" s="1"/>
  <c r="F33" i="6"/>
  <c r="O33" i="6" s="1"/>
  <c r="F34" i="6"/>
  <c r="O34" i="6" s="1"/>
  <c r="AA34" i="6" s="1"/>
  <c r="F35" i="6"/>
  <c r="O35" i="6" s="1"/>
  <c r="F36" i="6"/>
  <c r="O36" i="6" s="1"/>
  <c r="F37" i="6"/>
  <c r="O37" i="6" s="1"/>
  <c r="F38" i="6"/>
  <c r="O38" i="6" s="1"/>
  <c r="F39" i="6"/>
  <c r="O39" i="6" s="1"/>
  <c r="F40" i="6"/>
  <c r="O40" i="6" s="1"/>
  <c r="U40" i="6" s="1"/>
  <c r="F41" i="6"/>
  <c r="O41" i="6" s="1"/>
  <c r="F42" i="6"/>
  <c r="O42" i="6" s="1"/>
  <c r="F43" i="6"/>
  <c r="O43" i="6" s="1"/>
  <c r="F44" i="6"/>
  <c r="O44" i="6" s="1"/>
  <c r="F45" i="6"/>
  <c r="O45" i="6" s="1"/>
  <c r="F46" i="6"/>
  <c r="O46" i="6" s="1"/>
  <c r="F47" i="6"/>
  <c r="O47" i="6" s="1"/>
  <c r="F48" i="6"/>
  <c r="O48" i="6" s="1"/>
  <c r="Z48" i="6" s="1"/>
  <c r="F49" i="6"/>
  <c r="O49" i="6" s="1"/>
  <c r="F50" i="6"/>
  <c r="O50" i="6" s="1"/>
  <c r="F51" i="6"/>
  <c r="O51" i="6" s="1"/>
  <c r="F52" i="6"/>
  <c r="O52" i="6" s="1"/>
  <c r="F53" i="6"/>
  <c r="O53" i="6" s="1"/>
  <c r="F54" i="6"/>
  <c r="O54" i="6" s="1"/>
  <c r="E10" i="7"/>
  <c r="K10" i="7"/>
  <c r="E11" i="7"/>
  <c r="P11" i="7" s="1"/>
  <c r="K11" i="7"/>
  <c r="E12" i="7"/>
  <c r="K12" i="7"/>
  <c r="E13" i="7"/>
  <c r="P13" i="7" s="1"/>
  <c r="K13" i="7"/>
  <c r="E15" i="7"/>
  <c r="K15" i="7"/>
  <c r="P15" i="7" s="1"/>
  <c r="E16" i="7"/>
  <c r="K16" i="7"/>
  <c r="E17" i="7"/>
  <c r="K17" i="7"/>
  <c r="P17" i="7" s="1"/>
  <c r="E18" i="7"/>
  <c r="K18" i="7"/>
  <c r="E19" i="7"/>
  <c r="K19" i="7"/>
  <c r="E20" i="7"/>
  <c r="P20" i="7" s="1"/>
  <c r="K20" i="7"/>
  <c r="E21" i="7"/>
  <c r="K21" i="7"/>
  <c r="E22" i="7"/>
  <c r="K22" i="7"/>
  <c r="P22" i="7"/>
  <c r="E23" i="7"/>
  <c r="K23" i="7"/>
  <c r="E24" i="7"/>
  <c r="K24" i="7"/>
  <c r="E25" i="7"/>
  <c r="K25" i="7"/>
  <c r="E26" i="7"/>
  <c r="K26" i="7"/>
  <c r="E27" i="7"/>
  <c r="K27" i="7"/>
  <c r="E28" i="7"/>
  <c r="K28" i="7"/>
  <c r="E29" i="7"/>
  <c r="K29" i="7"/>
  <c r="E30" i="7"/>
  <c r="P30" i="7" s="1"/>
  <c r="K30" i="7"/>
  <c r="E31" i="7"/>
  <c r="K31" i="7"/>
  <c r="E32" i="7"/>
  <c r="K32" i="7"/>
  <c r="E33" i="7"/>
  <c r="K33" i="7"/>
  <c r="E34" i="7"/>
  <c r="P34" i="7" s="1"/>
  <c r="K34" i="7"/>
  <c r="E35" i="7"/>
  <c r="K35" i="7"/>
  <c r="E36" i="7"/>
  <c r="P36" i="7" s="1"/>
  <c r="K36" i="7"/>
  <c r="E37" i="7"/>
  <c r="P37" i="7" s="1"/>
  <c r="K37" i="7"/>
  <c r="E38" i="7"/>
  <c r="K38" i="7"/>
  <c r="P38" i="7"/>
  <c r="E39" i="7"/>
  <c r="K39" i="7"/>
  <c r="P39" i="7" s="1"/>
  <c r="E40" i="7"/>
  <c r="K40" i="7"/>
  <c r="E41" i="7"/>
  <c r="K41" i="7"/>
  <c r="P41" i="7" s="1"/>
  <c r="E42" i="7"/>
  <c r="K42" i="7"/>
  <c r="E43" i="7"/>
  <c r="K43" i="7"/>
  <c r="E44" i="7"/>
  <c r="K44" i="7"/>
  <c r="E45" i="7"/>
  <c r="K45" i="7"/>
  <c r="E46" i="7"/>
  <c r="K46" i="7"/>
  <c r="E47" i="7"/>
  <c r="K47" i="7"/>
  <c r="P47" i="7" s="1"/>
  <c r="E48" i="7"/>
  <c r="K48" i="7"/>
  <c r="E49" i="7"/>
  <c r="K49" i="7"/>
  <c r="P49" i="7" s="1"/>
  <c r="E50" i="7"/>
  <c r="K50" i="7"/>
  <c r="P50" i="7" s="1"/>
  <c r="E51" i="7"/>
  <c r="K51" i="7"/>
  <c r="E52" i="7"/>
  <c r="K52" i="7"/>
  <c r="E53" i="7"/>
  <c r="K53" i="7"/>
  <c r="E54" i="7"/>
  <c r="P54" i="7" s="1"/>
  <c r="K54" i="7"/>
  <c r="E9" i="7"/>
  <c r="K9" i="7"/>
  <c r="P9" i="7" s="1"/>
  <c r="D10" i="7"/>
  <c r="O10" i="7" s="1"/>
  <c r="D11" i="7"/>
  <c r="O11" i="7" s="1"/>
  <c r="D12" i="7"/>
  <c r="O12" i="7" s="1"/>
  <c r="D13" i="7"/>
  <c r="O13" i="7" s="1"/>
  <c r="D15" i="7"/>
  <c r="O15" i="7" s="1"/>
  <c r="D16" i="7"/>
  <c r="O16" i="7" s="1"/>
  <c r="D17" i="7"/>
  <c r="O17" i="7" s="1"/>
  <c r="D18" i="7"/>
  <c r="O18" i="7" s="1"/>
  <c r="D19" i="7"/>
  <c r="O19" i="7" s="1"/>
  <c r="D20" i="7"/>
  <c r="O20" i="7" s="1"/>
  <c r="D21" i="7"/>
  <c r="O21" i="7" s="1"/>
  <c r="D22" i="7"/>
  <c r="O22" i="7" s="1"/>
  <c r="D23" i="7"/>
  <c r="O23" i="7" s="1"/>
  <c r="D24" i="7"/>
  <c r="O24" i="7" s="1"/>
  <c r="D25" i="7"/>
  <c r="O25" i="7" s="1"/>
  <c r="D26" i="7"/>
  <c r="O26" i="7" s="1"/>
  <c r="D27" i="7"/>
  <c r="O27" i="7" s="1"/>
  <c r="D28" i="7"/>
  <c r="O28" i="7" s="1"/>
  <c r="D29" i="7"/>
  <c r="O29" i="7" s="1"/>
  <c r="D30" i="7"/>
  <c r="O30" i="7" s="1"/>
  <c r="D31" i="7"/>
  <c r="O31" i="7" s="1"/>
  <c r="D32" i="7"/>
  <c r="O32" i="7" s="1"/>
  <c r="D33" i="7"/>
  <c r="O33" i="7" s="1"/>
  <c r="D34" i="7"/>
  <c r="O34" i="7" s="1"/>
  <c r="D35" i="7"/>
  <c r="O35" i="7" s="1"/>
  <c r="D36" i="7"/>
  <c r="O36" i="7" s="1"/>
  <c r="D37" i="7"/>
  <c r="O37" i="7" s="1"/>
  <c r="D38" i="7"/>
  <c r="O38" i="7" s="1"/>
  <c r="D39" i="7"/>
  <c r="O39" i="7" s="1"/>
  <c r="D40" i="7"/>
  <c r="O40" i="7" s="1"/>
  <c r="D41" i="7"/>
  <c r="O41" i="7" s="1"/>
  <c r="D42" i="7"/>
  <c r="O42" i="7" s="1"/>
  <c r="D43" i="7"/>
  <c r="O43" i="7" s="1"/>
  <c r="D44" i="7"/>
  <c r="O44" i="7" s="1"/>
  <c r="D45" i="7"/>
  <c r="O45" i="7" s="1"/>
  <c r="D46" i="7"/>
  <c r="O46" i="7" s="1"/>
  <c r="D47" i="7"/>
  <c r="O47" i="7" s="1"/>
  <c r="D48" i="7"/>
  <c r="O48" i="7" s="1"/>
  <c r="D49" i="7"/>
  <c r="O49" i="7" s="1"/>
  <c r="D50" i="7"/>
  <c r="O50" i="7" s="1"/>
  <c r="D51" i="7"/>
  <c r="O51" i="7" s="1"/>
  <c r="D52" i="7"/>
  <c r="O52" i="7" s="1"/>
  <c r="D53" i="7"/>
  <c r="O53" i="7" s="1"/>
  <c r="D54" i="7"/>
  <c r="O54" i="7" s="1"/>
  <c r="D9" i="7"/>
  <c r="O9" i="7" s="1"/>
  <c r="E10" i="8"/>
  <c r="J10" i="8"/>
  <c r="P10" i="8"/>
  <c r="E11" i="8"/>
  <c r="J11" i="8"/>
  <c r="E12" i="8"/>
  <c r="J12" i="8"/>
  <c r="E13" i="8"/>
  <c r="J13" i="8"/>
  <c r="E15" i="8"/>
  <c r="J15" i="8"/>
  <c r="P15" i="8" s="1"/>
  <c r="E16" i="8"/>
  <c r="J16" i="8"/>
  <c r="E17" i="8"/>
  <c r="J17" i="8"/>
  <c r="E18" i="8"/>
  <c r="P18" i="8" s="1"/>
  <c r="J18" i="8"/>
  <c r="E19" i="8"/>
  <c r="J19" i="8"/>
  <c r="P19" i="8"/>
  <c r="E20" i="8"/>
  <c r="J20" i="8"/>
  <c r="P20" i="8" s="1"/>
  <c r="E21" i="8"/>
  <c r="J21" i="8"/>
  <c r="E22" i="8"/>
  <c r="J22" i="8"/>
  <c r="E23" i="8"/>
  <c r="J23" i="8"/>
  <c r="E24" i="8"/>
  <c r="J24" i="8"/>
  <c r="E25" i="8"/>
  <c r="J25" i="8"/>
  <c r="E26" i="8"/>
  <c r="P26" i="8" s="1"/>
  <c r="J26" i="8"/>
  <c r="E27" i="8"/>
  <c r="J27" i="8"/>
  <c r="E28" i="8"/>
  <c r="J28" i="8"/>
  <c r="P28" i="8" s="1"/>
  <c r="E29" i="8"/>
  <c r="J29" i="8"/>
  <c r="E30" i="8"/>
  <c r="J30" i="8"/>
  <c r="E31" i="8"/>
  <c r="J31" i="8"/>
  <c r="P31" i="8" s="1"/>
  <c r="E32" i="8"/>
  <c r="J32" i="8"/>
  <c r="E33" i="8"/>
  <c r="J33" i="8"/>
  <c r="E34" i="8"/>
  <c r="J34" i="8"/>
  <c r="E35" i="8"/>
  <c r="P35" i="8" s="1"/>
  <c r="J35" i="8"/>
  <c r="E36" i="8"/>
  <c r="J36" i="8"/>
  <c r="P36" i="8" s="1"/>
  <c r="E37" i="8"/>
  <c r="J37" i="8"/>
  <c r="E38" i="8"/>
  <c r="J38" i="8"/>
  <c r="E39" i="8"/>
  <c r="P39" i="8" s="1"/>
  <c r="J39" i="8"/>
  <c r="E40" i="8"/>
  <c r="J40" i="8"/>
  <c r="E41" i="8"/>
  <c r="P41" i="8" s="1"/>
  <c r="J41" i="8"/>
  <c r="E42" i="8"/>
  <c r="J42" i="8"/>
  <c r="E43" i="8"/>
  <c r="P43" i="8" s="1"/>
  <c r="Z43" i="8" s="1"/>
  <c r="J43" i="8"/>
  <c r="E44" i="8"/>
  <c r="J44" i="8"/>
  <c r="P44" i="8" s="1"/>
  <c r="E45" i="8"/>
  <c r="J45" i="8"/>
  <c r="E46" i="8"/>
  <c r="J46" i="8"/>
  <c r="E47" i="8"/>
  <c r="J47" i="8"/>
  <c r="E48" i="8"/>
  <c r="J48" i="8"/>
  <c r="E49" i="8"/>
  <c r="P49" i="8" s="1"/>
  <c r="J49" i="8"/>
  <c r="E50" i="8"/>
  <c r="J50" i="8"/>
  <c r="P50" i="8" s="1"/>
  <c r="E51" i="8"/>
  <c r="J51" i="8"/>
  <c r="E52" i="8"/>
  <c r="J52" i="8"/>
  <c r="E53" i="8"/>
  <c r="P53" i="8" s="1"/>
  <c r="J53" i="8"/>
  <c r="E54" i="8"/>
  <c r="J54" i="8"/>
  <c r="E9" i="8"/>
  <c r="J9" i="8"/>
  <c r="P9" i="8" s="1"/>
  <c r="D10" i="8"/>
  <c r="O10" i="8" s="1"/>
  <c r="D11" i="8"/>
  <c r="O11" i="8" s="1"/>
  <c r="D12" i="8"/>
  <c r="O12" i="8" s="1"/>
  <c r="D13" i="8"/>
  <c r="O13" i="8" s="1"/>
  <c r="D15" i="8"/>
  <c r="O15" i="8" s="1"/>
  <c r="D16" i="8"/>
  <c r="O16" i="8" s="1"/>
  <c r="D17" i="8"/>
  <c r="O17" i="8" s="1"/>
  <c r="D18" i="8"/>
  <c r="O18" i="8" s="1"/>
  <c r="D19" i="8"/>
  <c r="O19" i="8" s="1"/>
  <c r="D20" i="8"/>
  <c r="O20" i="8" s="1"/>
  <c r="Z20" i="8" s="1"/>
  <c r="D21" i="8"/>
  <c r="O21" i="8" s="1"/>
  <c r="D22" i="8"/>
  <c r="O22" i="8" s="1"/>
  <c r="D23" i="8"/>
  <c r="O23" i="8" s="1"/>
  <c r="D24" i="8"/>
  <c r="O24" i="8" s="1"/>
  <c r="D25" i="8"/>
  <c r="O25" i="8" s="1"/>
  <c r="D26" i="8"/>
  <c r="O26" i="8" s="1"/>
  <c r="D27" i="8"/>
  <c r="O27" i="8" s="1"/>
  <c r="D28" i="8"/>
  <c r="O28" i="8" s="1"/>
  <c r="D29" i="8"/>
  <c r="O29" i="8" s="1"/>
  <c r="D30" i="8"/>
  <c r="O30" i="8" s="1"/>
  <c r="D31" i="8"/>
  <c r="O31" i="8" s="1"/>
  <c r="D32" i="8"/>
  <c r="O32" i="8" s="1"/>
  <c r="D33" i="8"/>
  <c r="O33" i="8" s="1"/>
  <c r="D34" i="8"/>
  <c r="O34" i="8" s="1"/>
  <c r="D35" i="8"/>
  <c r="O35" i="8" s="1"/>
  <c r="D36" i="8"/>
  <c r="O36" i="8" s="1"/>
  <c r="D37" i="8"/>
  <c r="O37" i="8" s="1"/>
  <c r="D38" i="8"/>
  <c r="O38" i="8" s="1"/>
  <c r="D39" i="8"/>
  <c r="O39" i="8" s="1"/>
  <c r="D40" i="8"/>
  <c r="O40" i="8" s="1"/>
  <c r="U40" i="8" s="1"/>
  <c r="D41" i="8"/>
  <c r="O41" i="8" s="1"/>
  <c r="D42" i="8"/>
  <c r="O42" i="8" s="1"/>
  <c r="D43" i="8"/>
  <c r="O43" i="8" s="1"/>
  <c r="D44" i="8"/>
  <c r="O44" i="8" s="1"/>
  <c r="D45" i="8"/>
  <c r="O45" i="8" s="1"/>
  <c r="D46" i="8"/>
  <c r="O46" i="8" s="1"/>
  <c r="D47" i="8"/>
  <c r="O47" i="8" s="1"/>
  <c r="D48" i="8"/>
  <c r="O48" i="8" s="1"/>
  <c r="D49" i="8"/>
  <c r="O49" i="8" s="1"/>
  <c r="D50" i="8"/>
  <c r="O50" i="8" s="1"/>
  <c r="D51" i="8"/>
  <c r="O51" i="8" s="1"/>
  <c r="D52" i="8"/>
  <c r="O52" i="8" s="1"/>
  <c r="D53" i="8"/>
  <c r="O53" i="8" s="1"/>
  <c r="D54" i="8"/>
  <c r="O54" i="8" s="1"/>
  <c r="D9" i="8"/>
  <c r="O9" i="8" s="1"/>
  <c r="E10" i="9"/>
  <c r="I10" i="9"/>
  <c r="E11" i="9"/>
  <c r="I11" i="9"/>
  <c r="E12" i="9"/>
  <c r="I12" i="9"/>
  <c r="E13" i="9"/>
  <c r="I13" i="9"/>
  <c r="E15" i="9"/>
  <c r="I15" i="9"/>
  <c r="E16" i="9"/>
  <c r="I16" i="9"/>
  <c r="P16" i="9" s="1"/>
  <c r="E17" i="9"/>
  <c r="I17" i="9"/>
  <c r="E18" i="9"/>
  <c r="I18" i="9"/>
  <c r="P18" i="9"/>
  <c r="E19" i="9"/>
  <c r="I19" i="9"/>
  <c r="E20" i="9"/>
  <c r="I20" i="9"/>
  <c r="E21" i="9"/>
  <c r="I21" i="9"/>
  <c r="P21" i="9" s="1"/>
  <c r="E22" i="9"/>
  <c r="I22" i="9"/>
  <c r="E23" i="9"/>
  <c r="I23" i="9"/>
  <c r="P23" i="9" s="1"/>
  <c r="E24" i="9"/>
  <c r="I24" i="9"/>
  <c r="E25" i="9"/>
  <c r="I25" i="9"/>
  <c r="E26" i="9"/>
  <c r="I26" i="9"/>
  <c r="E27" i="9"/>
  <c r="I27" i="9"/>
  <c r="P27" i="9" s="1"/>
  <c r="E28" i="9"/>
  <c r="I28" i="9"/>
  <c r="E29" i="9"/>
  <c r="I29" i="9"/>
  <c r="E30" i="9"/>
  <c r="I30" i="9"/>
  <c r="P30" i="9" s="1"/>
  <c r="E31" i="9"/>
  <c r="I31" i="9"/>
  <c r="E32" i="9"/>
  <c r="I32" i="9"/>
  <c r="E33" i="9"/>
  <c r="I33" i="9"/>
  <c r="P33" i="9" s="1"/>
  <c r="E34" i="9"/>
  <c r="P34" i="9" s="1"/>
  <c r="I34" i="9"/>
  <c r="E35" i="9"/>
  <c r="I35" i="9"/>
  <c r="E36" i="9"/>
  <c r="P36" i="9" s="1"/>
  <c r="I36" i="9"/>
  <c r="E37" i="9"/>
  <c r="I37" i="9"/>
  <c r="P37" i="9" s="1"/>
  <c r="E38" i="9"/>
  <c r="I38" i="9"/>
  <c r="E39" i="9"/>
  <c r="I39" i="9"/>
  <c r="E40" i="9"/>
  <c r="I40" i="9"/>
  <c r="E41" i="9"/>
  <c r="I41" i="9"/>
  <c r="E42" i="9"/>
  <c r="P42" i="9" s="1"/>
  <c r="I42" i="9"/>
  <c r="E43" i="9"/>
  <c r="I43" i="9"/>
  <c r="P43" i="9" s="1"/>
  <c r="E44" i="9"/>
  <c r="I44" i="9"/>
  <c r="E45" i="9"/>
  <c r="I45" i="9"/>
  <c r="P45" i="9" s="1"/>
  <c r="E46" i="9"/>
  <c r="I46" i="9"/>
  <c r="E47" i="9"/>
  <c r="I47" i="9"/>
  <c r="E48" i="9"/>
  <c r="P48" i="9" s="1"/>
  <c r="I48" i="9"/>
  <c r="E49" i="9"/>
  <c r="I49" i="9"/>
  <c r="P49" i="9" s="1"/>
  <c r="E50" i="9"/>
  <c r="I50" i="9"/>
  <c r="E51" i="9"/>
  <c r="I51" i="9"/>
  <c r="E52" i="9"/>
  <c r="I52" i="9"/>
  <c r="E53" i="9"/>
  <c r="I53" i="9"/>
  <c r="P53" i="9" s="1"/>
  <c r="E54" i="9"/>
  <c r="I54" i="9"/>
  <c r="E9" i="9"/>
  <c r="I9" i="9"/>
  <c r="D10" i="9"/>
  <c r="O10" i="9" s="1"/>
  <c r="D11" i="9"/>
  <c r="O11" i="9" s="1"/>
  <c r="D12" i="9"/>
  <c r="O12" i="9" s="1"/>
  <c r="D13" i="9"/>
  <c r="O13" i="9" s="1"/>
  <c r="D15" i="9"/>
  <c r="O15" i="9" s="1"/>
  <c r="D16" i="9"/>
  <c r="O16" i="9" s="1"/>
  <c r="D17" i="9"/>
  <c r="O17" i="9" s="1"/>
  <c r="D18" i="9"/>
  <c r="O18" i="9" s="1"/>
  <c r="D19" i="9"/>
  <c r="O19" i="9" s="1"/>
  <c r="D20" i="9"/>
  <c r="O20" i="9" s="1"/>
  <c r="D21" i="9"/>
  <c r="O21" i="9" s="1"/>
  <c r="D22" i="9"/>
  <c r="O22" i="9" s="1"/>
  <c r="D23" i="9"/>
  <c r="O23" i="9" s="1"/>
  <c r="D24" i="9"/>
  <c r="O24" i="9" s="1"/>
  <c r="D25" i="9"/>
  <c r="O25" i="9" s="1"/>
  <c r="D26" i="9"/>
  <c r="O26" i="9" s="1"/>
  <c r="D27" i="9"/>
  <c r="O27" i="9" s="1"/>
  <c r="D28" i="9"/>
  <c r="O28" i="9" s="1"/>
  <c r="D29" i="9"/>
  <c r="O29" i="9" s="1"/>
  <c r="D30" i="9"/>
  <c r="O30" i="9" s="1"/>
  <c r="D31" i="9"/>
  <c r="O31" i="9" s="1"/>
  <c r="D32" i="9"/>
  <c r="O32" i="9" s="1"/>
  <c r="D33" i="9"/>
  <c r="O33" i="9" s="1"/>
  <c r="D34" i="9"/>
  <c r="O34" i="9" s="1"/>
  <c r="D35" i="9"/>
  <c r="O35" i="9" s="1"/>
  <c r="D36" i="9"/>
  <c r="O36" i="9" s="1"/>
  <c r="D37" i="9"/>
  <c r="O37" i="9" s="1"/>
  <c r="D38" i="9"/>
  <c r="O38" i="9" s="1"/>
  <c r="D39" i="9"/>
  <c r="O39" i="9" s="1"/>
  <c r="D40" i="9"/>
  <c r="O40" i="9" s="1"/>
  <c r="D41" i="9"/>
  <c r="O41" i="9" s="1"/>
  <c r="D42" i="9"/>
  <c r="O42" i="9" s="1"/>
  <c r="D43" i="9"/>
  <c r="O43" i="9" s="1"/>
  <c r="D44" i="9"/>
  <c r="O44" i="9" s="1"/>
  <c r="D45" i="9"/>
  <c r="O45" i="9" s="1"/>
  <c r="D46" i="9"/>
  <c r="O46" i="9" s="1"/>
  <c r="D47" i="9"/>
  <c r="O47" i="9" s="1"/>
  <c r="D48" i="9"/>
  <c r="O48" i="9" s="1"/>
  <c r="D49" i="9"/>
  <c r="O49" i="9" s="1"/>
  <c r="D50" i="9"/>
  <c r="O50" i="9" s="1"/>
  <c r="D51" i="9"/>
  <c r="O51" i="9" s="1"/>
  <c r="D52" i="9"/>
  <c r="O52" i="9" s="1"/>
  <c r="D53" i="9"/>
  <c r="O53" i="9" s="1"/>
  <c r="D54" i="9"/>
  <c r="O54" i="9" s="1"/>
  <c r="D9" i="9"/>
  <c r="O9" i="9" s="1"/>
  <c r="C10" i="10"/>
  <c r="K10" i="10"/>
  <c r="P10" i="10"/>
  <c r="C11" i="10"/>
  <c r="K11" i="10"/>
  <c r="P11" i="10" s="1"/>
  <c r="C12" i="10"/>
  <c r="K12" i="10"/>
  <c r="C13" i="10"/>
  <c r="K13" i="10"/>
  <c r="C15" i="10"/>
  <c r="K15" i="10"/>
  <c r="C16" i="10"/>
  <c r="K16" i="10"/>
  <c r="C17" i="10"/>
  <c r="K17" i="10"/>
  <c r="C18" i="10"/>
  <c r="K18" i="10"/>
  <c r="P18" i="10" s="1"/>
  <c r="C19" i="10"/>
  <c r="K19" i="10"/>
  <c r="C20" i="10"/>
  <c r="K20" i="10"/>
  <c r="C21" i="10"/>
  <c r="K21" i="10"/>
  <c r="C22" i="10"/>
  <c r="K22" i="10"/>
  <c r="P22" i="10" s="1"/>
  <c r="C23" i="10"/>
  <c r="K23" i="10"/>
  <c r="C24" i="10"/>
  <c r="K24" i="10"/>
  <c r="P24" i="10" s="1"/>
  <c r="C25" i="10"/>
  <c r="K25" i="10"/>
  <c r="C26" i="10"/>
  <c r="K26" i="10"/>
  <c r="C27" i="10"/>
  <c r="P27" i="10" s="1"/>
  <c r="S27" i="10" s="1"/>
  <c r="K27" i="10"/>
  <c r="C28" i="10"/>
  <c r="K28" i="10"/>
  <c r="P28" i="10" s="1"/>
  <c r="C29" i="10"/>
  <c r="K29" i="10"/>
  <c r="C30" i="10"/>
  <c r="K30" i="10"/>
  <c r="P30" i="10" s="1"/>
  <c r="C31" i="10"/>
  <c r="K31" i="10"/>
  <c r="C32" i="10"/>
  <c r="K32" i="10"/>
  <c r="P32" i="10" s="1"/>
  <c r="C33" i="10"/>
  <c r="P33" i="10" s="1"/>
  <c r="K33" i="10"/>
  <c r="C34" i="10"/>
  <c r="K34" i="10"/>
  <c r="C35" i="10"/>
  <c r="P35" i="10" s="1"/>
  <c r="K35" i="10"/>
  <c r="C36" i="10"/>
  <c r="K36" i="10"/>
  <c r="P36" i="10"/>
  <c r="C37" i="10"/>
  <c r="K37" i="10"/>
  <c r="P37" i="10" s="1"/>
  <c r="C38" i="10"/>
  <c r="K38" i="10"/>
  <c r="C39" i="10"/>
  <c r="K39" i="10"/>
  <c r="P39" i="10" s="1"/>
  <c r="C40" i="10"/>
  <c r="K40" i="10"/>
  <c r="C41" i="10"/>
  <c r="K41" i="10"/>
  <c r="C42" i="10"/>
  <c r="K42" i="10"/>
  <c r="C43" i="10"/>
  <c r="K43" i="10"/>
  <c r="C44" i="10"/>
  <c r="K44" i="10"/>
  <c r="C45" i="10"/>
  <c r="K45" i="10"/>
  <c r="P45" i="10" s="1"/>
  <c r="C46" i="10"/>
  <c r="K46" i="10"/>
  <c r="C47" i="10"/>
  <c r="K47" i="10"/>
  <c r="P47" i="10" s="1"/>
  <c r="C48" i="10"/>
  <c r="K48" i="10"/>
  <c r="P48" i="10" s="1"/>
  <c r="C49" i="10"/>
  <c r="K49" i="10"/>
  <c r="C50" i="10"/>
  <c r="K50" i="10"/>
  <c r="C51" i="10"/>
  <c r="K51" i="10"/>
  <c r="C52" i="10"/>
  <c r="K52" i="10"/>
  <c r="C53" i="10"/>
  <c r="K53" i="10"/>
  <c r="P53" i="10" s="1"/>
  <c r="C54" i="10"/>
  <c r="K54" i="10"/>
  <c r="C9" i="10"/>
  <c r="K9" i="10"/>
  <c r="P9" i="10" s="1"/>
  <c r="B9" i="11"/>
  <c r="O9" i="11" s="1"/>
  <c r="R9" i="11" s="1"/>
  <c r="C10" i="11"/>
  <c r="P10" i="11" s="1"/>
  <c r="S10" i="11" s="1"/>
  <c r="J10" i="11"/>
  <c r="C11" i="11"/>
  <c r="J11" i="11"/>
  <c r="C12" i="11"/>
  <c r="P12" i="11" s="1"/>
  <c r="S12" i="11" s="1"/>
  <c r="J12" i="11"/>
  <c r="C13" i="11"/>
  <c r="J13" i="11"/>
  <c r="P13" i="11" s="1"/>
  <c r="C15" i="11"/>
  <c r="J15" i="11"/>
  <c r="C16" i="11"/>
  <c r="J16" i="11"/>
  <c r="P16" i="11" s="1"/>
  <c r="C17" i="11"/>
  <c r="J17" i="11"/>
  <c r="C18" i="11"/>
  <c r="J18" i="11"/>
  <c r="C19" i="11"/>
  <c r="P19" i="11" s="1"/>
  <c r="S19" i="11" s="1"/>
  <c r="J19" i="11"/>
  <c r="C20" i="11"/>
  <c r="J20" i="11"/>
  <c r="C21" i="11"/>
  <c r="J21" i="11"/>
  <c r="P21" i="11"/>
  <c r="S21" i="11" s="1"/>
  <c r="C22" i="11"/>
  <c r="J22" i="11"/>
  <c r="C23" i="11"/>
  <c r="J23" i="11"/>
  <c r="C24" i="11"/>
  <c r="J24" i="11"/>
  <c r="C25" i="11"/>
  <c r="J25" i="11"/>
  <c r="C26" i="11"/>
  <c r="J26" i="11"/>
  <c r="C27" i="11"/>
  <c r="J27" i="11"/>
  <c r="C28" i="11"/>
  <c r="P28" i="11" s="1"/>
  <c r="S28" i="11" s="1"/>
  <c r="J28" i="11"/>
  <c r="C29" i="11"/>
  <c r="J29" i="11"/>
  <c r="C30" i="11"/>
  <c r="J30" i="11"/>
  <c r="C31" i="11"/>
  <c r="J31" i="11"/>
  <c r="C32" i="11"/>
  <c r="J32" i="11"/>
  <c r="C33" i="11"/>
  <c r="J33" i="11"/>
  <c r="P33" i="11" s="1"/>
  <c r="C34" i="11"/>
  <c r="J34" i="11"/>
  <c r="C35" i="11"/>
  <c r="J35" i="11"/>
  <c r="C36" i="11"/>
  <c r="P36" i="11" s="1"/>
  <c r="J36" i="11"/>
  <c r="C37" i="11"/>
  <c r="J37" i="11"/>
  <c r="P37" i="11"/>
  <c r="C38" i="11"/>
  <c r="J38" i="11"/>
  <c r="P38" i="11" s="1"/>
  <c r="C39" i="11"/>
  <c r="J39" i="11"/>
  <c r="C40" i="11"/>
  <c r="J40" i="11"/>
  <c r="P40" i="11" s="1"/>
  <c r="C41" i="11"/>
  <c r="J41" i="11"/>
  <c r="C42" i="11"/>
  <c r="J42" i="11"/>
  <c r="C43" i="11"/>
  <c r="J43" i="11"/>
  <c r="C44" i="11"/>
  <c r="J44" i="11"/>
  <c r="C45" i="11"/>
  <c r="J45" i="11"/>
  <c r="C46" i="11"/>
  <c r="J46" i="11"/>
  <c r="P46" i="11" s="1"/>
  <c r="C47" i="11"/>
  <c r="J47" i="11"/>
  <c r="C48" i="11"/>
  <c r="J48" i="11"/>
  <c r="C49" i="11"/>
  <c r="J49" i="11"/>
  <c r="P49" i="11" s="1"/>
  <c r="C50" i="11"/>
  <c r="J50" i="11"/>
  <c r="C51" i="11"/>
  <c r="J51" i="11"/>
  <c r="C52" i="11"/>
  <c r="P52" i="11" s="1"/>
  <c r="J52" i="11"/>
  <c r="C53" i="11"/>
  <c r="J53" i="11"/>
  <c r="C54" i="11"/>
  <c r="J54" i="11"/>
  <c r="P54" i="11" s="1"/>
  <c r="C9" i="11"/>
  <c r="J9" i="11"/>
  <c r="P9" i="12"/>
  <c r="S9" i="12"/>
  <c r="O9" i="12"/>
  <c r="P10" i="12"/>
  <c r="S10" i="12" s="1"/>
  <c r="O10" i="12"/>
  <c r="R10" i="12" s="1"/>
  <c r="P11" i="12"/>
  <c r="Z11" i="12" s="1"/>
  <c r="O11" i="12"/>
  <c r="R11" i="12"/>
  <c r="P12" i="12"/>
  <c r="P13" i="12"/>
  <c r="S13" i="12"/>
  <c r="O13" i="12"/>
  <c r="P16" i="12"/>
  <c r="S16" i="12" s="1"/>
  <c r="O16" i="12"/>
  <c r="R16" i="12" s="1"/>
  <c r="P17" i="12"/>
  <c r="S17" i="12" s="1"/>
  <c r="X17" i="12" s="1"/>
  <c r="O17" i="12"/>
  <c r="R17" i="12"/>
  <c r="P18" i="12"/>
  <c r="P19" i="12"/>
  <c r="S19" i="12"/>
  <c r="O19" i="12"/>
  <c r="P20" i="12"/>
  <c r="S20" i="12" s="1"/>
  <c r="O20" i="12"/>
  <c r="R20" i="12" s="1"/>
  <c r="P21" i="12"/>
  <c r="S21" i="12" s="1"/>
  <c r="X21" i="12" s="1"/>
  <c r="O21" i="12"/>
  <c r="R21" i="12"/>
  <c r="P22" i="12"/>
  <c r="P23" i="12"/>
  <c r="S23" i="12"/>
  <c r="O23" i="12"/>
  <c r="P24" i="12"/>
  <c r="S24" i="12" s="1"/>
  <c r="O24" i="12"/>
  <c r="R24" i="12" s="1"/>
  <c r="P25" i="12"/>
  <c r="O25" i="12"/>
  <c r="R25" i="12"/>
  <c r="P26" i="12"/>
  <c r="P27" i="12"/>
  <c r="S27" i="12"/>
  <c r="O27" i="12"/>
  <c r="P28" i="12"/>
  <c r="S28" i="12" s="1"/>
  <c r="O28" i="12"/>
  <c r="R28" i="12" s="1"/>
  <c r="P29" i="12"/>
  <c r="Z29" i="12" s="1"/>
  <c r="O29" i="12"/>
  <c r="R29" i="12"/>
  <c r="P30" i="12"/>
  <c r="P31" i="12"/>
  <c r="S31" i="12"/>
  <c r="O31" i="12"/>
  <c r="P32" i="12"/>
  <c r="S32" i="12" s="1"/>
  <c r="O32" i="12"/>
  <c r="R32" i="12" s="1"/>
  <c r="P33" i="12"/>
  <c r="O33" i="12"/>
  <c r="R33" i="12"/>
  <c r="P34" i="12"/>
  <c r="S34" i="12" s="1"/>
  <c r="P35" i="12"/>
  <c r="S35" i="12"/>
  <c r="O35" i="12"/>
  <c r="P36" i="12"/>
  <c r="S36" i="12" s="1"/>
  <c r="O36" i="12"/>
  <c r="R36" i="12" s="1"/>
  <c r="P37" i="12"/>
  <c r="O37" i="12"/>
  <c r="R37" i="12"/>
  <c r="P38" i="12"/>
  <c r="S38" i="12" s="1"/>
  <c r="P39" i="12"/>
  <c r="S39" i="12"/>
  <c r="O39" i="12"/>
  <c r="P40" i="12"/>
  <c r="S40" i="12" s="1"/>
  <c r="O40" i="12"/>
  <c r="R40" i="12" s="1"/>
  <c r="P41" i="12"/>
  <c r="O41" i="12"/>
  <c r="R41" i="12" s="1"/>
  <c r="O42" i="12"/>
  <c r="P43" i="12"/>
  <c r="S43" i="12" s="1"/>
  <c r="O43" i="12"/>
  <c r="R43" i="12"/>
  <c r="P44" i="12"/>
  <c r="S44" i="12" s="1"/>
  <c r="O44" i="12"/>
  <c r="R44" i="12" s="1"/>
  <c r="P45" i="12"/>
  <c r="S45" i="12"/>
  <c r="O45" i="12"/>
  <c r="R45" i="12" s="1"/>
  <c r="P47" i="12"/>
  <c r="S47" i="12" s="1"/>
  <c r="O47" i="12"/>
  <c r="P48" i="12"/>
  <c r="S48" i="12" s="1"/>
  <c r="O48" i="12"/>
  <c r="R48" i="12" s="1"/>
  <c r="P49" i="12"/>
  <c r="S49" i="12" s="1"/>
  <c r="X49" i="12" s="1"/>
  <c r="O49" i="12"/>
  <c r="R49" i="12" s="1"/>
  <c r="O50" i="12"/>
  <c r="P51" i="12"/>
  <c r="S51" i="12" s="1"/>
  <c r="O51" i="12"/>
  <c r="R51" i="12"/>
  <c r="P52" i="12"/>
  <c r="O52" i="12"/>
  <c r="R52" i="12" s="1"/>
  <c r="P53" i="12"/>
  <c r="S53" i="12"/>
  <c r="O53" i="12"/>
  <c r="Z53" i="12" s="1"/>
  <c r="AH33" i="12"/>
  <c r="U9" i="12"/>
  <c r="Y9" i="12" s="1"/>
  <c r="AH32" i="12"/>
  <c r="V9" i="12"/>
  <c r="U10" i="12"/>
  <c r="V10" i="12"/>
  <c r="U11" i="12"/>
  <c r="V13" i="12"/>
  <c r="U15" i="12"/>
  <c r="V15" i="12"/>
  <c r="U16" i="12"/>
  <c r="V16" i="12"/>
  <c r="U17" i="12"/>
  <c r="V17" i="12"/>
  <c r="Y17" i="12" s="1"/>
  <c r="V19" i="12"/>
  <c r="U20" i="12"/>
  <c r="V20" i="12"/>
  <c r="U21" i="12"/>
  <c r="V23" i="12"/>
  <c r="U24" i="12"/>
  <c r="V24" i="12"/>
  <c r="U25" i="12"/>
  <c r="V27" i="12"/>
  <c r="U28" i="12"/>
  <c r="V28" i="12"/>
  <c r="U29" i="12"/>
  <c r="V31" i="12"/>
  <c r="U32" i="12"/>
  <c r="V32" i="12"/>
  <c r="Y32" i="12" s="1"/>
  <c r="U33" i="12"/>
  <c r="V34" i="12"/>
  <c r="V35" i="12"/>
  <c r="U36" i="12"/>
  <c r="V36" i="12"/>
  <c r="U37" i="12"/>
  <c r="V38" i="12"/>
  <c r="V39" i="12"/>
  <c r="U40" i="12"/>
  <c r="V40" i="12"/>
  <c r="U41" i="12"/>
  <c r="V42" i="12"/>
  <c r="U43" i="12"/>
  <c r="Y43" i="12" s="1"/>
  <c r="V43" i="12"/>
  <c r="U44" i="12"/>
  <c r="V44" i="12"/>
  <c r="U45" i="12"/>
  <c r="Y45" i="12" s="1"/>
  <c r="V45" i="12"/>
  <c r="V47" i="12"/>
  <c r="U48" i="12"/>
  <c r="V48" i="12"/>
  <c r="U49" i="12"/>
  <c r="V49" i="12"/>
  <c r="Y49" i="12" s="1"/>
  <c r="U51" i="12"/>
  <c r="V51" i="12"/>
  <c r="U52" i="12"/>
  <c r="V53" i="12"/>
  <c r="Z10" i="12"/>
  <c r="Z16" i="12"/>
  <c r="Z17" i="12"/>
  <c r="Z20" i="12"/>
  <c r="Z24" i="12"/>
  <c r="Z25" i="12"/>
  <c r="Z28" i="12"/>
  <c r="Z32" i="12"/>
  <c r="Z33" i="12"/>
  <c r="Z36" i="12"/>
  <c r="Z40" i="12"/>
  <c r="Z43" i="12"/>
  <c r="Z44" i="12"/>
  <c r="Z45" i="12"/>
  <c r="Z46" i="12"/>
  <c r="Z48" i="12"/>
  <c r="Z49" i="12"/>
  <c r="Z51" i="12"/>
  <c r="Z52" i="12"/>
  <c r="Z54" i="12"/>
  <c r="AA9" i="12"/>
  <c r="AA10" i="12"/>
  <c r="AA11" i="12"/>
  <c r="AA12" i="12"/>
  <c r="AA13" i="12"/>
  <c r="AA15" i="12"/>
  <c r="AA16" i="12"/>
  <c r="AA17" i="12"/>
  <c r="AA20" i="12"/>
  <c r="AA21" i="12"/>
  <c r="AA23" i="12"/>
  <c r="AA24" i="12"/>
  <c r="AA25" i="12"/>
  <c r="AA27" i="12"/>
  <c r="AA28" i="12"/>
  <c r="AA29" i="12"/>
  <c r="AA32" i="12"/>
  <c r="AA33" i="12"/>
  <c r="AA36" i="12"/>
  <c r="AA37" i="12"/>
  <c r="AA39" i="12"/>
  <c r="AA40" i="12"/>
  <c r="AA41" i="12"/>
  <c r="AA43" i="12"/>
  <c r="AA44" i="12"/>
  <c r="AA45" i="12"/>
  <c r="AA48" i="12"/>
  <c r="AA49" i="12"/>
  <c r="AA51" i="12"/>
  <c r="AA52" i="12"/>
  <c r="AA53" i="12"/>
  <c r="AG54" i="12"/>
  <c r="AG50" i="12"/>
  <c r="AG46" i="12"/>
  <c r="AG55" i="12"/>
  <c r="AG51" i="12"/>
  <c r="AG47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B10" i="11"/>
  <c r="O10" i="11" s="1"/>
  <c r="I11" i="11"/>
  <c r="B11" i="11"/>
  <c r="O11" i="11" s="1"/>
  <c r="I12" i="11"/>
  <c r="B12" i="11"/>
  <c r="O12" i="11"/>
  <c r="R12" i="11" s="1"/>
  <c r="I13" i="11"/>
  <c r="B13" i="11"/>
  <c r="O13" i="11" s="1"/>
  <c r="I14" i="11"/>
  <c r="I15" i="11"/>
  <c r="B15" i="11"/>
  <c r="O15" i="11" s="1"/>
  <c r="R15" i="11" s="1"/>
  <c r="I16" i="11"/>
  <c r="B16" i="11"/>
  <c r="O16" i="11" s="1"/>
  <c r="U16" i="11" s="1"/>
  <c r="I17" i="11"/>
  <c r="B17" i="11"/>
  <c r="O17" i="11" s="1"/>
  <c r="I18" i="11"/>
  <c r="B18" i="11"/>
  <c r="O18" i="11" s="1"/>
  <c r="R18" i="11"/>
  <c r="I19" i="11"/>
  <c r="B19" i="11"/>
  <c r="O19" i="11" s="1"/>
  <c r="I20" i="11"/>
  <c r="B20" i="11"/>
  <c r="O20" i="11" s="1"/>
  <c r="I21" i="11"/>
  <c r="B21" i="11"/>
  <c r="O21" i="11" s="1"/>
  <c r="I22" i="11"/>
  <c r="B22" i="11"/>
  <c r="O22" i="11" s="1"/>
  <c r="I23" i="11"/>
  <c r="B23" i="11"/>
  <c r="O23" i="11" s="1"/>
  <c r="U23" i="11" s="1"/>
  <c r="R23" i="11"/>
  <c r="I24" i="11"/>
  <c r="B24" i="11"/>
  <c r="O24" i="11"/>
  <c r="I25" i="11"/>
  <c r="B25" i="11"/>
  <c r="O25" i="11" s="1"/>
  <c r="I26" i="11"/>
  <c r="B26" i="11"/>
  <c r="O26" i="11" s="1"/>
  <c r="I27" i="11"/>
  <c r="B27" i="11"/>
  <c r="O27" i="11" s="1"/>
  <c r="I28" i="11"/>
  <c r="B28" i="11"/>
  <c r="O28" i="11" s="1"/>
  <c r="R28" i="11"/>
  <c r="I29" i="11"/>
  <c r="B29" i="11"/>
  <c r="O29" i="11" s="1"/>
  <c r="I30" i="11"/>
  <c r="B30" i="11"/>
  <c r="O30" i="11" s="1"/>
  <c r="I31" i="11"/>
  <c r="B31" i="11"/>
  <c r="O31" i="11" s="1"/>
  <c r="I32" i="11"/>
  <c r="B32" i="11"/>
  <c r="O32" i="11" s="1"/>
  <c r="I33" i="11"/>
  <c r="S33" i="11"/>
  <c r="B33" i="11"/>
  <c r="O33" i="11" s="1"/>
  <c r="I34" i="11"/>
  <c r="B34" i="11"/>
  <c r="O34" i="11" s="1"/>
  <c r="U34" i="11" s="1"/>
  <c r="I35" i="11"/>
  <c r="B35" i="11"/>
  <c r="O35" i="11" s="1"/>
  <c r="I36" i="11"/>
  <c r="B36" i="11"/>
  <c r="O36" i="11" s="1"/>
  <c r="I37" i="11"/>
  <c r="B37" i="11"/>
  <c r="O37" i="11" s="1"/>
  <c r="I38" i="11"/>
  <c r="S38" i="11"/>
  <c r="B38" i="11"/>
  <c r="O38" i="11" s="1"/>
  <c r="I39" i="11"/>
  <c r="B39" i="11"/>
  <c r="O39" i="11" s="1"/>
  <c r="I40" i="11"/>
  <c r="S40" i="11"/>
  <c r="B40" i="11"/>
  <c r="O40" i="11" s="1"/>
  <c r="I41" i="11"/>
  <c r="B41" i="11"/>
  <c r="O41" i="11" s="1"/>
  <c r="I42" i="11"/>
  <c r="B42" i="11"/>
  <c r="O42" i="11"/>
  <c r="U42" i="11" s="1"/>
  <c r="I43" i="11"/>
  <c r="B43" i="11"/>
  <c r="O43" i="11" s="1"/>
  <c r="I44" i="11"/>
  <c r="B44" i="11"/>
  <c r="O44" i="11" s="1"/>
  <c r="I45" i="11"/>
  <c r="B45" i="11"/>
  <c r="O45" i="11" s="1"/>
  <c r="I46" i="11"/>
  <c r="S46" i="11"/>
  <c r="B46" i="11"/>
  <c r="O46" i="11" s="1"/>
  <c r="U46" i="11" s="1"/>
  <c r="Y46" i="11" s="1"/>
  <c r="I47" i="11"/>
  <c r="B47" i="11"/>
  <c r="O47" i="11" s="1"/>
  <c r="I48" i="11"/>
  <c r="B48" i="11"/>
  <c r="O48" i="11" s="1"/>
  <c r="I49" i="11"/>
  <c r="B49" i="11"/>
  <c r="O49" i="11"/>
  <c r="I50" i="11"/>
  <c r="B50" i="11"/>
  <c r="O50" i="11"/>
  <c r="I51" i="11"/>
  <c r="B51" i="11"/>
  <c r="O51" i="11" s="1"/>
  <c r="I52" i="11"/>
  <c r="S52" i="11"/>
  <c r="B52" i="11"/>
  <c r="O52" i="11" s="1"/>
  <c r="I53" i="11"/>
  <c r="B53" i="11"/>
  <c r="O53" i="11" s="1"/>
  <c r="I54" i="11"/>
  <c r="S54" i="11"/>
  <c r="B54" i="11"/>
  <c r="O54" i="11" s="1"/>
  <c r="Z54" i="11" s="1"/>
  <c r="AH33" i="11"/>
  <c r="U9" i="11"/>
  <c r="AH32" i="11"/>
  <c r="V10" i="11"/>
  <c r="V12" i="11"/>
  <c r="U14" i="11"/>
  <c r="U17" i="11"/>
  <c r="U18" i="11"/>
  <c r="U19" i="11"/>
  <c r="V19" i="11"/>
  <c r="V21" i="11"/>
  <c r="V33" i="11"/>
  <c r="V38" i="11"/>
  <c r="V40" i="11"/>
  <c r="V46" i="11"/>
  <c r="V52" i="11"/>
  <c r="V54" i="11"/>
  <c r="Z21" i="11"/>
  <c r="M9" i="11"/>
  <c r="AA9" i="11"/>
  <c r="M10" i="11"/>
  <c r="M11" i="11"/>
  <c r="M12" i="11"/>
  <c r="M13" i="11"/>
  <c r="AA13" i="11"/>
  <c r="M14" i="11"/>
  <c r="AA14" i="11" s="1"/>
  <c r="M15" i="11"/>
  <c r="AA15" i="11" s="1"/>
  <c r="M16" i="11"/>
  <c r="M17" i="11"/>
  <c r="AA17" i="11" s="1"/>
  <c r="M18" i="11"/>
  <c r="M19" i="11"/>
  <c r="M20" i="11"/>
  <c r="M21" i="11"/>
  <c r="AA21" i="11" s="1"/>
  <c r="M22" i="11"/>
  <c r="M23" i="11"/>
  <c r="AA23" i="11" s="1"/>
  <c r="M24" i="11"/>
  <c r="M25" i="11"/>
  <c r="M26" i="11"/>
  <c r="M27" i="11"/>
  <c r="M28" i="11"/>
  <c r="M29" i="11"/>
  <c r="AA29" i="11"/>
  <c r="M30" i="11"/>
  <c r="M31" i="11"/>
  <c r="M32" i="11"/>
  <c r="AA32" i="11" s="1"/>
  <c r="M33" i="11"/>
  <c r="M34" i="11"/>
  <c r="M35" i="11"/>
  <c r="M36" i="11"/>
  <c r="M37" i="11"/>
  <c r="AA37" i="11"/>
  <c r="M38" i="11"/>
  <c r="M39" i="11"/>
  <c r="M40" i="11"/>
  <c r="AA40" i="11" s="1"/>
  <c r="M41" i="11"/>
  <c r="M42" i="11"/>
  <c r="M43" i="11"/>
  <c r="M44" i="11"/>
  <c r="M45" i="11"/>
  <c r="M46" i="11"/>
  <c r="M47" i="11"/>
  <c r="M48" i="11"/>
  <c r="AA48" i="11" s="1"/>
  <c r="M49" i="11"/>
  <c r="M50" i="11"/>
  <c r="M51" i="11"/>
  <c r="M52" i="11"/>
  <c r="M53" i="11"/>
  <c r="M54" i="11"/>
  <c r="AG54" i="11"/>
  <c r="AG50" i="11"/>
  <c r="AG46" i="11"/>
  <c r="AG55" i="11"/>
  <c r="AG51" i="11"/>
  <c r="AG47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S9" i="10"/>
  <c r="B9" i="10"/>
  <c r="O9" i="10" s="1"/>
  <c r="I10" i="10"/>
  <c r="B10" i="10"/>
  <c r="O10" i="10" s="1"/>
  <c r="I11" i="10"/>
  <c r="S11" i="10"/>
  <c r="B11" i="10"/>
  <c r="O11" i="10" s="1"/>
  <c r="I12" i="10"/>
  <c r="B12" i="10"/>
  <c r="O12" i="10"/>
  <c r="I13" i="10"/>
  <c r="B13" i="10"/>
  <c r="O13" i="10" s="1"/>
  <c r="U13" i="10" s="1"/>
  <c r="I14" i="10"/>
  <c r="I15" i="10"/>
  <c r="B15" i="10"/>
  <c r="O15" i="10" s="1"/>
  <c r="I16" i="10"/>
  <c r="B16" i="10"/>
  <c r="O16" i="10" s="1"/>
  <c r="I17" i="10"/>
  <c r="B17" i="10"/>
  <c r="O17" i="10" s="1"/>
  <c r="I18" i="10"/>
  <c r="S18" i="10"/>
  <c r="B18" i="10"/>
  <c r="O18" i="10" s="1"/>
  <c r="Z18" i="10" s="1"/>
  <c r="I19" i="10"/>
  <c r="B19" i="10"/>
  <c r="O19" i="10" s="1"/>
  <c r="I20" i="10"/>
  <c r="B20" i="10"/>
  <c r="O20" i="10" s="1"/>
  <c r="I21" i="10"/>
  <c r="B21" i="10"/>
  <c r="O21" i="10" s="1"/>
  <c r="I22" i="10"/>
  <c r="S22" i="10"/>
  <c r="B22" i="10"/>
  <c r="O22" i="10" s="1"/>
  <c r="I23" i="10"/>
  <c r="B23" i="10"/>
  <c r="O23" i="10" s="1"/>
  <c r="I24" i="10"/>
  <c r="S24" i="10"/>
  <c r="B24" i="10"/>
  <c r="O24" i="10" s="1"/>
  <c r="U24" i="10" s="1"/>
  <c r="I25" i="10"/>
  <c r="B25" i="10"/>
  <c r="O25" i="10" s="1"/>
  <c r="I26" i="10"/>
  <c r="B26" i="10"/>
  <c r="O26" i="10" s="1"/>
  <c r="I27" i="10"/>
  <c r="B27" i="10"/>
  <c r="O27" i="10" s="1"/>
  <c r="I28" i="10"/>
  <c r="S28" i="10"/>
  <c r="B28" i="10"/>
  <c r="O28" i="10" s="1"/>
  <c r="I29" i="10"/>
  <c r="B29" i="10"/>
  <c r="O29" i="10" s="1"/>
  <c r="R29" i="10" s="1"/>
  <c r="I30" i="10"/>
  <c r="S30" i="10"/>
  <c r="B30" i="10"/>
  <c r="O30" i="10" s="1"/>
  <c r="Z30" i="10" s="1"/>
  <c r="I31" i="10"/>
  <c r="B31" i="10"/>
  <c r="O31" i="10"/>
  <c r="R31" i="10" s="1"/>
  <c r="I32" i="10"/>
  <c r="S32" i="10"/>
  <c r="B32" i="10"/>
  <c r="O32" i="10" s="1"/>
  <c r="U32" i="10" s="1"/>
  <c r="I33" i="10"/>
  <c r="B33" i="10"/>
  <c r="O33" i="10" s="1"/>
  <c r="I34" i="10"/>
  <c r="B34" i="10"/>
  <c r="O34" i="10" s="1"/>
  <c r="I35" i="10"/>
  <c r="B35" i="10"/>
  <c r="O35" i="10"/>
  <c r="R35" i="10" s="1"/>
  <c r="I36" i="10"/>
  <c r="B36" i="10"/>
  <c r="O36" i="10" s="1"/>
  <c r="I37" i="10"/>
  <c r="S37" i="10"/>
  <c r="B37" i="10"/>
  <c r="O37" i="10" s="1"/>
  <c r="I38" i="10"/>
  <c r="B38" i="10"/>
  <c r="O38" i="10" s="1"/>
  <c r="I39" i="10"/>
  <c r="S39" i="10"/>
  <c r="B39" i="10"/>
  <c r="O39" i="10" s="1"/>
  <c r="I40" i="10"/>
  <c r="B40" i="10"/>
  <c r="O40" i="10" s="1"/>
  <c r="I41" i="10"/>
  <c r="B41" i="10"/>
  <c r="O41" i="10" s="1"/>
  <c r="R41" i="10" s="1"/>
  <c r="I42" i="10"/>
  <c r="B42" i="10"/>
  <c r="O42" i="10" s="1"/>
  <c r="I43" i="10"/>
  <c r="B43" i="10"/>
  <c r="O43" i="10"/>
  <c r="R43" i="10" s="1"/>
  <c r="I44" i="10"/>
  <c r="B44" i="10"/>
  <c r="O44" i="10" s="1"/>
  <c r="I45" i="10"/>
  <c r="S45" i="10"/>
  <c r="B45" i="10"/>
  <c r="O45" i="10" s="1"/>
  <c r="I46" i="10"/>
  <c r="B46" i="10"/>
  <c r="O46" i="10" s="1"/>
  <c r="I47" i="10"/>
  <c r="S47" i="10"/>
  <c r="B47" i="10"/>
  <c r="O47" i="10"/>
  <c r="Z47" i="10" s="1"/>
  <c r="I48" i="10"/>
  <c r="B48" i="10"/>
  <c r="O48" i="10" s="1"/>
  <c r="U48" i="10" s="1"/>
  <c r="I49" i="10"/>
  <c r="B49" i="10"/>
  <c r="O49" i="10" s="1"/>
  <c r="U49" i="10" s="1"/>
  <c r="I50" i="10"/>
  <c r="B50" i="10"/>
  <c r="O50" i="10" s="1"/>
  <c r="I51" i="10"/>
  <c r="B51" i="10"/>
  <c r="O51" i="10" s="1"/>
  <c r="I52" i="10"/>
  <c r="B52" i="10"/>
  <c r="O52" i="10" s="1"/>
  <c r="U52" i="10" s="1"/>
  <c r="I53" i="10"/>
  <c r="S53" i="10"/>
  <c r="B53" i="10"/>
  <c r="O53" i="10" s="1"/>
  <c r="U53" i="10" s="1"/>
  <c r="I54" i="10"/>
  <c r="B54" i="10"/>
  <c r="O54" i="10" s="1"/>
  <c r="AH33" i="10"/>
  <c r="AH32" i="10"/>
  <c r="V9" i="10"/>
  <c r="V11" i="10"/>
  <c r="U12" i="10"/>
  <c r="U14" i="10"/>
  <c r="V18" i="10"/>
  <c r="U20" i="10"/>
  <c r="V22" i="10"/>
  <c r="V24" i="10"/>
  <c r="V28" i="10"/>
  <c r="U29" i="10"/>
  <c r="V30" i="10"/>
  <c r="V32" i="10"/>
  <c r="U36" i="10"/>
  <c r="V37" i="10"/>
  <c r="V39" i="10"/>
  <c r="U41" i="10"/>
  <c r="U44" i="10"/>
  <c r="V45" i="10"/>
  <c r="V47" i="10"/>
  <c r="V53" i="10"/>
  <c r="Z11" i="10"/>
  <c r="Z22" i="10"/>
  <c r="M9" i="10"/>
  <c r="M10" i="10"/>
  <c r="M11" i="10"/>
  <c r="M12" i="10"/>
  <c r="M13" i="10"/>
  <c r="M14" i="10"/>
  <c r="AA14" i="10" s="1"/>
  <c r="M15" i="10"/>
  <c r="M16" i="10"/>
  <c r="M17" i="10"/>
  <c r="M18" i="10"/>
  <c r="AA18" i="10" s="1"/>
  <c r="M19" i="10"/>
  <c r="M20" i="10"/>
  <c r="AA20" i="10" s="1"/>
  <c r="M21" i="10"/>
  <c r="M22" i="10"/>
  <c r="M23" i="10"/>
  <c r="M24" i="10"/>
  <c r="M25" i="10"/>
  <c r="M26" i="10"/>
  <c r="AA26" i="10" s="1"/>
  <c r="M27" i="10"/>
  <c r="M28" i="10"/>
  <c r="M29" i="10"/>
  <c r="M30" i="10"/>
  <c r="M31" i="10"/>
  <c r="M32" i="10"/>
  <c r="M33" i="10"/>
  <c r="M34" i="10"/>
  <c r="AA34" i="10"/>
  <c r="M35" i="10"/>
  <c r="M36" i="10"/>
  <c r="AA36" i="10" s="1"/>
  <c r="M37" i="10"/>
  <c r="M38" i="10"/>
  <c r="M39" i="10"/>
  <c r="M40" i="10"/>
  <c r="M41" i="10"/>
  <c r="M42" i="10"/>
  <c r="AA42" i="10" s="1"/>
  <c r="M43" i="10"/>
  <c r="M44" i="10"/>
  <c r="AA44" i="10"/>
  <c r="M45" i="10"/>
  <c r="M46" i="10"/>
  <c r="M47" i="10"/>
  <c r="M48" i="10"/>
  <c r="AA48" i="10" s="1"/>
  <c r="M49" i="10"/>
  <c r="M50" i="10"/>
  <c r="AA50" i="10"/>
  <c r="M51" i="10"/>
  <c r="M52" i="10"/>
  <c r="M53" i="10"/>
  <c r="M54" i="10"/>
  <c r="AG54" i="10"/>
  <c r="AG50" i="10"/>
  <c r="AG46" i="10"/>
  <c r="AG55" i="10"/>
  <c r="AG51" i="10"/>
  <c r="AG47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R9" i="9"/>
  <c r="C10" i="9"/>
  <c r="B10" i="9"/>
  <c r="R10" i="9"/>
  <c r="C11" i="9"/>
  <c r="B11" i="9"/>
  <c r="R11" i="9"/>
  <c r="C12" i="9"/>
  <c r="B12" i="9"/>
  <c r="R12" i="9"/>
  <c r="C13" i="9"/>
  <c r="B13" i="9"/>
  <c r="C14" i="9"/>
  <c r="B14" i="9"/>
  <c r="C15" i="9"/>
  <c r="B15" i="9"/>
  <c r="R15" i="9"/>
  <c r="C16" i="9"/>
  <c r="S16" i="9"/>
  <c r="X16" i="9" s="1"/>
  <c r="B16" i="9"/>
  <c r="R16" i="9"/>
  <c r="C17" i="9"/>
  <c r="B17" i="9"/>
  <c r="R17" i="9"/>
  <c r="C18" i="9"/>
  <c r="B18" i="9"/>
  <c r="C19" i="9"/>
  <c r="B19" i="9"/>
  <c r="R19" i="9"/>
  <c r="C20" i="9"/>
  <c r="B20" i="9"/>
  <c r="R20" i="9"/>
  <c r="C21" i="9"/>
  <c r="S21" i="9"/>
  <c r="X21" i="9" s="1"/>
  <c r="B21" i="9"/>
  <c r="R21" i="9"/>
  <c r="C22" i="9"/>
  <c r="B22" i="9"/>
  <c r="C23" i="9"/>
  <c r="S23" i="9"/>
  <c r="B23" i="9"/>
  <c r="R23" i="9"/>
  <c r="C24" i="9"/>
  <c r="B24" i="9"/>
  <c r="R24" i="9"/>
  <c r="C25" i="9"/>
  <c r="B25" i="9"/>
  <c r="R25" i="9"/>
  <c r="C26" i="9"/>
  <c r="B26" i="9"/>
  <c r="C27" i="9"/>
  <c r="S27" i="9"/>
  <c r="B27" i="9"/>
  <c r="R27" i="9"/>
  <c r="C28" i="9"/>
  <c r="B28" i="9"/>
  <c r="R28" i="9"/>
  <c r="C29" i="9"/>
  <c r="B29" i="9"/>
  <c r="R29" i="9"/>
  <c r="C30" i="9"/>
  <c r="B30" i="9"/>
  <c r="C31" i="9"/>
  <c r="B31" i="9"/>
  <c r="R31" i="9"/>
  <c r="C32" i="9"/>
  <c r="B32" i="9"/>
  <c r="R32" i="9"/>
  <c r="C33" i="9"/>
  <c r="S33" i="9"/>
  <c r="B33" i="9"/>
  <c r="R33" i="9"/>
  <c r="C34" i="9"/>
  <c r="B34" i="9"/>
  <c r="C35" i="9"/>
  <c r="B35" i="9"/>
  <c r="R35" i="9"/>
  <c r="C36" i="9"/>
  <c r="B36" i="9"/>
  <c r="R36" i="9"/>
  <c r="C37" i="9"/>
  <c r="S37" i="9"/>
  <c r="B37" i="9"/>
  <c r="R37" i="9"/>
  <c r="C38" i="9"/>
  <c r="B38" i="9"/>
  <c r="C39" i="9"/>
  <c r="B39" i="9"/>
  <c r="R39" i="9"/>
  <c r="C40" i="9"/>
  <c r="B40" i="9"/>
  <c r="R40" i="9"/>
  <c r="C41" i="9"/>
  <c r="B41" i="9"/>
  <c r="R41" i="9"/>
  <c r="C42" i="9"/>
  <c r="S42" i="9"/>
  <c r="B42" i="9"/>
  <c r="C43" i="9"/>
  <c r="S43" i="9"/>
  <c r="B43" i="9"/>
  <c r="R43" i="9"/>
  <c r="C44" i="9"/>
  <c r="B44" i="9"/>
  <c r="R44" i="9"/>
  <c r="C45" i="9"/>
  <c r="S45" i="9"/>
  <c r="B45" i="9"/>
  <c r="R45" i="9"/>
  <c r="C46" i="9"/>
  <c r="B46" i="9"/>
  <c r="C47" i="9"/>
  <c r="B47" i="9"/>
  <c r="R47" i="9"/>
  <c r="C48" i="9"/>
  <c r="S48" i="9"/>
  <c r="B48" i="9"/>
  <c r="R48" i="9"/>
  <c r="C49" i="9"/>
  <c r="B49" i="9"/>
  <c r="R49" i="9"/>
  <c r="C50" i="9"/>
  <c r="B50" i="9"/>
  <c r="C51" i="9"/>
  <c r="B51" i="9"/>
  <c r="R51" i="9"/>
  <c r="C52" i="9"/>
  <c r="B52" i="9"/>
  <c r="R52" i="9"/>
  <c r="C53" i="9"/>
  <c r="B53" i="9"/>
  <c r="R53" i="9"/>
  <c r="C54" i="9"/>
  <c r="B54" i="9"/>
  <c r="AH33" i="9"/>
  <c r="U9" i="9"/>
  <c r="AH32" i="9"/>
  <c r="U10" i="9"/>
  <c r="U11" i="9"/>
  <c r="U12" i="9"/>
  <c r="U14" i="9"/>
  <c r="U15" i="9"/>
  <c r="U16" i="9"/>
  <c r="V16" i="9"/>
  <c r="U17" i="9"/>
  <c r="U19" i="9"/>
  <c r="U20" i="9"/>
  <c r="U21" i="9"/>
  <c r="V21" i="9"/>
  <c r="U23" i="9"/>
  <c r="V23" i="9"/>
  <c r="U24" i="9"/>
  <c r="U25" i="9"/>
  <c r="U27" i="9"/>
  <c r="V27" i="9"/>
  <c r="Y27" i="9" s="1"/>
  <c r="U28" i="9"/>
  <c r="U29" i="9"/>
  <c r="U31" i="9"/>
  <c r="U32" i="9"/>
  <c r="U33" i="9"/>
  <c r="V33" i="9"/>
  <c r="U35" i="9"/>
  <c r="U36" i="9"/>
  <c r="U37" i="9"/>
  <c r="V37" i="9"/>
  <c r="U39" i="9"/>
  <c r="U40" i="9"/>
  <c r="U41" i="9"/>
  <c r="V42" i="9"/>
  <c r="U43" i="9"/>
  <c r="V43" i="9"/>
  <c r="U44" i="9"/>
  <c r="U45" i="9"/>
  <c r="Y45" i="9" s="1"/>
  <c r="V45" i="9"/>
  <c r="U47" i="9"/>
  <c r="U48" i="9"/>
  <c r="V48" i="9"/>
  <c r="U49" i="9"/>
  <c r="U51" i="9"/>
  <c r="U52" i="9"/>
  <c r="U53" i="9"/>
  <c r="Z16" i="9"/>
  <c r="Z21" i="9"/>
  <c r="Z23" i="9"/>
  <c r="Z27" i="9"/>
  <c r="Z33" i="9"/>
  <c r="Z37" i="9"/>
  <c r="Z43" i="9"/>
  <c r="Z45" i="9"/>
  <c r="Z48" i="9"/>
  <c r="M9" i="9"/>
  <c r="AA9" i="9" s="1"/>
  <c r="M10" i="9"/>
  <c r="AA10" i="9" s="1"/>
  <c r="M11" i="9"/>
  <c r="AA11" i="9" s="1"/>
  <c r="M12" i="9"/>
  <c r="AA12" i="9" s="1"/>
  <c r="M13" i="9"/>
  <c r="M14" i="9"/>
  <c r="AA14" i="9" s="1"/>
  <c r="M15" i="9"/>
  <c r="AA15" i="9" s="1"/>
  <c r="M16" i="9"/>
  <c r="AA16" i="9" s="1"/>
  <c r="M17" i="9"/>
  <c r="AA17" i="9" s="1"/>
  <c r="M18" i="9"/>
  <c r="M19" i="9"/>
  <c r="AA19" i="9" s="1"/>
  <c r="M20" i="9"/>
  <c r="AA20" i="9" s="1"/>
  <c r="M21" i="9"/>
  <c r="AA21" i="9" s="1"/>
  <c r="M22" i="9"/>
  <c r="M23" i="9"/>
  <c r="AA23" i="9" s="1"/>
  <c r="M24" i="9"/>
  <c r="AA24" i="9" s="1"/>
  <c r="M25" i="9"/>
  <c r="AA25" i="9" s="1"/>
  <c r="M26" i="9"/>
  <c r="M27" i="9"/>
  <c r="AA27" i="9"/>
  <c r="M28" i="9"/>
  <c r="AA28" i="9" s="1"/>
  <c r="M29" i="9"/>
  <c r="AA29" i="9"/>
  <c r="M30" i="9"/>
  <c r="M31" i="9"/>
  <c r="AA31" i="9" s="1"/>
  <c r="M32" i="9"/>
  <c r="AA32" i="9" s="1"/>
  <c r="M33" i="9"/>
  <c r="AA33" i="9" s="1"/>
  <c r="M34" i="9"/>
  <c r="M35" i="9"/>
  <c r="AA35" i="9" s="1"/>
  <c r="M36" i="9"/>
  <c r="AA36" i="9" s="1"/>
  <c r="M37" i="9"/>
  <c r="AA37" i="9" s="1"/>
  <c r="M38" i="9"/>
  <c r="M39" i="9"/>
  <c r="AA39" i="9" s="1"/>
  <c r="M40" i="9"/>
  <c r="AA40" i="9" s="1"/>
  <c r="M41" i="9"/>
  <c r="AA41" i="9" s="1"/>
  <c r="M42" i="9"/>
  <c r="M43" i="9"/>
  <c r="AA43" i="9"/>
  <c r="M44" i="9"/>
  <c r="AA44" i="9" s="1"/>
  <c r="M45" i="9"/>
  <c r="AA45" i="9"/>
  <c r="M46" i="9"/>
  <c r="M47" i="9"/>
  <c r="AA47" i="9" s="1"/>
  <c r="M48" i="9"/>
  <c r="AA48" i="9" s="1"/>
  <c r="M49" i="9"/>
  <c r="AA49" i="9" s="1"/>
  <c r="M50" i="9"/>
  <c r="M51" i="9"/>
  <c r="AA51" i="9" s="1"/>
  <c r="M52" i="9"/>
  <c r="AA52" i="9" s="1"/>
  <c r="M53" i="9"/>
  <c r="AA53" i="9" s="1"/>
  <c r="M54" i="9"/>
  <c r="AG54" i="9"/>
  <c r="AG50" i="9"/>
  <c r="AG46" i="9"/>
  <c r="AG55" i="9"/>
  <c r="AG51" i="9"/>
  <c r="AG47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S9" i="8"/>
  <c r="X9" i="8" s="1"/>
  <c r="B9" i="8"/>
  <c r="R9" i="8"/>
  <c r="C10" i="8"/>
  <c r="I10" i="8"/>
  <c r="S10" i="8"/>
  <c r="B10" i="8"/>
  <c r="R10" i="8"/>
  <c r="C11" i="8"/>
  <c r="I11" i="8"/>
  <c r="B11" i="8"/>
  <c r="C12" i="8"/>
  <c r="I12" i="8"/>
  <c r="B12" i="8"/>
  <c r="R12" i="8"/>
  <c r="C13" i="8"/>
  <c r="I13" i="8"/>
  <c r="B13" i="8"/>
  <c r="R13" i="8"/>
  <c r="C14" i="8"/>
  <c r="I14" i="8"/>
  <c r="B14" i="8"/>
  <c r="C15" i="8"/>
  <c r="I15" i="8"/>
  <c r="S15" i="8"/>
  <c r="B15" i="8"/>
  <c r="R15" i="8"/>
  <c r="C16" i="8"/>
  <c r="I16" i="8"/>
  <c r="B16" i="8"/>
  <c r="C17" i="8"/>
  <c r="I17" i="8"/>
  <c r="B17" i="8"/>
  <c r="R17" i="8"/>
  <c r="C18" i="8"/>
  <c r="I18" i="8"/>
  <c r="B18" i="8"/>
  <c r="R18" i="8"/>
  <c r="C19" i="8"/>
  <c r="I19" i="8"/>
  <c r="B19" i="8"/>
  <c r="R19" i="8"/>
  <c r="C20" i="8"/>
  <c r="I20" i="8"/>
  <c r="S20" i="8"/>
  <c r="B20" i="8"/>
  <c r="C21" i="8"/>
  <c r="I21" i="8"/>
  <c r="B21" i="8"/>
  <c r="R21" i="8"/>
  <c r="C22" i="8"/>
  <c r="I22" i="8"/>
  <c r="B22" i="8"/>
  <c r="R22" i="8"/>
  <c r="C23" i="8"/>
  <c r="I23" i="8"/>
  <c r="B23" i="8"/>
  <c r="R23" i="8"/>
  <c r="C24" i="8"/>
  <c r="I24" i="8"/>
  <c r="B24" i="8"/>
  <c r="C25" i="8"/>
  <c r="I25" i="8"/>
  <c r="B25" i="8"/>
  <c r="R25" i="8"/>
  <c r="C26" i="8"/>
  <c r="I26" i="8"/>
  <c r="S26" i="8"/>
  <c r="X26" i="8" s="1"/>
  <c r="B26" i="8"/>
  <c r="R26" i="8"/>
  <c r="C27" i="8"/>
  <c r="I27" i="8"/>
  <c r="B27" i="8"/>
  <c r="R27" i="8"/>
  <c r="C28" i="8"/>
  <c r="I28" i="8"/>
  <c r="S28" i="8"/>
  <c r="B28" i="8"/>
  <c r="C29" i="8"/>
  <c r="I29" i="8"/>
  <c r="B29" i="8"/>
  <c r="R29" i="8"/>
  <c r="C30" i="8"/>
  <c r="I30" i="8"/>
  <c r="B30" i="8"/>
  <c r="R30" i="8"/>
  <c r="C31" i="8"/>
  <c r="I31" i="8"/>
  <c r="B31" i="8"/>
  <c r="R31" i="8"/>
  <c r="C32" i="8"/>
  <c r="I32" i="8"/>
  <c r="B32" i="8"/>
  <c r="C33" i="8"/>
  <c r="I33" i="8"/>
  <c r="B33" i="8"/>
  <c r="R33" i="8"/>
  <c r="C34" i="8"/>
  <c r="I34" i="8"/>
  <c r="B34" i="8"/>
  <c r="R34" i="8"/>
  <c r="C35" i="8"/>
  <c r="I35" i="8"/>
  <c r="B35" i="8"/>
  <c r="R35" i="8"/>
  <c r="C36" i="8"/>
  <c r="I36" i="8"/>
  <c r="S36" i="8"/>
  <c r="B36" i="8"/>
  <c r="C37" i="8"/>
  <c r="I37" i="8"/>
  <c r="B37" i="8"/>
  <c r="R37" i="8"/>
  <c r="C38" i="8"/>
  <c r="I38" i="8"/>
  <c r="B38" i="8"/>
  <c r="R38" i="8"/>
  <c r="C39" i="8"/>
  <c r="I39" i="8"/>
  <c r="B39" i="8"/>
  <c r="R39" i="8"/>
  <c r="C40" i="8"/>
  <c r="I40" i="8"/>
  <c r="B40" i="8"/>
  <c r="C41" i="8"/>
  <c r="I41" i="8"/>
  <c r="B41" i="8"/>
  <c r="R41" i="8"/>
  <c r="C42" i="8"/>
  <c r="I42" i="8"/>
  <c r="B42" i="8"/>
  <c r="R42" i="8"/>
  <c r="C43" i="8"/>
  <c r="I43" i="8"/>
  <c r="B43" i="8"/>
  <c r="R43" i="8"/>
  <c r="C44" i="8"/>
  <c r="I44" i="8"/>
  <c r="S44" i="8"/>
  <c r="B44" i="8"/>
  <c r="C45" i="8"/>
  <c r="I45" i="8"/>
  <c r="B45" i="8"/>
  <c r="R45" i="8"/>
  <c r="C46" i="8"/>
  <c r="I46" i="8"/>
  <c r="B46" i="8"/>
  <c r="R46" i="8"/>
  <c r="C47" i="8"/>
  <c r="I47" i="8"/>
  <c r="B47" i="8"/>
  <c r="R47" i="8"/>
  <c r="C48" i="8"/>
  <c r="I48" i="8"/>
  <c r="B48" i="8"/>
  <c r="C49" i="8"/>
  <c r="I49" i="8"/>
  <c r="B49" i="8"/>
  <c r="R49" i="8"/>
  <c r="C50" i="8"/>
  <c r="I50" i="8"/>
  <c r="S50" i="8"/>
  <c r="B50" i="8"/>
  <c r="R50" i="8"/>
  <c r="C51" i="8"/>
  <c r="I51" i="8"/>
  <c r="B51" i="8"/>
  <c r="R51" i="8"/>
  <c r="C52" i="8"/>
  <c r="I52" i="8"/>
  <c r="B52" i="8"/>
  <c r="C53" i="8"/>
  <c r="I53" i="8"/>
  <c r="S53" i="8"/>
  <c r="B53" i="8"/>
  <c r="R53" i="8"/>
  <c r="X53" i="8" s="1"/>
  <c r="C54" i="8"/>
  <c r="I54" i="8"/>
  <c r="B54" i="8"/>
  <c r="R54" i="8"/>
  <c r="AH33" i="8"/>
  <c r="U9" i="8"/>
  <c r="AH32" i="8"/>
  <c r="V9" i="8"/>
  <c r="U10" i="8"/>
  <c r="V10" i="8"/>
  <c r="Y10" i="8"/>
  <c r="U12" i="8"/>
  <c r="U13" i="8"/>
  <c r="U15" i="8"/>
  <c r="Y15" i="8" s="1"/>
  <c r="V15" i="8"/>
  <c r="U17" i="8"/>
  <c r="U18" i="8"/>
  <c r="U19" i="8"/>
  <c r="V20" i="8"/>
  <c r="U21" i="8"/>
  <c r="U22" i="8"/>
  <c r="U23" i="8"/>
  <c r="U25" i="8"/>
  <c r="U26" i="8"/>
  <c r="Y26" i="8" s="1"/>
  <c r="V26" i="8"/>
  <c r="U27" i="8"/>
  <c r="V28" i="8"/>
  <c r="U29" i="8"/>
  <c r="U30" i="8"/>
  <c r="U31" i="8"/>
  <c r="U33" i="8"/>
  <c r="U34" i="8"/>
  <c r="U35" i="8"/>
  <c r="V36" i="8"/>
  <c r="U37" i="8"/>
  <c r="U38" i="8"/>
  <c r="U39" i="8"/>
  <c r="U41" i="8"/>
  <c r="U42" i="8"/>
  <c r="U43" i="8"/>
  <c r="V44" i="8"/>
  <c r="U45" i="8"/>
  <c r="U46" i="8"/>
  <c r="U47" i="8"/>
  <c r="U49" i="8"/>
  <c r="U50" i="8"/>
  <c r="V50" i="8"/>
  <c r="Y50" i="8" s="1"/>
  <c r="U51" i="8"/>
  <c r="U53" i="8"/>
  <c r="V53" i="8"/>
  <c r="U54" i="8"/>
  <c r="Z9" i="8"/>
  <c r="Z10" i="8"/>
  <c r="Z15" i="8"/>
  <c r="Z26" i="8"/>
  <c r="Z50" i="8"/>
  <c r="Z53" i="8"/>
  <c r="M9" i="8"/>
  <c r="AA9" i="8" s="1"/>
  <c r="M10" i="8"/>
  <c r="AA10" i="8" s="1"/>
  <c r="M11" i="8"/>
  <c r="M12" i="8"/>
  <c r="AA12" i="8"/>
  <c r="M13" i="8"/>
  <c r="AA13" i="8" s="1"/>
  <c r="M14" i="8"/>
  <c r="M15" i="8"/>
  <c r="AA15" i="8" s="1"/>
  <c r="M16" i="8"/>
  <c r="M17" i="8"/>
  <c r="AA17" i="8" s="1"/>
  <c r="M18" i="8"/>
  <c r="AA18" i="8" s="1"/>
  <c r="M19" i="8"/>
  <c r="AA19" i="8" s="1"/>
  <c r="M20" i="8"/>
  <c r="M21" i="8"/>
  <c r="AA21" i="8" s="1"/>
  <c r="M22" i="8"/>
  <c r="AA22" i="8" s="1"/>
  <c r="M23" i="8"/>
  <c r="AA23" i="8" s="1"/>
  <c r="M24" i="8"/>
  <c r="M25" i="8"/>
  <c r="AA25" i="8" s="1"/>
  <c r="M26" i="8"/>
  <c r="AA26" i="8" s="1"/>
  <c r="M27" i="8"/>
  <c r="AA27" i="8" s="1"/>
  <c r="M28" i="8"/>
  <c r="M29" i="8"/>
  <c r="AA29" i="8" s="1"/>
  <c r="M30" i="8"/>
  <c r="AA30" i="8"/>
  <c r="M31" i="8"/>
  <c r="AA31" i="8" s="1"/>
  <c r="M32" i="8"/>
  <c r="M33" i="8"/>
  <c r="AA33" i="8" s="1"/>
  <c r="M34" i="8"/>
  <c r="AA34" i="8" s="1"/>
  <c r="M35" i="8"/>
  <c r="AA35" i="8" s="1"/>
  <c r="M36" i="8"/>
  <c r="M37" i="8"/>
  <c r="AA37" i="8" s="1"/>
  <c r="M38" i="8"/>
  <c r="AA38" i="8"/>
  <c r="M39" i="8"/>
  <c r="AA39" i="8" s="1"/>
  <c r="M40" i="8"/>
  <c r="M41" i="8"/>
  <c r="AA41" i="8" s="1"/>
  <c r="M42" i="8"/>
  <c r="AA42" i="8" s="1"/>
  <c r="M43" i="8"/>
  <c r="AA43" i="8" s="1"/>
  <c r="M44" i="8"/>
  <c r="M45" i="8"/>
  <c r="AA45" i="8" s="1"/>
  <c r="M46" i="8"/>
  <c r="AA46" i="8" s="1"/>
  <c r="M47" i="8"/>
  <c r="AA47" i="8" s="1"/>
  <c r="M48" i="8"/>
  <c r="M49" i="8"/>
  <c r="AA49" i="8" s="1"/>
  <c r="M50" i="8"/>
  <c r="AA50" i="8" s="1"/>
  <c r="M51" i="8"/>
  <c r="AA51" i="8" s="1"/>
  <c r="M52" i="8"/>
  <c r="M53" i="8"/>
  <c r="AA53" i="8" s="1"/>
  <c r="M54" i="8"/>
  <c r="AA54" i="8" s="1"/>
  <c r="AG54" i="8"/>
  <c r="AG50" i="8"/>
  <c r="AG46" i="8"/>
  <c r="AG55" i="8"/>
  <c r="AG51" i="8"/>
  <c r="AG47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S9" i="7"/>
  <c r="B9" i="7"/>
  <c r="R9" i="7"/>
  <c r="C10" i="7"/>
  <c r="I10" i="7"/>
  <c r="B10" i="7"/>
  <c r="R10" i="7"/>
  <c r="C11" i="7"/>
  <c r="I11" i="7"/>
  <c r="S11" i="7"/>
  <c r="B11" i="7"/>
  <c r="R11" i="7"/>
  <c r="X11" i="7" s="1"/>
  <c r="C12" i="7"/>
  <c r="I12" i="7"/>
  <c r="B12" i="7"/>
  <c r="R12" i="7"/>
  <c r="C13" i="7"/>
  <c r="I13" i="7"/>
  <c r="S13" i="7"/>
  <c r="X13" i="7" s="1"/>
  <c r="B13" i="7"/>
  <c r="R13" i="7"/>
  <c r="C14" i="7"/>
  <c r="I14" i="7"/>
  <c r="B14" i="7"/>
  <c r="C15" i="7"/>
  <c r="I15" i="7"/>
  <c r="B15" i="7"/>
  <c r="R15" i="7"/>
  <c r="C16" i="7"/>
  <c r="I16" i="7"/>
  <c r="B16" i="7"/>
  <c r="R16" i="7"/>
  <c r="C17" i="7"/>
  <c r="I17" i="7"/>
  <c r="B17" i="7"/>
  <c r="R17" i="7"/>
  <c r="C18" i="7"/>
  <c r="I18" i="7"/>
  <c r="B18" i="7"/>
  <c r="R18" i="7"/>
  <c r="C19" i="7"/>
  <c r="I19" i="7"/>
  <c r="B19" i="7"/>
  <c r="R19" i="7"/>
  <c r="C20" i="7"/>
  <c r="I20" i="7"/>
  <c r="S20" i="7"/>
  <c r="B20" i="7"/>
  <c r="R20" i="7"/>
  <c r="C21" i="7"/>
  <c r="I21" i="7"/>
  <c r="B21" i="7"/>
  <c r="R21" i="7"/>
  <c r="C22" i="7"/>
  <c r="I22" i="7"/>
  <c r="S22" i="7"/>
  <c r="X22" i="7" s="1"/>
  <c r="B22" i="7"/>
  <c r="R22" i="7"/>
  <c r="C23" i="7"/>
  <c r="I23" i="7"/>
  <c r="B23" i="7"/>
  <c r="R23" i="7"/>
  <c r="C24" i="7"/>
  <c r="I24" i="7"/>
  <c r="B24" i="7"/>
  <c r="R24" i="7"/>
  <c r="C25" i="7"/>
  <c r="I25" i="7"/>
  <c r="B25" i="7"/>
  <c r="R25" i="7"/>
  <c r="C26" i="7"/>
  <c r="I26" i="7"/>
  <c r="B26" i="7"/>
  <c r="R26" i="7"/>
  <c r="C27" i="7"/>
  <c r="I27" i="7"/>
  <c r="B27" i="7"/>
  <c r="R27" i="7"/>
  <c r="C28" i="7"/>
  <c r="I28" i="7"/>
  <c r="B28" i="7"/>
  <c r="R28" i="7"/>
  <c r="C29" i="7"/>
  <c r="I29" i="7"/>
  <c r="B29" i="7"/>
  <c r="R29" i="7"/>
  <c r="C30" i="7"/>
  <c r="I30" i="7"/>
  <c r="S30" i="7"/>
  <c r="X30" i="7" s="1"/>
  <c r="B30" i="7"/>
  <c r="R30" i="7"/>
  <c r="C31" i="7"/>
  <c r="I31" i="7"/>
  <c r="B31" i="7"/>
  <c r="R31" i="7"/>
  <c r="C32" i="7"/>
  <c r="I32" i="7"/>
  <c r="B32" i="7"/>
  <c r="R32" i="7"/>
  <c r="C33" i="7"/>
  <c r="I33" i="7"/>
  <c r="B33" i="7"/>
  <c r="R33" i="7"/>
  <c r="C34" i="7"/>
  <c r="I34" i="7"/>
  <c r="S34" i="7"/>
  <c r="X34" i="7" s="1"/>
  <c r="B34" i="7"/>
  <c r="R34" i="7"/>
  <c r="C35" i="7"/>
  <c r="I35" i="7"/>
  <c r="B35" i="7"/>
  <c r="R35" i="7"/>
  <c r="C36" i="7"/>
  <c r="I36" i="7"/>
  <c r="S36" i="7"/>
  <c r="B36" i="7"/>
  <c r="R36" i="7"/>
  <c r="C37" i="7"/>
  <c r="I37" i="7"/>
  <c r="B37" i="7"/>
  <c r="R37" i="7"/>
  <c r="C38" i="7"/>
  <c r="I38" i="7"/>
  <c r="B38" i="7"/>
  <c r="R38" i="7"/>
  <c r="C39" i="7"/>
  <c r="I39" i="7"/>
  <c r="S39" i="7"/>
  <c r="B39" i="7"/>
  <c r="R39" i="7"/>
  <c r="X39" i="7" s="1"/>
  <c r="C40" i="7"/>
  <c r="I40" i="7"/>
  <c r="B40" i="7"/>
  <c r="R40" i="7"/>
  <c r="C41" i="7"/>
  <c r="I41" i="7"/>
  <c r="S41" i="7"/>
  <c r="B41" i="7"/>
  <c r="R41" i="7"/>
  <c r="C42" i="7"/>
  <c r="I42" i="7"/>
  <c r="B42" i="7"/>
  <c r="R42" i="7"/>
  <c r="C43" i="7"/>
  <c r="I43" i="7"/>
  <c r="B43" i="7"/>
  <c r="R43" i="7"/>
  <c r="C44" i="7"/>
  <c r="I44" i="7"/>
  <c r="B44" i="7"/>
  <c r="R44" i="7"/>
  <c r="C45" i="7"/>
  <c r="I45" i="7"/>
  <c r="B45" i="7"/>
  <c r="R45" i="7"/>
  <c r="C46" i="7"/>
  <c r="I46" i="7"/>
  <c r="B46" i="7"/>
  <c r="R46" i="7"/>
  <c r="C47" i="7"/>
  <c r="I47" i="7"/>
  <c r="S47" i="7"/>
  <c r="B47" i="7"/>
  <c r="R47" i="7"/>
  <c r="X47" i="7" s="1"/>
  <c r="C48" i="7"/>
  <c r="I48" i="7"/>
  <c r="B48" i="7"/>
  <c r="R48" i="7"/>
  <c r="C49" i="7"/>
  <c r="I49" i="7"/>
  <c r="S49" i="7"/>
  <c r="X49" i="7" s="1"/>
  <c r="B49" i="7"/>
  <c r="R49" i="7"/>
  <c r="C50" i="7"/>
  <c r="I50" i="7"/>
  <c r="B50" i="7"/>
  <c r="R50" i="7"/>
  <c r="C51" i="7"/>
  <c r="I51" i="7"/>
  <c r="B51" i="7"/>
  <c r="R51" i="7"/>
  <c r="C52" i="7"/>
  <c r="I52" i="7"/>
  <c r="B52" i="7"/>
  <c r="R52" i="7"/>
  <c r="C53" i="7"/>
  <c r="I53" i="7"/>
  <c r="B53" i="7"/>
  <c r="R53" i="7"/>
  <c r="C54" i="7"/>
  <c r="I54" i="7"/>
  <c r="S54" i="7"/>
  <c r="B54" i="7"/>
  <c r="R54" i="7"/>
  <c r="AH33" i="7"/>
  <c r="U9" i="7"/>
  <c r="AH32" i="7"/>
  <c r="V9" i="7"/>
  <c r="Y9" i="7" s="1"/>
  <c r="U10" i="7"/>
  <c r="U11" i="7"/>
  <c r="V11" i="7"/>
  <c r="U12" i="7"/>
  <c r="U13" i="7"/>
  <c r="V13" i="7"/>
  <c r="U14" i="7"/>
  <c r="U15" i="7"/>
  <c r="U16" i="7"/>
  <c r="U17" i="7"/>
  <c r="U18" i="7"/>
  <c r="U19" i="7"/>
  <c r="U20" i="7"/>
  <c r="V20" i="7"/>
  <c r="U21" i="7"/>
  <c r="U22" i="7"/>
  <c r="Y22" i="7" s="1"/>
  <c r="V22" i="7"/>
  <c r="U23" i="7"/>
  <c r="U24" i="7"/>
  <c r="U25" i="7"/>
  <c r="U26" i="7"/>
  <c r="U27" i="7"/>
  <c r="U28" i="7"/>
  <c r="U29" i="7"/>
  <c r="U30" i="7"/>
  <c r="V30" i="7"/>
  <c r="U31" i="7"/>
  <c r="U32" i="7"/>
  <c r="U33" i="7"/>
  <c r="U34" i="7"/>
  <c r="V34" i="7"/>
  <c r="Y34" i="7"/>
  <c r="U35" i="7"/>
  <c r="U36" i="7"/>
  <c r="V36" i="7"/>
  <c r="U37" i="7"/>
  <c r="U38" i="7"/>
  <c r="U39" i="7"/>
  <c r="V39" i="7"/>
  <c r="U40" i="7"/>
  <c r="U41" i="7"/>
  <c r="V41" i="7"/>
  <c r="U42" i="7"/>
  <c r="U43" i="7"/>
  <c r="U44" i="7"/>
  <c r="U45" i="7"/>
  <c r="U46" i="7"/>
  <c r="U47" i="7"/>
  <c r="V47" i="7"/>
  <c r="U48" i="7"/>
  <c r="U49" i="7"/>
  <c r="V49" i="7"/>
  <c r="U50" i="7"/>
  <c r="U51" i="7"/>
  <c r="U52" i="7"/>
  <c r="U53" i="7"/>
  <c r="U54" i="7"/>
  <c r="V54" i="7"/>
  <c r="Z9" i="7"/>
  <c r="Z11" i="7"/>
  <c r="Z13" i="7"/>
  <c r="Z15" i="7"/>
  <c r="Z20" i="7"/>
  <c r="Z22" i="7"/>
  <c r="Z30" i="7"/>
  <c r="Z34" i="7"/>
  <c r="Z36" i="7"/>
  <c r="Z39" i="7"/>
  <c r="Z41" i="7"/>
  <c r="Z47" i="7"/>
  <c r="Z49" i="7"/>
  <c r="Z54" i="7"/>
  <c r="M9" i="7"/>
  <c r="AA9" i="7" s="1"/>
  <c r="M10" i="7"/>
  <c r="AA10" i="7" s="1"/>
  <c r="M11" i="7"/>
  <c r="AA11" i="7" s="1"/>
  <c r="M12" i="7"/>
  <c r="AA12" i="7" s="1"/>
  <c r="M13" i="7"/>
  <c r="AA13" i="7" s="1"/>
  <c r="M14" i="7"/>
  <c r="AA14" i="7" s="1"/>
  <c r="M15" i="7"/>
  <c r="AA15" i="7" s="1"/>
  <c r="M16" i="7"/>
  <c r="AA16" i="7"/>
  <c r="M17" i="7"/>
  <c r="AA17" i="7" s="1"/>
  <c r="M18" i="7"/>
  <c r="AA18" i="7" s="1"/>
  <c r="M19" i="7"/>
  <c r="AA19" i="7" s="1"/>
  <c r="M20" i="7"/>
  <c r="AA20" i="7" s="1"/>
  <c r="M21" i="7"/>
  <c r="AA21" i="7" s="1"/>
  <c r="M22" i="7"/>
  <c r="AA22" i="7"/>
  <c r="M23" i="7"/>
  <c r="AA23" i="7" s="1"/>
  <c r="M24" i="7"/>
  <c r="AA24" i="7" s="1"/>
  <c r="M25" i="7"/>
  <c r="AA25" i="7" s="1"/>
  <c r="M26" i="7"/>
  <c r="AA26" i="7" s="1"/>
  <c r="M27" i="7"/>
  <c r="AA27" i="7" s="1"/>
  <c r="M28" i="7"/>
  <c r="AA28" i="7" s="1"/>
  <c r="M29" i="7"/>
  <c r="AA29" i="7" s="1"/>
  <c r="M30" i="7"/>
  <c r="AA30" i="7" s="1"/>
  <c r="M31" i="7"/>
  <c r="AA31" i="7" s="1"/>
  <c r="M32" i="7"/>
  <c r="AA32" i="7"/>
  <c r="M33" i="7"/>
  <c r="AA33" i="7" s="1"/>
  <c r="M34" i="7"/>
  <c r="AA34" i="7" s="1"/>
  <c r="M35" i="7"/>
  <c r="AA35" i="7" s="1"/>
  <c r="M36" i="7"/>
  <c r="AA36" i="7" s="1"/>
  <c r="M37" i="7"/>
  <c r="AA37" i="7" s="1"/>
  <c r="M38" i="7"/>
  <c r="AA38" i="7"/>
  <c r="M39" i="7"/>
  <c r="AA39" i="7" s="1"/>
  <c r="M40" i="7"/>
  <c r="AA40" i="7" s="1"/>
  <c r="M41" i="7"/>
  <c r="AA41" i="7" s="1"/>
  <c r="M42" i="7"/>
  <c r="AA42" i="7" s="1"/>
  <c r="M43" i="7"/>
  <c r="AA43" i="7" s="1"/>
  <c r="M44" i="7"/>
  <c r="AA44" i="7" s="1"/>
  <c r="M45" i="7"/>
  <c r="AA45" i="7" s="1"/>
  <c r="M46" i="7"/>
  <c r="AA46" i="7" s="1"/>
  <c r="M47" i="7"/>
  <c r="AA47" i="7" s="1"/>
  <c r="M48" i="7"/>
  <c r="AA48" i="7"/>
  <c r="M49" i="7"/>
  <c r="AA49" i="7" s="1"/>
  <c r="M50" i="7"/>
  <c r="AA50" i="7" s="1"/>
  <c r="M51" i="7"/>
  <c r="AA51" i="7" s="1"/>
  <c r="M52" i="7"/>
  <c r="AA52" i="7" s="1"/>
  <c r="M53" i="7"/>
  <c r="AA53" i="7" s="1"/>
  <c r="M54" i="7"/>
  <c r="AA54" i="7"/>
  <c r="AG54" i="7"/>
  <c r="AG50" i="7"/>
  <c r="AG46" i="7"/>
  <c r="AG55" i="7"/>
  <c r="AG51" i="7"/>
  <c r="AG47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S9" i="6"/>
  <c r="B9" i="6"/>
  <c r="R9" i="6"/>
  <c r="C10" i="6"/>
  <c r="B10" i="6"/>
  <c r="C11" i="6"/>
  <c r="S11" i="6"/>
  <c r="X11" i="6" s="1"/>
  <c r="B11" i="6"/>
  <c r="R11" i="6"/>
  <c r="C12" i="6"/>
  <c r="B12" i="6"/>
  <c r="R12" i="6"/>
  <c r="C13" i="6"/>
  <c r="B13" i="6"/>
  <c r="C14" i="6"/>
  <c r="B14" i="6"/>
  <c r="C15" i="6"/>
  <c r="B15" i="6"/>
  <c r="R15" i="6"/>
  <c r="C16" i="6"/>
  <c r="B16" i="6"/>
  <c r="R16" i="6"/>
  <c r="C17" i="6"/>
  <c r="S17" i="6"/>
  <c r="B17" i="6"/>
  <c r="R17" i="6"/>
  <c r="C18" i="6"/>
  <c r="B18" i="6"/>
  <c r="R18" i="6"/>
  <c r="C19" i="6"/>
  <c r="B19" i="6"/>
  <c r="R19" i="6"/>
  <c r="C20" i="6"/>
  <c r="B20" i="6"/>
  <c r="R20" i="6"/>
  <c r="C21" i="6"/>
  <c r="S21" i="6"/>
  <c r="B21" i="6"/>
  <c r="R21" i="6"/>
  <c r="X21" i="6"/>
  <c r="C22" i="6"/>
  <c r="B22" i="6"/>
  <c r="R22" i="6"/>
  <c r="C23" i="6"/>
  <c r="B23" i="6"/>
  <c r="R23" i="6"/>
  <c r="C24" i="6"/>
  <c r="B24" i="6"/>
  <c r="C25" i="6"/>
  <c r="S25" i="6"/>
  <c r="B25" i="6"/>
  <c r="R25" i="6"/>
  <c r="C26" i="6"/>
  <c r="B26" i="6"/>
  <c r="R26" i="6"/>
  <c r="C27" i="6"/>
  <c r="B27" i="6"/>
  <c r="C28" i="6"/>
  <c r="B28" i="6"/>
  <c r="R28" i="6"/>
  <c r="C29" i="6"/>
  <c r="B29" i="6"/>
  <c r="R29" i="6"/>
  <c r="C30" i="6"/>
  <c r="B30" i="6"/>
  <c r="C31" i="6"/>
  <c r="B31" i="6"/>
  <c r="R31" i="6"/>
  <c r="C32" i="6"/>
  <c r="B32" i="6"/>
  <c r="R32" i="6"/>
  <c r="C33" i="6"/>
  <c r="B33" i="6"/>
  <c r="R33" i="6"/>
  <c r="C34" i="6"/>
  <c r="S34" i="6"/>
  <c r="B34" i="6"/>
  <c r="C35" i="6"/>
  <c r="B35" i="6"/>
  <c r="R35" i="6"/>
  <c r="C36" i="6"/>
  <c r="S36" i="6"/>
  <c r="B36" i="6"/>
  <c r="R36" i="6"/>
  <c r="C37" i="6"/>
  <c r="B37" i="6"/>
  <c r="R37" i="6"/>
  <c r="C38" i="6"/>
  <c r="B38" i="6"/>
  <c r="R38" i="6"/>
  <c r="C39" i="6"/>
  <c r="B39" i="6"/>
  <c r="R39" i="6"/>
  <c r="C40" i="6"/>
  <c r="B40" i="6"/>
  <c r="C41" i="6"/>
  <c r="B41" i="6"/>
  <c r="R41" i="6"/>
  <c r="C42" i="6"/>
  <c r="B42" i="6"/>
  <c r="R42" i="6"/>
  <c r="C43" i="6"/>
  <c r="B43" i="6"/>
  <c r="R43" i="6"/>
  <c r="C44" i="6"/>
  <c r="S44" i="6"/>
  <c r="B44" i="6"/>
  <c r="C45" i="6"/>
  <c r="B45" i="6"/>
  <c r="R45" i="6"/>
  <c r="C46" i="6"/>
  <c r="B46" i="6"/>
  <c r="R46" i="6"/>
  <c r="C47" i="6"/>
  <c r="S47" i="6"/>
  <c r="B47" i="6"/>
  <c r="R47" i="6"/>
  <c r="C48" i="6"/>
  <c r="S48" i="6"/>
  <c r="B48" i="6"/>
  <c r="C49" i="6"/>
  <c r="S49" i="6"/>
  <c r="B49" i="6"/>
  <c r="R49" i="6"/>
  <c r="C50" i="6"/>
  <c r="B50" i="6"/>
  <c r="R50" i="6"/>
  <c r="C51" i="6"/>
  <c r="B51" i="6"/>
  <c r="R51" i="6"/>
  <c r="C52" i="6"/>
  <c r="B52" i="6"/>
  <c r="C53" i="6"/>
  <c r="B53" i="6"/>
  <c r="R53" i="6"/>
  <c r="C54" i="6"/>
  <c r="B54" i="6"/>
  <c r="R54" i="6"/>
  <c r="AH33" i="6"/>
  <c r="U9" i="6"/>
  <c r="AH32" i="6"/>
  <c r="V9" i="6"/>
  <c r="U11" i="6"/>
  <c r="V11" i="6"/>
  <c r="U12" i="6"/>
  <c r="U14" i="6"/>
  <c r="U15" i="6"/>
  <c r="U16" i="6"/>
  <c r="U17" i="6"/>
  <c r="V17" i="6"/>
  <c r="U18" i="6"/>
  <c r="U19" i="6"/>
  <c r="U20" i="6"/>
  <c r="U21" i="6"/>
  <c r="V21" i="6"/>
  <c r="U22" i="6"/>
  <c r="U23" i="6"/>
  <c r="U25" i="6"/>
  <c r="V25" i="6"/>
  <c r="Y25" i="6" s="1"/>
  <c r="U26" i="6"/>
  <c r="U28" i="6"/>
  <c r="U29" i="6"/>
  <c r="U31" i="6"/>
  <c r="U32" i="6"/>
  <c r="U33" i="6"/>
  <c r="V34" i="6"/>
  <c r="U35" i="6"/>
  <c r="U36" i="6"/>
  <c r="V36" i="6"/>
  <c r="U37" i="6"/>
  <c r="U38" i="6"/>
  <c r="U39" i="6"/>
  <c r="U41" i="6"/>
  <c r="U42" i="6"/>
  <c r="U43" i="6"/>
  <c r="V44" i="6"/>
  <c r="U45" i="6"/>
  <c r="U46" i="6"/>
  <c r="U47" i="6"/>
  <c r="V47" i="6"/>
  <c r="V48" i="6"/>
  <c r="U49" i="6"/>
  <c r="V49" i="6"/>
  <c r="U50" i="6"/>
  <c r="U51" i="6"/>
  <c r="U53" i="6"/>
  <c r="U54" i="6"/>
  <c r="Z9" i="6"/>
  <c r="Z11" i="6"/>
  <c r="Z17" i="6"/>
  <c r="Z21" i="6"/>
  <c r="Z25" i="6"/>
  <c r="Z36" i="6"/>
  <c r="Z47" i="6"/>
  <c r="Z49" i="6"/>
  <c r="M9" i="6"/>
  <c r="AA9" i="6" s="1"/>
  <c r="M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M25" i="6"/>
  <c r="AA25" i="6"/>
  <c r="M26" i="6"/>
  <c r="AA26" i="6"/>
  <c r="M27" i="6"/>
  <c r="AA27" i="6"/>
  <c r="M28" i="6"/>
  <c r="AA28" i="6"/>
  <c r="M29" i="6"/>
  <c r="AA29" i="6"/>
  <c r="M30" i="6"/>
  <c r="M31" i="6"/>
  <c r="AA31" i="6" s="1"/>
  <c r="M32" i="6"/>
  <c r="AA32" i="6" s="1"/>
  <c r="M33" i="6"/>
  <c r="AA33" i="6" s="1"/>
  <c r="M34" i="6"/>
  <c r="M35" i="6"/>
  <c r="AA35" i="6" s="1"/>
  <c r="M36" i="6"/>
  <c r="AA36" i="6" s="1"/>
  <c r="M37" i="6"/>
  <c r="AA37" i="6" s="1"/>
  <c r="M38" i="6"/>
  <c r="AA38" i="6" s="1"/>
  <c r="M39" i="6"/>
  <c r="AA39" i="6" s="1"/>
  <c r="M40" i="6"/>
  <c r="M41" i="6"/>
  <c r="AA41" i="6"/>
  <c r="M42" i="6"/>
  <c r="AA42" i="6"/>
  <c r="M43" i="6"/>
  <c r="AA43" i="6"/>
  <c r="M44" i="6"/>
  <c r="M45" i="6"/>
  <c r="AA45" i="6" s="1"/>
  <c r="M46" i="6"/>
  <c r="AA46" i="6" s="1"/>
  <c r="M47" i="6"/>
  <c r="AA47" i="6" s="1"/>
  <c r="M48" i="6"/>
  <c r="M49" i="6"/>
  <c r="AA49" i="6"/>
  <c r="M50" i="6"/>
  <c r="AA50" i="6"/>
  <c r="M51" i="6"/>
  <c r="AA51" i="6"/>
  <c r="M52" i="6"/>
  <c r="M53" i="6"/>
  <c r="AA53" i="6" s="1"/>
  <c r="M54" i="6"/>
  <c r="AA54" i="6" s="1"/>
  <c r="AG54" i="6"/>
  <c r="AG50" i="6"/>
  <c r="AG46" i="6"/>
  <c r="AG55" i="6"/>
  <c r="AG51" i="6"/>
  <c r="AG47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R9" i="5"/>
  <c r="C10" i="5"/>
  <c r="I10" i="5"/>
  <c r="S10" i="5"/>
  <c r="X10" i="5" s="1"/>
  <c r="B10" i="5"/>
  <c r="R10" i="5"/>
  <c r="C11" i="5"/>
  <c r="I11" i="5"/>
  <c r="B11" i="5"/>
  <c r="R11" i="5"/>
  <c r="C12" i="5"/>
  <c r="I12" i="5"/>
  <c r="B12" i="5"/>
  <c r="R12" i="5"/>
  <c r="C13" i="5"/>
  <c r="I13" i="5"/>
  <c r="B13" i="5"/>
  <c r="C14" i="5"/>
  <c r="I14" i="5"/>
  <c r="B14" i="5"/>
  <c r="C15" i="5"/>
  <c r="I15" i="5"/>
  <c r="B15" i="5"/>
  <c r="R15" i="5"/>
  <c r="C16" i="5"/>
  <c r="I16" i="5"/>
  <c r="B16" i="5"/>
  <c r="R16" i="5"/>
  <c r="C17" i="5"/>
  <c r="I17" i="5"/>
  <c r="B17" i="5"/>
  <c r="R17" i="5"/>
  <c r="C18" i="5"/>
  <c r="I18" i="5"/>
  <c r="S18" i="5"/>
  <c r="B18" i="5"/>
  <c r="R18" i="5"/>
  <c r="C19" i="5"/>
  <c r="I19" i="5"/>
  <c r="B19" i="5"/>
  <c r="R19" i="5"/>
  <c r="C20" i="5"/>
  <c r="I20" i="5"/>
  <c r="B20" i="5"/>
  <c r="R20" i="5"/>
  <c r="C21" i="5"/>
  <c r="I21" i="5"/>
  <c r="B21" i="5"/>
  <c r="R21" i="5"/>
  <c r="C22" i="5"/>
  <c r="I22" i="5"/>
  <c r="B22" i="5"/>
  <c r="R22" i="5"/>
  <c r="C23" i="5"/>
  <c r="I23" i="5"/>
  <c r="B23" i="5"/>
  <c r="R23" i="5"/>
  <c r="C24" i="5"/>
  <c r="I24" i="5"/>
  <c r="B24" i="5"/>
  <c r="R24" i="5"/>
  <c r="C25" i="5"/>
  <c r="I25" i="5"/>
  <c r="B25" i="5"/>
  <c r="R25" i="5"/>
  <c r="C26" i="5"/>
  <c r="I26" i="5"/>
  <c r="B26" i="5"/>
  <c r="R26" i="5"/>
  <c r="C27" i="5"/>
  <c r="I27" i="5"/>
  <c r="S27" i="5"/>
  <c r="B27" i="5"/>
  <c r="R27" i="5"/>
  <c r="C28" i="5"/>
  <c r="I28" i="5"/>
  <c r="B28" i="5"/>
  <c r="R28" i="5"/>
  <c r="C29" i="5"/>
  <c r="I29" i="5"/>
  <c r="B29" i="5"/>
  <c r="R29" i="5"/>
  <c r="C30" i="5"/>
  <c r="I30" i="5"/>
  <c r="B30" i="5"/>
  <c r="R30" i="5"/>
  <c r="C31" i="5"/>
  <c r="I31" i="5"/>
  <c r="S31" i="5"/>
  <c r="B31" i="5"/>
  <c r="R31" i="5"/>
  <c r="C32" i="5"/>
  <c r="I32" i="5"/>
  <c r="B32" i="5"/>
  <c r="R32" i="5"/>
  <c r="C33" i="5"/>
  <c r="I33" i="5"/>
  <c r="B33" i="5"/>
  <c r="C34" i="5"/>
  <c r="I34" i="5"/>
  <c r="B34" i="5"/>
  <c r="R34" i="5"/>
  <c r="C35" i="5"/>
  <c r="I35" i="5"/>
  <c r="B35" i="5"/>
  <c r="R35" i="5"/>
  <c r="C36" i="5"/>
  <c r="I36" i="5"/>
  <c r="B36" i="5"/>
  <c r="C37" i="5"/>
  <c r="I37" i="5"/>
  <c r="B37" i="5"/>
  <c r="R37" i="5"/>
  <c r="C38" i="5"/>
  <c r="I38" i="5"/>
  <c r="S38" i="5"/>
  <c r="B38" i="5"/>
  <c r="R38" i="5"/>
  <c r="C39" i="5"/>
  <c r="I39" i="5"/>
  <c r="B39" i="5"/>
  <c r="R39" i="5"/>
  <c r="C40" i="5"/>
  <c r="I40" i="5"/>
  <c r="B40" i="5"/>
  <c r="R40" i="5"/>
  <c r="C41" i="5"/>
  <c r="I41" i="5"/>
  <c r="S41" i="5"/>
  <c r="B41" i="5"/>
  <c r="R41" i="5"/>
  <c r="C42" i="5"/>
  <c r="I42" i="5"/>
  <c r="B42" i="5"/>
  <c r="R42" i="5"/>
  <c r="C43" i="5"/>
  <c r="I43" i="5"/>
  <c r="S43" i="5"/>
  <c r="B43" i="5"/>
  <c r="R43" i="5"/>
  <c r="C44" i="5"/>
  <c r="I44" i="5"/>
  <c r="B44" i="5"/>
  <c r="R44" i="5"/>
  <c r="C45" i="5"/>
  <c r="I45" i="5"/>
  <c r="B45" i="5"/>
  <c r="R45" i="5"/>
  <c r="C46" i="5"/>
  <c r="I46" i="5"/>
  <c r="B46" i="5"/>
  <c r="R46" i="5"/>
  <c r="C47" i="5"/>
  <c r="I47" i="5"/>
  <c r="B47" i="5"/>
  <c r="R47" i="5"/>
  <c r="C48" i="5"/>
  <c r="I48" i="5"/>
  <c r="B48" i="5"/>
  <c r="R48" i="5"/>
  <c r="C49" i="5"/>
  <c r="I49" i="5"/>
  <c r="B49" i="5"/>
  <c r="C50" i="5"/>
  <c r="I50" i="5"/>
  <c r="B50" i="5"/>
  <c r="R50" i="5"/>
  <c r="C51" i="5"/>
  <c r="I51" i="5"/>
  <c r="B51" i="5"/>
  <c r="R51" i="5"/>
  <c r="C52" i="5"/>
  <c r="I52" i="5"/>
  <c r="B52" i="5"/>
  <c r="C53" i="5"/>
  <c r="I53" i="5"/>
  <c r="B53" i="5"/>
  <c r="R53" i="5"/>
  <c r="C54" i="5"/>
  <c r="I54" i="5"/>
  <c r="S54" i="5"/>
  <c r="B54" i="5"/>
  <c r="R54" i="5"/>
  <c r="AH33" i="5"/>
  <c r="U9" i="5"/>
  <c r="AH32" i="5"/>
  <c r="U10" i="5"/>
  <c r="V10" i="5"/>
  <c r="U11" i="5"/>
  <c r="U12" i="5"/>
  <c r="U13" i="5"/>
  <c r="U14" i="5"/>
  <c r="U15" i="5"/>
  <c r="U16" i="5"/>
  <c r="U17" i="5"/>
  <c r="U18" i="5"/>
  <c r="Y18" i="5" s="1"/>
  <c r="V18" i="5"/>
  <c r="U19" i="5"/>
  <c r="U21" i="5"/>
  <c r="U22" i="5"/>
  <c r="U23" i="5"/>
  <c r="U24" i="5"/>
  <c r="U25" i="5"/>
  <c r="U26" i="5"/>
  <c r="U27" i="5"/>
  <c r="U28" i="5"/>
  <c r="U29" i="5"/>
  <c r="U30" i="5"/>
  <c r="V30" i="5"/>
  <c r="U31" i="5"/>
  <c r="V31" i="5"/>
  <c r="U32" i="5"/>
  <c r="U34" i="5"/>
  <c r="U35" i="5"/>
  <c r="U36" i="5"/>
  <c r="U37" i="5"/>
  <c r="U38" i="5"/>
  <c r="V38" i="5"/>
  <c r="U39" i="5"/>
  <c r="U40" i="5"/>
  <c r="U41" i="5"/>
  <c r="V41" i="5"/>
  <c r="U42" i="5"/>
  <c r="U43" i="5"/>
  <c r="V43" i="5"/>
  <c r="U44" i="5"/>
  <c r="U45" i="5"/>
  <c r="U46" i="5"/>
  <c r="U47" i="5"/>
  <c r="U48" i="5"/>
  <c r="U50" i="5"/>
  <c r="U51" i="5"/>
  <c r="U52" i="5"/>
  <c r="U53" i="5"/>
  <c r="U54" i="5"/>
  <c r="V54" i="5"/>
  <c r="Z10" i="5"/>
  <c r="Z18" i="5"/>
  <c r="Z31" i="5"/>
  <c r="Z35" i="5"/>
  <c r="Z38" i="5"/>
  <c r="Z41" i="5"/>
  <c r="Z43" i="5"/>
  <c r="Z54" i="5"/>
  <c r="M9" i="5"/>
  <c r="AA9" i="5" s="1"/>
  <c r="M10" i="5"/>
  <c r="AA10" i="5"/>
  <c r="M11" i="5"/>
  <c r="AA11" i="5" s="1"/>
  <c r="M12" i="5"/>
  <c r="AA12" i="5" s="1"/>
  <c r="M13" i="5"/>
  <c r="AA13" i="5" s="1"/>
  <c r="M14" i="5"/>
  <c r="M15" i="5"/>
  <c r="AA15" i="5" s="1"/>
  <c r="M16" i="5"/>
  <c r="AA16" i="5"/>
  <c r="M17" i="5"/>
  <c r="AA17" i="5" s="1"/>
  <c r="M18" i="5"/>
  <c r="AA18" i="5" s="1"/>
  <c r="M19" i="5"/>
  <c r="AA19" i="5" s="1"/>
  <c r="M20" i="5"/>
  <c r="M21" i="5"/>
  <c r="AA21" i="5" s="1"/>
  <c r="M22" i="5"/>
  <c r="AA22" i="5"/>
  <c r="M23" i="5"/>
  <c r="AA23" i="5" s="1"/>
  <c r="M24" i="5"/>
  <c r="AA24" i="5" s="1"/>
  <c r="M25" i="5"/>
  <c r="AA25" i="5" s="1"/>
  <c r="M26" i="5"/>
  <c r="AA26" i="5"/>
  <c r="M27" i="5"/>
  <c r="AA27" i="5" s="1"/>
  <c r="M28" i="5"/>
  <c r="AA28" i="5" s="1"/>
  <c r="M29" i="5"/>
  <c r="AA29" i="5" s="1"/>
  <c r="M30" i="5"/>
  <c r="AA30" i="5"/>
  <c r="M31" i="5"/>
  <c r="AA31" i="5" s="1"/>
  <c r="M32" i="5"/>
  <c r="AA32" i="5" s="1"/>
  <c r="M33" i="5"/>
  <c r="M34" i="5"/>
  <c r="AA34" i="5"/>
  <c r="M35" i="5"/>
  <c r="AA35" i="5" s="1"/>
  <c r="M36" i="5"/>
  <c r="M37" i="5"/>
  <c r="AA37" i="5" s="1"/>
  <c r="M38" i="5"/>
  <c r="AA38" i="5" s="1"/>
  <c r="M39" i="5"/>
  <c r="AA39" i="5" s="1"/>
  <c r="M40" i="5"/>
  <c r="AA40" i="5"/>
  <c r="M41" i="5"/>
  <c r="AA41" i="5" s="1"/>
  <c r="M42" i="5"/>
  <c r="AA42" i="5" s="1"/>
  <c r="M43" i="5"/>
  <c r="AA43" i="5" s="1"/>
  <c r="M44" i="5"/>
  <c r="AA44" i="5"/>
  <c r="M45" i="5"/>
  <c r="AA45" i="5" s="1"/>
  <c r="M46" i="5"/>
  <c r="AA46" i="5" s="1"/>
  <c r="M47" i="5"/>
  <c r="AA47" i="5" s="1"/>
  <c r="M48" i="5"/>
  <c r="AA48" i="5"/>
  <c r="M49" i="5"/>
  <c r="M50" i="5"/>
  <c r="AA50" i="5" s="1"/>
  <c r="M51" i="5"/>
  <c r="AA51" i="5" s="1"/>
  <c r="M52" i="5"/>
  <c r="M53" i="5"/>
  <c r="AA53" i="5" s="1"/>
  <c r="M54" i="5"/>
  <c r="AA54" i="5"/>
  <c r="AG54" i="5"/>
  <c r="AG50" i="5"/>
  <c r="AG46" i="5"/>
  <c r="AG55" i="5"/>
  <c r="AG51" i="5"/>
  <c r="AG47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V20" i="1"/>
  <c r="V24" i="1"/>
  <c r="V37" i="1"/>
  <c r="V41" i="1"/>
  <c r="V44" i="1"/>
  <c r="V49" i="1"/>
  <c r="V52" i="1"/>
  <c r="V53" i="1"/>
  <c r="AH33" i="1"/>
  <c r="AH32" i="1"/>
  <c r="AG54" i="1"/>
  <c r="AG50" i="1"/>
  <c r="AG46" i="1"/>
  <c r="AG55" i="1"/>
  <c r="AG51" i="1"/>
  <c r="AG47" i="1"/>
  <c r="M10" i="1"/>
  <c r="AA10" i="1" s="1"/>
  <c r="M11" i="1"/>
  <c r="AA11" i="1" s="1"/>
  <c r="M12" i="1"/>
  <c r="M9" i="1"/>
  <c r="AA9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M20" i="1"/>
  <c r="AA20" i="1"/>
  <c r="M21" i="1"/>
  <c r="AA21" i="1"/>
  <c r="M22" i="1"/>
  <c r="AA22" i="1"/>
  <c r="M23" i="1"/>
  <c r="AA23" i="1"/>
  <c r="M24" i="1"/>
  <c r="AA24" i="1"/>
  <c r="M25" i="1"/>
  <c r="M26" i="1"/>
  <c r="AA26" i="1" s="1"/>
  <c r="M27" i="1"/>
  <c r="AA27" i="1" s="1"/>
  <c r="M28" i="1"/>
  <c r="M29" i="1"/>
  <c r="AA29" i="1"/>
  <c r="M30" i="1"/>
  <c r="AA30" i="1"/>
  <c r="M31" i="1"/>
  <c r="M32" i="1"/>
  <c r="AA32" i="1" s="1"/>
  <c r="M33" i="1"/>
  <c r="AA33" i="1"/>
  <c r="M34" i="1"/>
  <c r="AA34" i="1" s="1"/>
  <c r="M35" i="1"/>
  <c r="AA35" i="1" s="1"/>
  <c r="M36" i="1"/>
  <c r="AA36" i="1" s="1"/>
  <c r="M37" i="1"/>
  <c r="AA37" i="1"/>
  <c r="M38" i="1"/>
  <c r="AA38" i="1" s="1"/>
  <c r="M39" i="1"/>
  <c r="AA39" i="1" s="1"/>
  <c r="M40" i="1"/>
  <c r="AA40" i="1" s="1"/>
  <c r="M41" i="1"/>
  <c r="AA41" i="1"/>
  <c r="M42" i="1"/>
  <c r="AA42" i="1" s="1"/>
  <c r="M43" i="1"/>
  <c r="AA43" i="1" s="1"/>
  <c r="M44" i="1"/>
  <c r="M45" i="1"/>
  <c r="AA45" i="1"/>
  <c r="M46" i="1"/>
  <c r="AA46" i="1" s="1"/>
  <c r="M47" i="1"/>
  <c r="M48" i="1"/>
  <c r="AA48" i="1" s="1"/>
  <c r="M49" i="1"/>
  <c r="AA49" i="1" s="1"/>
  <c r="M50" i="1"/>
  <c r="AA50" i="1" s="1"/>
  <c r="M51" i="1"/>
  <c r="AA51" i="1"/>
  <c r="M52" i="1"/>
  <c r="AA52" i="1" s="1"/>
  <c r="M53" i="1"/>
  <c r="AA53" i="1" s="1"/>
  <c r="M54" i="1"/>
  <c r="AA54" i="1" s="1"/>
  <c r="Z20" i="1"/>
  <c r="Z24" i="1"/>
  <c r="Z33" i="1"/>
  <c r="Z37" i="1"/>
  <c r="Z41" i="1"/>
  <c r="Z44" i="1"/>
  <c r="Z49" i="1"/>
  <c r="Z52" i="1"/>
  <c r="Z53" i="1"/>
  <c r="R10" i="1"/>
  <c r="R11" i="1"/>
  <c r="R13" i="1"/>
  <c r="R15" i="1"/>
  <c r="R16" i="1"/>
  <c r="R17" i="1"/>
  <c r="R18" i="1"/>
  <c r="R19" i="1"/>
  <c r="R20" i="1"/>
  <c r="S20" i="1"/>
  <c r="X20" i="1" s="1"/>
  <c r="R21" i="1"/>
  <c r="R23" i="1"/>
  <c r="R24" i="1"/>
  <c r="S24" i="1"/>
  <c r="R26" i="1"/>
  <c r="R27" i="1"/>
  <c r="R29" i="1"/>
  <c r="R30" i="1"/>
  <c r="S31" i="1"/>
  <c r="R32" i="1"/>
  <c r="R33" i="1"/>
  <c r="S33" i="1"/>
  <c r="X33" i="1" s="1"/>
  <c r="R34" i="1"/>
  <c r="R35" i="1"/>
  <c r="R36" i="1"/>
  <c r="R37" i="1"/>
  <c r="S37" i="1"/>
  <c r="X37" i="1"/>
  <c r="R38" i="1"/>
  <c r="R39" i="1"/>
  <c r="R40" i="1"/>
  <c r="R41" i="1"/>
  <c r="X41" i="1" s="1"/>
  <c r="S41" i="1"/>
  <c r="R42" i="1"/>
  <c r="R43" i="1"/>
  <c r="R44" i="1"/>
  <c r="S44" i="1"/>
  <c r="R45" i="1"/>
  <c r="R46" i="1"/>
  <c r="R48" i="1"/>
  <c r="R49" i="1"/>
  <c r="S49" i="1"/>
  <c r="X49" i="1" s="1"/>
  <c r="R50" i="1"/>
  <c r="R51" i="1"/>
  <c r="R52" i="1"/>
  <c r="S52" i="1"/>
  <c r="R53" i="1"/>
  <c r="X53" i="1" s="1"/>
  <c r="S53" i="1"/>
  <c r="R54" i="1"/>
  <c r="R9" i="1"/>
  <c r="U10" i="1"/>
  <c r="U11" i="1"/>
  <c r="U13" i="1"/>
  <c r="U14" i="1"/>
  <c r="U15" i="1"/>
  <c r="U16" i="1"/>
  <c r="U17" i="1"/>
  <c r="Y17" i="1"/>
  <c r="U18" i="1"/>
  <c r="U20" i="1"/>
  <c r="U21" i="1"/>
  <c r="U23" i="1"/>
  <c r="U24" i="1"/>
  <c r="U26" i="1"/>
  <c r="U27" i="1"/>
  <c r="U29" i="1"/>
  <c r="U30" i="1"/>
  <c r="U32" i="1"/>
  <c r="U33" i="1"/>
  <c r="U34" i="1"/>
  <c r="U35" i="1"/>
  <c r="U36" i="1"/>
  <c r="U37" i="1"/>
  <c r="Y37" i="1" s="1"/>
  <c r="U38" i="1"/>
  <c r="U39" i="1"/>
  <c r="U40" i="1"/>
  <c r="U41" i="1"/>
  <c r="Y41" i="1" s="1"/>
  <c r="U42" i="1"/>
  <c r="U43" i="1"/>
  <c r="U45" i="1"/>
  <c r="U46" i="1"/>
  <c r="U48" i="1"/>
  <c r="U49" i="1"/>
  <c r="Y49" i="1" s="1"/>
  <c r="U50" i="1"/>
  <c r="U51" i="1"/>
  <c r="U52" i="1"/>
  <c r="Y52" i="1" s="1"/>
  <c r="U53" i="1"/>
  <c r="Y53" i="1" s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R47" i="12" l="1"/>
  <c r="Z47" i="12"/>
  <c r="U47" i="12"/>
  <c r="AA47" i="12"/>
  <c r="S41" i="12"/>
  <c r="X41" i="12" s="1"/>
  <c r="V41" i="12"/>
  <c r="R35" i="12"/>
  <c r="U35" i="12"/>
  <c r="Y35" i="12" s="1"/>
  <c r="Z35" i="12"/>
  <c r="AA35" i="12"/>
  <c r="S30" i="12"/>
  <c r="V30" i="12"/>
  <c r="S25" i="12"/>
  <c r="X25" i="12" s="1"/>
  <c r="V25" i="12"/>
  <c r="R19" i="12"/>
  <c r="Z19" i="12"/>
  <c r="U19" i="12"/>
  <c r="Y19" i="12" s="1"/>
  <c r="AA19" i="12"/>
  <c r="S12" i="12"/>
  <c r="V12" i="12"/>
  <c r="S49" i="8"/>
  <c r="X49" i="8" s="1"/>
  <c r="V49" i="8"/>
  <c r="S35" i="8"/>
  <c r="Z35" i="8"/>
  <c r="U14" i="12"/>
  <c r="R14" i="12"/>
  <c r="AA14" i="12"/>
  <c r="Y24" i="1"/>
  <c r="Y20" i="1"/>
  <c r="V33" i="1"/>
  <c r="Y33" i="1" s="1"/>
  <c r="V25" i="1"/>
  <c r="Z19" i="5"/>
  <c r="Y43" i="5"/>
  <c r="R13" i="5"/>
  <c r="Y21" i="6"/>
  <c r="R34" i="6"/>
  <c r="R24" i="6"/>
  <c r="U40" i="10"/>
  <c r="AA40" i="10"/>
  <c r="R17" i="10"/>
  <c r="U17" i="10"/>
  <c r="AA45" i="11"/>
  <c r="R26" i="11"/>
  <c r="U26" i="11"/>
  <c r="R22" i="1"/>
  <c r="AA19" i="1"/>
  <c r="V46" i="5"/>
  <c r="V27" i="5"/>
  <c r="Y27" i="5" s="1"/>
  <c r="S46" i="5"/>
  <c r="X46" i="5" s="1"/>
  <c r="X41" i="5"/>
  <c r="S19" i="5"/>
  <c r="AA24" i="6"/>
  <c r="Z34" i="6"/>
  <c r="U34" i="6"/>
  <c r="Y34" i="6" s="1"/>
  <c r="X17" i="6"/>
  <c r="X9" i="6"/>
  <c r="R27" i="10"/>
  <c r="Z27" i="10"/>
  <c r="R11" i="11"/>
  <c r="U11" i="11"/>
  <c r="Z41" i="12"/>
  <c r="X54" i="5"/>
  <c r="X38" i="5"/>
  <c r="X18" i="5"/>
  <c r="Y49" i="6"/>
  <c r="Y47" i="6"/>
  <c r="X49" i="6"/>
  <c r="X34" i="6"/>
  <c r="Z49" i="8"/>
  <c r="V35" i="8"/>
  <c r="AA24" i="10"/>
  <c r="V27" i="10"/>
  <c r="U28" i="10"/>
  <c r="AA28" i="10"/>
  <c r="Y48" i="9"/>
  <c r="Y21" i="9"/>
  <c r="X28" i="11"/>
  <c r="S37" i="12"/>
  <c r="X37" i="12" s="1"/>
  <c r="V37" i="12"/>
  <c r="R31" i="12"/>
  <c r="U31" i="12"/>
  <c r="Z31" i="12"/>
  <c r="S26" i="12"/>
  <c r="V26" i="12"/>
  <c r="R13" i="12"/>
  <c r="Z13" i="12"/>
  <c r="P52" i="10"/>
  <c r="Z11" i="8"/>
  <c r="P41" i="6"/>
  <c r="AA31" i="1"/>
  <c r="X22" i="5"/>
  <c r="X25" i="6"/>
  <c r="Y54" i="7"/>
  <c r="Y49" i="7"/>
  <c r="Y30" i="7"/>
  <c r="Y11" i="7"/>
  <c r="Y35" i="8"/>
  <c r="X50" i="8"/>
  <c r="X10" i="8"/>
  <c r="Y43" i="9"/>
  <c r="X27" i="9"/>
  <c r="AA46" i="10"/>
  <c r="AA54" i="10"/>
  <c r="AA18" i="11"/>
  <c r="AA31" i="12"/>
  <c r="Z37" i="12"/>
  <c r="Z21" i="12"/>
  <c r="S33" i="12"/>
  <c r="X33" i="12" s="1"/>
  <c r="V33" i="12"/>
  <c r="Y33" i="12" s="1"/>
  <c r="R27" i="12"/>
  <c r="U27" i="12"/>
  <c r="Y27" i="12" s="1"/>
  <c r="Z27" i="12"/>
  <c r="S22" i="12"/>
  <c r="V22" i="12"/>
  <c r="R9" i="12"/>
  <c r="Z9" i="12"/>
  <c r="P53" i="11"/>
  <c r="P32" i="9"/>
  <c r="AA44" i="1"/>
  <c r="Z30" i="5"/>
  <c r="X48" i="9"/>
  <c r="X43" i="9"/>
  <c r="X33" i="9"/>
  <c r="X23" i="9"/>
  <c r="AA32" i="10"/>
  <c r="Z42" i="10"/>
  <c r="AA11" i="11"/>
  <c r="V28" i="11"/>
  <c r="Y40" i="12"/>
  <c r="Y37" i="12"/>
  <c r="V21" i="12"/>
  <c r="Y21" i="12" s="1"/>
  <c r="U13" i="12"/>
  <c r="Y13" i="12" s="1"/>
  <c r="R53" i="12"/>
  <c r="U53" i="12"/>
  <c r="Y53" i="12" s="1"/>
  <c r="S52" i="12"/>
  <c r="V52" i="12"/>
  <c r="R39" i="12"/>
  <c r="U39" i="12"/>
  <c r="Z39" i="12"/>
  <c r="S29" i="12"/>
  <c r="X29" i="12" s="1"/>
  <c r="V29" i="12"/>
  <c r="R23" i="12"/>
  <c r="Z23" i="12"/>
  <c r="U23" i="12"/>
  <c r="S18" i="12"/>
  <c r="V18" i="12"/>
  <c r="S11" i="12"/>
  <c r="X11" i="12" s="1"/>
  <c r="V11" i="12"/>
  <c r="Z47" i="1"/>
  <c r="Z38" i="12"/>
  <c r="Z34" i="12"/>
  <c r="U34" i="12"/>
  <c r="Y34" i="12" s="1"/>
  <c r="Z30" i="12"/>
  <c r="Z26" i="12"/>
  <c r="Z22" i="12"/>
  <c r="U18" i="12"/>
  <c r="Z18" i="12"/>
  <c r="S54" i="12"/>
  <c r="V54" i="12"/>
  <c r="S50" i="12"/>
  <c r="V50" i="12"/>
  <c r="S46" i="12"/>
  <c r="V46" i="12"/>
  <c r="Y25" i="12"/>
  <c r="Y10" i="12"/>
  <c r="P51" i="11"/>
  <c r="P45" i="11"/>
  <c r="P43" i="11"/>
  <c r="P20" i="11"/>
  <c r="P50" i="10"/>
  <c r="P44" i="10"/>
  <c r="P42" i="10"/>
  <c r="P25" i="10"/>
  <c r="P17" i="10"/>
  <c r="P26" i="9"/>
  <c r="P33" i="8"/>
  <c r="P27" i="8"/>
  <c r="P25" i="8"/>
  <c r="P52" i="7"/>
  <c r="P46" i="7"/>
  <c r="P44" i="7"/>
  <c r="P21" i="7"/>
  <c r="P52" i="6"/>
  <c r="P50" i="6"/>
  <c r="P39" i="6"/>
  <c r="P37" i="6"/>
  <c r="P47" i="1"/>
  <c r="P45" i="1"/>
  <c r="P36" i="1"/>
  <c r="P34" i="1"/>
  <c r="P21" i="1"/>
  <c r="P9" i="5"/>
  <c r="P44" i="5"/>
  <c r="P13" i="5"/>
  <c r="Y51" i="12"/>
  <c r="Y48" i="12"/>
  <c r="Y29" i="12"/>
  <c r="Y24" i="12"/>
  <c r="Y16" i="12"/>
  <c r="P35" i="11"/>
  <c r="P29" i="11"/>
  <c r="P27" i="11"/>
  <c r="P25" i="11"/>
  <c r="P17" i="11"/>
  <c r="P34" i="10"/>
  <c r="P11" i="9"/>
  <c r="P17" i="8"/>
  <c r="P28" i="7"/>
  <c r="P26" i="7"/>
  <c r="P18" i="7"/>
  <c r="P42" i="6"/>
  <c r="P40" i="6"/>
  <c r="P31" i="6"/>
  <c r="P29" i="6"/>
  <c r="P16" i="6"/>
  <c r="P50" i="1"/>
  <c r="P32" i="1"/>
  <c r="P28" i="1"/>
  <c r="P12" i="1"/>
  <c r="P49" i="5"/>
  <c r="Z49" i="5" s="1"/>
  <c r="P47" i="5"/>
  <c r="P42" i="5"/>
  <c r="Y41" i="12"/>
  <c r="Y11" i="12"/>
  <c r="X51" i="12"/>
  <c r="X43" i="12"/>
  <c r="P32" i="11"/>
  <c r="P30" i="11"/>
  <c r="P22" i="11"/>
  <c r="P40" i="9"/>
  <c r="P12" i="9"/>
  <c r="P47" i="8"/>
  <c r="P11" i="8"/>
  <c r="P51" i="7"/>
  <c r="P45" i="7"/>
  <c r="P33" i="7"/>
  <c r="P31" i="7"/>
  <c r="P25" i="7"/>
  <c r="P23" i="7"/>
  <c r="P53" i="6"/>
  <c r="P32" i="6"/>
  <c r="P11" i="1"/>
  <c r="P52" i="5"/>
  <c r="P50" i="5"/>
  <c r="P34" i="5"/>
  <c r="P23" i="5"/>
  <c r="R42" i="12"/>
  <c r="U42" i="12"/>
  <c r="Y42" i="12" s="1"/>
  <c r="AA42" i="12"/>
  <c r="Z42" i="12"/>
  <c r="V36" i="10"/>
  <c r="S36" i="10"/>
  <c r="R50" i="9"/>
  <c r="U50" i="9"/>
  <c r="R34" i="9"/>
  <c r="U34" i="9"/>
  <c r="Z34" i="9"/>
  <c r="R22" i="9"/>
  <c r="U22" i="9"/>
  <c r="V19" i="8"/>
  <c r="Z19" i="8"/>
  <c r="S19" i="8"/>
  <c r="R47" i="1"/>
  <c r="R28" i="1"/>
  <c r="S17" i="1"/>
  <c r="X17" i="1" s="1"/>
  <c r="Z28" i="1"/>
  <c r="Z17" i="1"/>
  <c r="AA47" i="1"/>
  <c r="S30" i="5"/>
  <c r="X30" i="5" s="1"/>
  <c r="Y36" i="6"/>
  <c r="R35" i="11"/>
  <c r="AA35" i="11"/>
  <c r="S36" i="11"/>
  <c r="V36" i="11"/>
  <c r="S16" i="11"/>
  <c r="V16" i="11"/>
  <c r="Y16" i="11" s="1"/>
  <c r="S48" i="10"/>
  <c r="V48" i="10"/>
  <c r="S35" i="10"/>
  <c r="V35" i="10"/>
  <c r="R54" i="9"/>
  <c r="U54" i="9"/>
  <c r="U42" i="9"/>
  <c r="Y42" i="9" s="1"/>
  <c r="R42" i="9"/>
  <c r="Z42" i="9"/>
  <c r="U26" i="9"/>
  <c r="R26" i="9"/>
  <c r="Z26" i="9"/>
  <c r="R13" i="9"/>
  <c r="U13" i="9"/>
  <c r="AA13" i="9"/>
  <c r="V49" i="9"/>
  <c r="S49" i="9"/>
  <c r="X49" i="9" s="1"/>
  <c r="Z49" i="9"/>
  <c r="S34" i="9"/>
  <c r="V34" i="9"/>
  <c r="R52" i="8"/>
  <c r="U52" i="8"/>
  <c r="AA52" i="8"/>
  <c r="U44" i="8"/>
  <c r="Y44" i="8" s="1"/>
  <c r="R44" i="8"/>
  <c r="X44" i="8" s="1"/>
  <c r="AA44" i="8"/>
  <c r="Z44" i="8"/>
  <c r="R36" i="8"/>
  <c r="U36" i="8"/>
  <c r="Y36" i="8" s="1"/>
  <c r="Z36" i="8"/>
  <c r="AA36" i="8"/>
  <c r="U28" i="8"/>
  <c r="Y28" i="8" s="1"/>
  <c r="R28" i="8"/>
  <c r="X28" i="8" s="1"/>
  <c r="Z28" i="8"/>
  <c r="AA28" i="8"/>
  <c r="Z41" i="8"/>
  <c r="S41" i="8"/>
  <c r="X41" i="8" s="1"/>
  <c r="V41" i="8"/>
  <c r="Y41" i="8" s="1"/>
  <c r="V31" i="8"/>
  <c r="Y31" i="8" s="1"/>
  <c r="Z31" i="8"/>
  <c r="S31" i="8"/>
  <c r="V37" i="7"/>
  <c r="Y37" i="7" s="1"/>
  <c r="Z37" i="7"/>
  <c r="S37" i="7"/>
  <c r="X37" i="7" s="1"/>
  <c r="Z17" i="7"/>
  <c r="S17" i="7"/>
  <c r="AA52" i="6"/>
  <c r="U52" i="6"/>
  <c r="R44" i="6"/>
  <c r="U44" i="6"/>
  <c r="Y44" i="6" s="1"/>
  <c r="AA44" i="6"/>
  <c r="U30" i="6"/>
  <c r="Z30" i="6"/>
  <c r="AA30" i="6"/>
  <c r="R13" i="6"/>
  <c r="U13" i="6"/>
  <c r="Z13" i="6"/>
  <c r="S28" i="6"/>
  <c r="X28" i="6" s="1"/>
  <c r="V28" i="6"/>
  <c r="Y28" i="6" s="1"/>
  <c r="S12" i="6"/>
  <c r="X12" i="6" s="1"/>
  <c r="AD12" i="6" s="1"/>
  <c r="V12" i="6"/>
  <c r="Y12" i="6" s="1"/>
  <c r="Z12" i="6"/>
  <c r="R25" i="1"/>
  <c r="X25" i="1" s="1"/>
  <c r="AA25" i="1"/>
  <c r="U12" i="1"/>
  <c r="AA12" i="1"/>
  <c r="V29" i="1"/>
  <c r="Y29" i="1" s="1"/>
  <c r="AD29" i="1" s="1"/>
  <c r="V16" i="1"/>
  <c r="R49" i="5"/>
  <c r="AA49" i="5"/>
  <c r="U49" i="5"/>
  <c r="R33" i="5"/>
  <c r="AA33" i="5"/>
  <c r="U33" i="5"/>
  <c r="S39" i="5"/>
  <c r="X39" i="5" s="1"/>
  <c r="S35" i="5"/>
  <c r="X35" i="5" s="1"/>
  <c r="V35" i="5"/>
  <c r="S15" i="5"/>
  <c r="X15" i="5" s="1"/>
  <c r="V15" i="5"/>
  <c r="R14" i="8"/>
  <c r="U14" i="8"/>
  <c r="AA14" i="8"/>
  <c r="R14" i="5"/>
  <c r="AA14" i="5"/>
  <c r="U47" i="1"/>
  <c r="U44" i="1"/>
  <c r="Y44" i="1" s="1"/>
  <c r="U28" i="1"/>
  <c r="R31" i="1"/>
  <c r="X31" i="1" s="1"/>
  <c r="S29" i="1"/>
  <c r="X29" i="1" s="1"/>
  <c r="Z16" i="1"/>
  <c r="Z39" i="5"/>
  <c r="V39" i="5"/>
  <c r="Z52" i="6"/>
  <c r="Z40" i="6"/>
  <c r="Z28" i="6"/>
  <c r="R30" i="6"/>
  <c r="V17" i="7"/>
  <c r="Y17" i="7" s="1"/>
  <c r="V43" i="8"/>
  <c r="AD20" i="1"/>
  <c r="R50" i="12"/>
  <c r="AA50" i="12"/>
  <c r="U50" i="12"/>
  <c r="Y50" i="12" s="1"/>
  <c r="Z50" i="12"/>
  <c r="S49" i="11"/>
  <c r="V49" i="11"/>
  <c r="S37" i="11"/>
  <c r="V37" i="11"/>
  <c r="S13" i="11"/>
  <c r="V13" i="11"/>
  <c r="Z13" i="11"/>
  <c r="S33" i="10"/>
  <c r="V33" i="10"/>
  <c r="V10" i="10"/>
  <c r="S10" i="10"/>
  <c r="R46" i="9"/>
  <c r="U46" i="9"/>
  <c r="U38" i="9"/>
  <c r="R38" i="9"/>
  <c r="R30" i="9"/>
  <c r="Z30" i="9"/>
  <c r="U30" i="9"/>
  <c r="Y30" i="9" s="1"/>
  <c r="R18" i="9"/>
  <c r="U18" i="9"/>
  <c r="Z18" i="9"/>
  <c r="Z53" i="9"/>
  <c r="S53" i="9"/>
  <c r="X53" i="9" s="1"/>
  <c r="V53" i="9"/>
  <c r="Y53" i="9" s="1"/>
  <c r="S36" i="9"/>
  <c r="V36" i="9"/>
  <c r="Y36" i="9" s="1"/>
  <c r="Z36" i="9"/>
  <c r="S30" i="9"/>
  <c r="X30" i="9" s="1"/>
  <c r="V30" i="9"/>
  <c r="V18" i="9"/>
  <c r="S18" i="9"/>
  <c r="X18" i="9" s="1"/>
  <c r="U48" i="8"/>
  <c r="AA48" i="8"/>
  <c r="R48" i="8"/>
  <c r="AA40" i="8"/>
  <c r="R40" i="8"/>
  <c r="U32" i="8"/>
  <c r="AA32" i="8"/>
  <c r="R32" i="8"/>
  <c r="AA24" i="8"/>
  <c r="R24" i="8"/>
  <c r="U24" i="8"/>
  <c r="R20" i="8"/>
  <c r="U20" i="8"/>
  <c r="Y20" i="8" s="1"/>
  <c r="AA20" i="8"/>
  <c r="U16" i="8"/>
  <c r="AA16" i="8"/>
  <c r="R16" i="8"/>
  <c r="U11" i="8"/>
  <c r="R11" i="8"/>
  <c r="V39" i="8"/>
  <c r="Y39" i="8" s="1"/>
  <c r="Z39" i="8"/>
  <c r="Z18" i="8"/>
  <c r="S18" i="8"/>
  <c r="X18" i="8" s="1"/>
  <c r="V18" i="8"/>
  <c r="Y18" i="8" s="1"/>
  <c r="S50" i="7"/>
  <c r="X50" i="7" s="1"/>
  <c r="V50" i="7"/>
  <c r="Z50" i="7"/>
  <c r="V38" i="7"/>
  <c r="Y38" i="7" s="1"/>
  <c r="Z38" i="7"/>
  <c r="S38" i="7"/>
  <c r="X38" i="7" s="1"/>
  <c r="S15" i="7"/>
  <c r="X15" i="7" s="1"/>
  <c r="V15" i="7"/>
  <c r="R48" i="6"/>
  <c r="U48" i="6"/>
  <c r="Y48" i="6" s="1"/>
  <c r="AA48" i="6"/>
  <c r="R40" i="6"/>
  <c r="AA40" i="6"/>
  <c r="R27" i="6"/>
  <c r="U27" i="6"/>
  <c r="U10" i="6"/>
  <c r="R10" i="6"/>
  <c r="AA10" i="6"/>
  <c r="AA56" i="6" s="1"/>
  <c r="S45" i="6"/>
  <c r="X45" i="6" s="1"/>
  <c r="V45" i="6"/>
  <c r="Y45" i="6" s="1"/>
  <c r="Z45" i="6"/>
  <c r="V33" i="6"/>
  <c r="Y33" i="6" s="1"/>
  <c r="Z33" i="6"/>
  <c r="S33" i="6"/>
  <c r="X33" i="6" s="1"/>
  <c r="S20" i="6"/>
  <c r="X20" i="6" s="1"/>
  <c r="V20" i="6"/>
  <c r="Y20" i="6" s="1"/>
  <c r="Z52" i="5"/>
  <c r="AA52" i="5"/>
  <c r="AA36" i="5"/>
  <c r="AA20" i="5"/>
  <c r="S51" i="5"/>
  <c r="X51" i="5" s="1"/>
  <c r="AD51" i="5" s="1"/>
  <c r="V51" i="5"/>
  <c r="V22" i="5"/>
  <c r="Y22" i="5" s="1"/>
  <c r="Z22" i="5"/>
  <c r="S14" i="12"/>
  <c r="X14" i="12" s="1"/>
  <c r="V14" i="12"/>
  <c r="Z14" i="12"/>
  <c r="Z56" i="12" s="1"/>
  <c r="U31" i="1"/>
  <c r="Y31" i="1" s="1"/>
  <c r="U25" i="1"/>
  <c r="Y25" i="1" s="1"/>
  <c r="X52" i="1"/>
  <c r="AD52" i="1" s="1"/>
  <c r="X24" i="1"/>
  <c r="S16" i="1"/>
  <c r="X16" i="1" s="1"/>
  <c r="R12" i="1"/>
  <c r="Z31" i="1"/>
  <c r="Z25" i="1"/>
  <c r="Z15" i="5"/>
  <c r="U20" i="5"/>
  <c r="Z44" i="6"/>
  <c r="R52" i="6"/>
  <c r="Y50" i="7"/>
  <c r="S43" i="8"/>
  <c r="X43" i="8" s="1"/>
  <c r="S39" i="8"/>
  <c r="AD27" i="9"/>
  <c r="AD43" i="9"/>
  <c r="AA54" i="9"/>
  <c r="AA38" i="9"/>
  <c r="AA22" i="9"/>
  <c r="Y46" i="5"/>
  <c r="Y39" i="5"/>
  <c r="Y30" i="5"/>
  <c r="Y10" i="5"/>
  <c r="R33" i="10"/>
  <c r="U33" i="10"/>
  <c r="Y33" i="10" s="1"/>
  <c r="R23" i="10"/>
  <c r="R10" i="10"/>
  <c r="X10" i="10" s="1"/>
  <c r="Y10" i="10"/>
  <c r="Z10" i="10"/>
  <c r="AA10" i="10"/>
  <c r="U10" i="10"/>
  <c r="AD37" i="1"/>
  <c r="Y51" i="5"/>
  <c r="Y35" i="5"/>
  <c r="AD35" i="5" s="1"/>
  <c r="Y19" i="5"/>
  <c r="Y11" i="6"/>
  <c r="X48" i="6"/>
  <c r="AD48" i="6" s="1"/>
  <c r="X47" i="6"/>
  <c r="Y41" i="7"/>
  <c r="AA46" i="9"/>
  <c r="AA30" i="9"/>
  <c r="Y16" i="1"/>
  <c r="X44" i="1"/>
  <c r="AD24" i="1"/>
  <c r="Y54" i="5"/>
  <c r="Y41" i="5"/>
  <c r="Y38" i="5"/>
  <c r="Y31" i="5"/>
  <c r="Y15" i="5"/>
  <c r="X43" i="5"/>
  <c r="AD43" i="5" s="1"/>
  <c r="X31" i="5"/>
  <c r="X27" i="5"/>
  <c r="X19" i="5"/>
  <c r="AD19" i="5" s="1"/>
  <c r="X9" i="7"/>
  <c r="R45" i="10"/>
  <c r="X45" i="10" s="1"/>
  <c r="U45" i="10"/>
  <c r="R50" i="11"/>
  <c r="U50" i="11"/>
  <c r="R42" i="11"/>
  <c r="R30" i="11"/>
  <c r="Z30" i="11"/>
  <c r="U30" i="11"/>
  <c r="R22" i="11"/>
  <c r="U22" i="11"/>
  <c r="Z22" i="11"/>
  <c r="AA56" i="7"/>
  <c r="Y47" i="7"/>
  <c r="Y39" i="7"/>
  <c r="Y36" i="7"/>
  <c r="Y20" i="7"/>
  <c r="Y15" i="7"/>
  <c r="Y43" i="8"/>
  <c r="Y49" i="9"/>
  <c r="X42" i="9"/>
  <c r="R39" i="10"/>
  <c r="X39" i="10" s="1"/>
  <c r="Z39" i="10"/>
  <c r="R15" i="10"/>
  <c r="R52" i="11"/>
  <c r="X52" i="11" s="1"/>
  <c r="U52" i="11"/>
  <c r="Y52" i="11" s="1"/>
  <c r="Z52" i="11"/>
  <c r="R46" i="11"/>
  <c r="X46" i="11" s="1"/>
  <c r="Z46" i="11"/>
  <c r="R45" i="11"/>
  <c r="U45" i="11"/>
  <c r="Z45" i="11"/>
  <c r="R43" i="11"/>
  <c r="AA43" i="11"/>
  <c r="R38" i="11"/>
  <c r="X38" i="11" s="1"/>
  <c r="Z38" i="11"/>
  <c r="R37" i="11"/>
  <c r="X37" i="11" s="1"/>
  <c r="U37" i="11"/>
  <c r="R36" i="11"/>
  <c r="U36" i="11"/>
  <c r="Y36" i="11" s="1"/>
  <c r="Z36" i="11"/>
  <c r="Y9" i="6"/>
  <c r="X54" i="7"/>
  <c r="AD54" i="7" s="1"/>
  <c r="X36" i="7"/>
  <c r="X20" i="7"/>
  <c r="AA11" i="8"/>
  <c r="Y53" i="8"/>
  <c r="X39" i="8"/>
  <c r="X35" i="8"/>
  <c r="X31" i="8"/>
  <c r="X19" i="8"/>
  <c r="X15" i="8"/>
  <c r="AA50" i="9"/>
  <c r="AA42" i="9"/>
  <c r="AA34" i="9"/>
  <c r="AA26" i="9"/>
  <c r="AA18" i="9"/>
  <c r="Y16" i="9"/>
  <c r="R25" i="10"/>
  <c r="U25" i="10"/>
  <c r="R21" i="10"/>
  <c r="U21" i="10"/>
  <c r="R19" i="10"/>
  <c r="R12" i="10"/>
  <c r="AA12" i="10"/>
  <c r="R54" i="11"/>
  <c r="X54" i="11" s="1"/>
  <c r="U54" i="11"/>
  <c r="Y54" i="11" s="1"/>
  <c r="R47" i="11"/>
  <c r="AA47" i="11"/>
  <c r="R44" i="11"/>
  <c r="U44" i="11"/>
  <c r="R39" i="11"/>
  <c r="AA39" i="11"/>
  <c r="R33" i="11"/>
  <c r="X33" i="11" s="1"/>
  <c r="Z33" i="11"/>
  <c r="U33" i="11"/>
  <c r="AA33" i="11"/>
  <c r="R31" i="11"/>
  <c r="AA31" i="11"/>
  <c r="R27" i="11"/>
  <c r="AA27" i="11"/>
  <c r="U24" i="11"/>
  <c r="R24" i="11"/>
  <c r="Y17" i="6"/>
  <c r="X44" i="6"/>
  <c r="X36" i="6"/>
  <c r="AD36" i="6" s="1"/>
  <c r="Y13" i="7"/>
  <c r="AD13" i="7" s="1"/>
  <c r="X41" i="7"/>
  <c r="AD41" i="7" s="1"/>
  <c r="X17" i="7"/>
  <c r="Y49" i="8"/>
  <c r="Y19" i="8"/>
  <c r="Y9" i="8"/>
  <c r="X36" i="8"/>
  <c r="AD36" i="8" s="1"/>
  <c r="X20" i="8"/>
  <c r="X36" i="9"/>
  <c r="R37" i="10"/>
  <c r="X37" i="10" s="1"/>
  <c r="U37" i="10"/>
  <c r="Y37" i="10" s="1"/>
  <c r="U16" i="10"/>
  <c r="AA16" i="10"/>
  <c r="Z37" i="11"/>
  <c r="U38" i="11"/>
  <c r="Y38" i="11" s="1"/>
  <c r="R49" i="11"/>
  <c r="X49" i="11" s="1"/>
  <c r="Z49" i="11"/>
  <c r="U49" i="11"/>
  <c r="AA49" i="11"/>
  <c r="R48" i="11"/>
  <c r="U48" i="11"/>
  <c r="R41" i="11"/>
  <c r="U41" i="11"/>
  <c r="AA41" i="11"/>
  <c r="Z40" i="11"/>
  <c r="R40" i="11"/>
  <c r="X40" i="11" s="1"/>
  <c r="U40" i="11"/>
  <c r="Y40" i="11" s="1"/>
  <c r="R34" i="11"/>
  <c r="Z34" i="11"/>
  <c r="R32" i="11"/>
  <c r="U32" i="11"/>
  <c r="R29" i="11"/>
  <c r="U29" i="11"/>
  <c r="Z29" i="11"/>
  <c r="Y28" i="11"/>
  <c r="Z28" i="11"/>
  <c r="U28" i="11"/>
  <c r="R25" i="11"/>
  <c r="U25" i="11"/>
  <c r="AA25" i="11"/>
  <c r="Z25" i="11"/>
  <c r="R21" i="11"/>
  <c r="X21" i="11" s="1"/>
  <c r="U21" i="11"/>
  <c r="Y21" i="11" s="1"/>
  <c r="R19" i="11"/>
  <c r="AA19" i="11"/>
  <c r="Z19" i="11"/>
  <c r="R13" i="11"/>
  <c r="U13" i="11"/>
  <c r="R10" i="11"/>
  <c r="X10" i="11" s="1"/>
  <c r="U10" i="11"/>
  <c r="Y10" i="11" s="1"/>
  <c r="Z10" i="11"/>
  <c r="Y23" i="9"/>
  <c r="AA22" i="10"/>
  <c r="AA54" i="11"/>
  <c r="AA50" i="11"/>
  <c r="AA42" i="11"/>
  <c r="AA34" i="11"/>
  <c r="AA26" i="11"/>
  <c r="AA10" i="11"/>
  <c r="R17" i="11"/>
  <c r="X53" i="12"/>
  <c r="X47" i="12"/>
  <c r="X45" i="12"/>
  <c r="P41" i="11"/>
  <c r="Z41" i="11" s="1"/>
  <c r="P40" i="10"/>
  <c r="Z40" i="10" s="1"/>
  <c r="P15" i="10"/>
  <c r="P24" i="9"/>
  <c r="P23" i="8"/>
  <c r="X37" i="9"/>
  <c r="AA30" i="10"/>
  <c r="X35" i="10"/>
  <c r="X27" i="10"/>
  <c r="AA44" i="11"/>
  <c r="AA36" i="11"/>
  <c r="AA28" i="11"/>
  <c r="R54" i="12"/>
  <c r="X54" i="12" s="1"/>
  <c r="U54" i="12"/>
  <c r="AA54" i="12"/>
  <c r="R46" i="12"/>
  <c r="AA46" i="12"/>
  <c r="U46" i="12"/>
  <c r="Y46" i="12" s="1"/>
  <c r="Y37" i="9"/>
  <c r="Y33" i="9"/>
  <c r="AA38" i="10"/>
  <c r="Z35" i="10"/>
  <c r="AA52" i="11"/>
  <c r="AA46" i="11"/>
  <c r="AA38" i="11"/>
  <c r="AA30" i="11"/>
  <c r="AA22" i="11"/>
  <c r="Y19" i="11"/>
  <c r="R38" i="12"/>
  <c r="U38" i="12"/>
  <c r="Y38" i="12" s="1"/>
  <c r="AA38" i="12"/>
  <c r="R34" i="12"/>
  <c r="X34" i="12" s="1"/>
  <c r="AA34" i="12"/>
  <c r="R30" i="12"/>
  <c r="X30" i="12" s="1"/>
  <c r="AA30" i="12"/>
  <c r="U30" i="12"/>
  <c r="Y30" i="12" s="1"/>
  <c r="R26" i="12"/>
  <c r="U26" i="12"/>
  <c r="Y26" i="12" s="1"/>
  <c r="AA26" i="12"/>
  <c r="R22" i="12"/>
  <c r="X22" i="12" s="1"/>
  <c r="U22" i="12"/>
  <c r="Y22" i="12" s="1"/>
  <c r="AA22" i="12"/>
  <c r="R18" i="12"/>
  <c r="AA18" i="12"/>
  <c r="AA56" i="12" s="1"/>
  <c r="R12" i="12"/>
  <c r="U12" i="12"/>
  <c r="Z12" i="12"/>
  <c r="X12" i="11"/>
  <c r="P46" i="9"/>
  <c r="P51" i="8"/>
  <c r="R16" i="11"/>
  <c r="X16" i="11" s="1"/>
  <c r="Y44" i="12"/>
  <c r="Y39" i="12"/>
  <c r="Y28" i="12"/>
  <c r="Y23" i="12"/>
  <c r="Y14" i="12"/>
  <c r="Y12" i="12"/>
  <c r="P9" i="11"/>
  <c r="P48" i="11"/>
  <c r="P44" i="11"/>
  <c r="P42" i="11"/>
  <c r="P39" i="11"/>
  <c r="P26" i="11"/>
  <c r="P23" i="11"/>
  <c r="P11" i="11"/>
  <c r="P54" i="10"/>
  <c r="P43" i="10"/>
  <c r="P41" i="10"/>
  <c r="P38" i="10"/>
  <c r="Z38" i="10" s="1"/>
  <c r="P31" i="10"/>
  <c r="P29" i="10"/>
  <c r="P16" i="10"/>
  <c r="P12" i="10"/>
  <c r="P44" i="9"/>
  <c r="P29" i="9"/>
  <c r="P25" i="9"/>
  <c r="P22" i="9"/>
  <c r="Z22" i="9" s="1"/>
  <c r="P20" i="9"/>
  <c r="P54" i="8"/>
  <c r="P52" i="8"/>
  <c r="P46" i="8"/>
  <c r="P42" i="8"/>
  <c r="P40" i="8"/>
  <c r="P37" i="8"/>
  <c r="P30" i="8"/>
  <c r="P24" i="8"/>
  <c r="Z24" i="8" s="1"/>
  <c r="P42" i="7"/>
  <c r="P24" i="6"/>
  <c r="P40" i="1"/>
  <c r="P26" i="5"/>
  <c r="X39" i="12"/>
  <c r="X35" i="12"/>
  <c r="X31" i="12"/>
  <c r="X27" i="12"/>
  <c r="X23" i="12"/>
  <c r="X19" i="12"/>
  <c r="X13" i="12"/>
  <c r="X9" i="12"/>
  <c r="X19" i="11"/>
  <c r="Y52" i="12"/>
  <c r="Y47" i="12"/>
  <c r="Y36" i="12"/>
  <c r="Y31" i="12"/>
  <c r="Y20" i="12"/>
  <c r="Y15" i="12"/>
  <c r="P50" i="11"/>
  <c r="Z50" i="11" s="1"/>
  <c r="P47" i="11"/>
  <c r="Z47" i="11" s="1"/>
  <c r="P34" i="11"/>
  <c r="P31" i="11"/>
  <c r="Z31" i="11" s="1"/>
  <c r="P24" i="11"/>
  <c r="P18" i="11"/>
  <c r="P15" i="11"/>
  <c r="P51" i="10"/>
  <c r="Z51" i="10" s="1"/>
  <c r="P49" i="10"/>
  <c r="P46" i="10"/>
  <c r="P26" i="10"/>
  <c r="Z26" i="10" s="1"/>
  <c r="P23" i="10"/>
  <c r="P21" i="10"/>
  <c r="P19" i="10"/>
  <c r="Z19" i="10" s="1"/>
  <c r="P13" i="10"/>
  <c r="P54" i="9"/>
  <c r="P52" i="9"/>
  <c r="P50" i="9"/>
  <c r="Z50" i="9" s="1"/>
  <c r="P41" i="9"/>
  <c r="P38" i="9"/>
  <c r="P31" i="9"/>
  <c r="P28" i="9"/>
  <c r="P17" i="9"/>
  <c r="P13" i="9"/>
  <c r="Z13" i="9" s="1"/>
  <c r="P48" i="8"/>
  <c r="P45" i="8"/>
  <c r="P38" i="8"/>
  <c r="P34" i="8"/>
  <c r="P32" i="8"/>
  <c r="Z32" i="8" s="1"/>
  <c r="P29" i="8"/>
  <c r="P48" i="1"/>
  <c r="P21" i="8"/>
  <c r="P13" i="8"/>
  <c r="P43" i="7"/>
  <c r="P40" i="7"/>
  <c r="P29" i="7"/>
  <c r="P27" i="7"/>
  <c r="P24" i="7"/>
  <c r="P12" i="7"/>
  <c r="P10" i="7"/>
  <c r="P54" i="6"/>
  <c r="P51" i="6"/>
  <c r="P46" i="6"/>
  <c r="P43" i="6"/>
  <c r="P38" i="6"/>
  <c r="P35" i="6"/>
  <c r="P30" i="6"/>
  <c r="P27" i="6"/>
  <c r="P22" i="6"/>
  <c r="P19" i="6"/>
  <c r="P13" i="6"/>
  <c r="P10" i="6"/>
  <c r="P54" i="1"/>
  <c r="P51" i="1"/>
  <c r="P46" i="1"/>
  <c r="P43" i="1"/>
  <c r="P38" i="1"/>
  <c r="P35" i="1"/>
  <c r="P30" i="1"/>
  <c r="P27" i="1"/>
  <c r="P22" i="1"/>
  <c r="P19" i="1"/>
  <c r="P13" i="1"/>
  <c r="P10" i="1"/>
  <c r="P53" i="5"/>
  <c r="P48" i="5"/>
  <c r="P45" i="5"/>
  <c r="P40" i="5"/>
  <c r="P37" i="5"/>
  <c r="P32" i="5"/>
  <c r="P29" i="5"/>
  <c r="P24" i="5"/>
  <c r="P21" i="5"/>
  <c r="P16" i="5"/>
  <c r="P12" i="5"/>
  <c r="P22" i="8"/>
  <c r="P16" i="8"/>
  <c r="P12" i="8"/>
  <c r="P53" i="7"/>
  <c r="P48" i="7"/>
  <c r="P35" i="7"/>
  <c r="P32" i="7"/>
  <c r="P19" i="7"/>
  <c r="P16" i="7"/>
  <c r="P26" i="6"/>
  <c r="P23" i="6"/>
  <c r="P18" i="6"/>
  <c r="P15" i="6"/>
  <c r="P42" i="1"/>
  <c r="P39" i="1"/>
  <c r="P26" i="1"/>
  <c r="P23" i="1"/>
  <c r="P18" i="1"/>
  <c r="P15" i="1"/>
  <c r="P9" i="1"/>
  <c r="P36" i="5"/>
  <c r="Z36" i="5" s="1"/>
  <c r="P33" i="5"/>
  <c r="P28" i="5"/>
  <c r="P25" i="5"/>
  <c r="P20" i="5"/>
  <c r="P17" i="5"/>
  <c r="P11" i="5"/>
  <c r="AD16" i="1"/>
  <c r="AD39" i="5"/>
  <c r="AD31" i="5"/>
  <c r="AD9" i="7"/>
  <c r="AD20" i="8"/>
  <c r="AD53" i="1"/>
  <c r="AD39" i="7"/>
  <c r="AA52" i="10"/>
  <c r="Z44" i="10"/>
  <c r="R44" i="10"/>
  <c r="Z36" i="10"/>
  <c r="R36" i="10"/>
  <c r="Y36" i="10"/>
  <c r="Z28" i="10"/>
  <c r="R28" i="10"/>
  <c r="X28" i="10" s="1"/>
  <c r="Y28" i="10"/>
  <c r="R20" i="10"/>
  <c r="X45" i="9"/>
  <c r="R53" i="10"/>
  <c r="X53" i="10" s="1"/>
  <c r="Y53" i="10"/>
  <c r="Z53" i="10"/>
  <c r="AA53" i="10"/>
  <c r="R51" i="10"/>
  <c r="U51" i="10"/>
  <c r="AA51" i="10"/>
  <c r="R49" i="10"/>
  <c r="AA49" i="10"/>
  <c r="R47" i="10"/>
  <c r="X47" i="10" s="1"/>
  <c r="U47" i="10"/>
  <c r="Y47" i="10" s="1"/>
  <c r="AA47" i="10"/>
  <c r="R46" i="10"/>
  <c r="U46" i="10"/>
  <c r="R38" i="10"/>
  <c r="U38" i="10"/>
  <c r="R30" i="10"/>
  <c r="X30" i="10" s="1"/>
  <c r="U30" i="10"/>
  <c r="Y30" i="10" s="1"/>
  <c r="R22" i="10"/>
  <c r="X22" i="10" s="1"/>
  <c r="U22" i="10"/>
  <c r="Y22" i="10" s="1"/>
  <c r="Z16" i="10"/>
  <c r="R16" i="10"/>
  <c r="R13" i="10"/>
  <c r="Z13" i="10"/>
  <c r="AA13" i="10"/>
  <c r="R11" i="10"/>
  <c r="X11" i="10" s="1"/>
  <c r="U11" i="10"/>
  <c r="Y11" i="10" s="1"/>
  <c r="AA11" i="10"/>
  <c r="R9" i="10"/>
  <c r="X9" i="10" s="1"/>
  <c r="U9" i="10"/>
  <c r="Y9" i="10" s="1"/>
  <c r="Z9" i="10"/>
  <c r="AA9" i="10"/>
  <c r="Z53" i="11"/>
  <c r="AA53" i="11"/>
  <c r="U53" i="11"/>
  <c r="R53" i="11"/>
  <c r="AA51" i="11"/>
  <c r="R51" i="11"/>
  <c r="Z51" i="11"/>
  <c r="U51" i="11"/>
  <c r="U20" i="11"/>
  <c r="AA20" i="11"/>
  <c r="R20" i="11"/>
  <c r="Z20" i="11"/>
  <c r="R54" i="10"/>
  <c r="U54" i="10"/>
  <c r="Z52" i="10"/>
  <c r="R52" i="10"/>
  <c r="R50" i="10"/>
  <c r="U50" i="10"/>
  <c r="Z48" i="10"/>
  <c r="R48" i="10"/>
  <c r="X48" i="10" s="1"/>
  <c r="Y48" i="10"/>
  <c r="R40" i="10"/>
  <c r="Z32" i="10"/>
  <c r="R32" i="10"/>
  <c r="X32" i="10" s="1"/>
  <c r="Y32" i="10"/>
  <c r="Z24" i="10"/>
  <c r="R24" i="10"/>
  <c r="X24" i="10" s="1"/>
  <c r="Y24" i="10"/>
  <c r="R18" i="10"/>
  <c r="X18" i="10" s="1"/>
  <c r="U18" i="10"/>
  <c r="Y18" i="10" s="1"/>
  <c r="R42" i="10"/>
  <c r="U42" i="10"/>
  <c r="R34" i="10"/>
  <c r="U34" i="10"/>
  <c r="R26" i="10"/>
  <c r="U26" i="10"/>
  <c r="AA45" i="10"/>
  <c r="AA43" i="10"/>
  <c r="AA41" i="10"/>
  <c r="AA39" i="10"/>
  <c r="AA37" i="10"/>
  <c r="AA35" i="10"/>
  <c r="AA33" i="10"/>
  <c r="AA31" i="10"/>
  <c r="AA29" i="10"/>
  <c r="AA27" i="10"/>
  <c r="AA25" i="10"/>
  <c r="AA23" i="10"/>
  <c r="AA21" i="10"/>
  <c r="AA19" i="10"/>
  <c r="AA17" i="10"/>
  <c r="AA15" i="10"/>
  <c r="Z45" i="10"/>
  <c r="Z41" i="10"/>
  <c r="Z37" i="10"/>
  <c r="Z33" i="10"/>
  <c r="Z25" i="10"/>
  <c r="Z17" i="10"/>
  <c r="Z16" i="11"/>
  <c r="Z12" i="11"/>
  <c r="Y49" i="11"/>
  <c r="U47" i="11"/>
  <c r="U43" i="11"/>
  <c r="U39" i="11"/>
  <c r="U35" i="11"/>
  <c r="Y33" i="11"/>
  <c r="U31" i="11"/>
  <c r="U27" i="11"/>
  <c r="U15" i="11"/>
  <c r="Y45" i="10"/>
  <c r="U43" i="10"/>
  <c r="U39" i="10"/>
  <c r="Y39" i="10" s="1"/>
  <c r="U35" i="10"/>
  <c r="U31" i="10"/>
  <c r="U27" i="10"/>
  <c r="Y27" i="10" s="1"/>
  <c r="U23" i="10"/>
  <c r="U19" i="10"/>
  <c r="U15" i="10"/>
  <c r="AA24" i="11"/>
  <c r="AA16" i="11"/>
  <c r="AA12" i="11"/>
  <c r="AA56" i="11" s="1"/>
  <c r="Z43" i="11"/>
  <c r="Z39" i="11"/>
  <c r="Z35" i="11"/>
  <c r="Z27" i="11"/>
  <c r="Z15" i="11"/>
  <c r="U12" i="11"/>
  <c r="Y12" i="11" s="1"/>
  <c r="X50" i="12"/>
  <c r="X46" i="12"/>
  <c r="X42" i="12"/>
  <c r="X38" i="12"/>
  <c r="X26" i="12"/>
  <c r="X18" i="12"/>
  <c r="X12" i="12"/>
  <c r="Y54" i="12"/>
  <c r="X52" i="12"/>
  <c r="X48" i="12"/>
  <c r="X44" i="12"/>
  <c r="X40" i="12"/>
  <c r="X36" i="12"/>
  <c r="X32" i="12"/>
  <c r="X28" i="12"/>
  <c r="X24" i="12"/>
  <c r="X20" i="12"/>
  <c r="X16" i="12"/>
  <c r="X10" i="12"/>
  <c r="P9" i="9"/>
  <c r="P47" i="9"/>
  <c r="P39" i="9"/>
  <c r="P15" i="9"/>
  <c r="P20" i="10"/>
  <c r="P51" i="9"/>
  <c r="P35" i="9"/>
  <c r="P19" i="9"/>
  <c r="P10" i="9"/>
  <c r="P14" i="11"/>
  <c r="P14" i="10"/>
  <c r="P14" i="9"/>
  <c r="P14" i="8"/>
  <c r="P14" i="7"/>
  <c r="P14" i="6"/>
  <c r="P14" i="1"/>
  <c r="P14" i="5"/>
  <c r="AD17" i="12"/>
  <c r="AD25" i="12"/>
  <c r="AD33" i="12"/>
  <c r="AD41" i="12"/>
  <c r="AD49" i="12"/>
  <c r="AD10" i="12"/>
  <c r="AD49" i="1"/>
  <c r="AD41" i="1"/>
  <c r="AD41" i="5"/>
  <c r="AD10" i="5"/>
  <c r="AD18" i="5"/>
  <c r="AD30" i="5"/>
  <c r="AD38" i="5"/>
  <c r="AD46" i="5"/>
  <c r="AD54" i="5"/>
  <c r="AD21" i="6"/>
  <c r="AD25" i="6"/>
  <c r="AD49" i="6"/>
  <c r="AD34" i="6"/>
  <c r="AD11" i="6"/>
  <c r="AD47" i="6"/>
  <c r="AD22" i="10"/>
  <c r="AD30" i="10"/>
  <c r="AD24" i="10"/>
  <c r="AD11" i="10"/>
  <c r="AD27" i="10"/>
  <c r="AD15" i="8"/>
  <c r="AD35" i="8"/>
  <c r="AD22" i="7"/>
  <c r="AD30" i="7"/>
  <c r="AD34" i="7"/>
  <c r="AD11" i="7"/>
  <c r="AD30" i="9"/>
  <c r="AD23" i="9"/>
  <c r="AD11" i="12"/>
  <c r="AD19" i="12"/>
  <c r="AD27" i="12"/>
  <c r="AD35" i="12"/>
  <c r="AD43" i="12"/>
  <c r="AD51" i="12"/>
  <c r="AD24" i="12"/>
  <c r="AD28" i="12"/>
  <c r="AD40" i="12"/>
  <c r="AD44" i="12"/>
  <c r="AD52" i="12"/>
  <c r="AD50" i="8"/>
  <c r="AD26" i="8"/>
  <c r="AD10" i="8"/>
  <c r="AD38" i="12"/>
  <c r="AD53" i="8"/>
  <c r="AD48" i="9"/>
  <c r="AD21" i="9"/>
  <c r="AD37" i="9"/>
  <c r="AD45" i="9"/>
  <c r="AD53" i="12"/>
  <c r="AD45" i="12"/>
  <c r="AD37" i="12"/>
  <c r="AD29" i="12"/>
  <c r="AD13" i="12"/>
  <c r="Y9" i="5" l="1"/>
  <c r="X44" i="10"/>
  <c r="AD27" i="5"/>
  <c r="Y37" i="11"/>
  <c r="Y26" i="9"/>
  <c r="V23" i="5"/>
  <c r="S23" i="5"/>
  <c r="X23" i="5" s="1"/>
  <c r="Z23" i="5"/>
  <c r="Z11" i="1"/>
  <c r="S11" i="1"/>
  <c r="X11" i="1" s="1"/>
  <c r="V11" i="1"/>
  <c r="S25" i="7"/>
  <c r="X25" i="7" s="1"/>
  <c r="Z25" i="7"/>
  <c r="V25" i="7"/>
  <c r="Y25" i="7" s="1"/>
  <c r="V51" i="7"/>
  <c r="S51" i="7"/>
  <c r="X51" i="7" s="1"/>
  <c r="Z51" i="7"/>
  <c r="AD51" i="7" s="1"/>
  <c r="S40" i="9"/>
  <c r="X40" i="9" s="1"/>
  <c r="V40" i="9"/>
  <c r="Z40" i="9"/>
  <c r="V42" i="5"/>
  <c r="S42" i="5"/>
  <c r="X42" i="5" s="1"/>
  <c r="Z42" i="5"/>
  <c r="S28" i="1"/>
  <c r="X28" i="1" s="1"/>
  <c r="V28" i="1"/>
  <c r="S29" i="6"/>
  <c r="X29" i="6" s="1"/>
  <c r="Z29" i="6"/>
  <c r="V29" i="6"/>
  <c r="Y29" i="6" s="1"/>
  <c r="Z18" i="7"/>
  <c r="AD18" i="7" s="1"/>
  <c r="S18" i="7"/>
  <c r="X18" i="7" s="1"/>
  <c r="V18" i="7"/>
  <c r="V11" i="9"/>
  <c r="Y11" i="9" s="1"/>
  <c r="Z11" i="9"/>
  <c r="S11" i="9"/>
  <c r="X11" i="9" s="1"/>
  <c r="S27" i="11"/>
  <c r="X27" i="11" s="1"/>
  <c r="AD27" i="11" s="1"/>
  <c r="V27" i="11"/>
  <c r="S13" i="5"/>
  <c r="X13" i="5" s="1"/>
  <c r="AD13" i="5" s="1"/>
  <c r="V13" i="5"/>
  <c r="Y13" i="5" s="1"/>
  <c r="Z34" i="1"/>
  <c r="S34" i="1"/>
  <c r="X34" i="1" s="1"/>
  <c r="V34" i="1"/>
  <c r="Y34" i="1" s="1"/>
  <c r="AD34" i="1" s="1"/>
  <c r="S37" i="6"/>
  <c r="X37" i="6" s="1"/>
  <c r="AD37" i="6" s="1"/>
  <c r="V37" i="6"/>
  <c r="Y37" i="6" s="1"/>
  <c r="Z37" i="6"/>
  <c r="S21" i="7"/>
  <c r="X21" i="7" s="1"/>
  <c r="V21" i="7"/>
  <c r="Y21" i="7" s="1"/>
  <c r="Z21" i="7"/>
  <c r="Z25" i="8"/>
  <c r="S25" i="8"/>
  <c r="X25" i="8" s="1"/>
  <c r="V25" i="8"/>
  <c r="Y25" i="8" s="1"/>
  <c r="V17" i="10"/>
  <c r="Y17" i="10" s="1"/>
  <c r="S17" i="10"/>
  <c r="S50" i="10"/>
  <c r="X50" i="10" s="1"/>
  <c r="AD50" i="10" s="1"/>
  <c r="V50" i="10"/>
  <c r="S51" i="11"/>
  <c r="X51" i="11" s="1"/>
  <c r="V51" i="11"/>
  <c r="Y51" i="11" s="1"/>
  <c r="Y51" i="7"/>
  <c r="V53" i="11"/>
  <c r="Y53" i="11" s="1"/>
  <c r="S53" i="11"/>
  <c r="AD21" i="12"/>
  <c r="AD39" i="8"/>
  <c r="AD25" i="10"/>
  <c r="AD49" i="8"/>
  <c r="AD20" i="12"/>
  <c r="AD47" i="12"/>
  <c r="AD31" i="12"/>
  <c r="AD15" i="12"/>
  <c r="AD19" i="8"/>
  <c r="AD47" i="10"/>
  <c r="AD12" i="11"/>
  <c r="AD33" i="6"/>
  <c r="AD17" i="6"/>
  <c r="AD50" i="12"/>
  <c r="Y27" i="11"/>
  <c r="X36" i="10"/>
  <c r="AD17" i="7"/>
  <c r="AA56" i="9"/>
  <c r="Y28" i="1"/>
  <c r="AD20" i="6"/>
  <c r="AD15" i="5"/>
  <c r="AA56" i="1"/>
  <c r="S34" i="5"/>
  <c r="X34" i="5" s="1"/>
  <c r="AD34" i="5" s="1"/>
  <c r="V34" i="5"/>
  <c r="Z34" i="5"/>
  <c r="Z32" i="6"/>
  <c r="S32" i="6"/>
  <c r="X32" i="6" s="1"/>
  <c r="V32" i="6"/>
  <c r="Y32" i="6" s="1"/>
  <c r="S31" i="7"/>
  <c r="X31" i="7" s="1"/>
  <c r="V31" i="7"/>
  <c r="Y31" i="7" s="1"/>
  <c r="Z31" i="7"/>
  <c r="S11" i="8"/>
  <c r="X11" i="8" s="1"/>
  <c r="V11" i="8"/>
  <c r="S22" i="11"/>
  <c r="X22" i="11" s="1"/>
  <c r="V22" i="11"/>
  <c r="S47" i="5"/>
  <c r="X47" i="5" s="1"/>
  <c r="Z47" i="5"/>
  <c r="V47" i="5"/>
  <c r="Y47" i="5" s="1"/>
  <c r="V32" i="1"/>
  <c r="Y32" i="1" s="1"/>
  <c r="S32" i="1"/>
  <c r="X32" i="1" s="1"/>
  <c r="Z32" i="1"/>
  <c r="S31" i="6"/>
  <c r="X31" i="6" s="1"/>
  <c r="AD31" i="6" s="1"/>
  <c r="V31" i="6"/>
  <c r="Y31" i="6" s="1"/>
  <c r="Z31" i="6"/>
  <c r="S26" i="7"/>
  <c r="X26" i="7" s="1"/>
  <c r="AD26" i="7" s="1"/>
  <c r="Z26" i="7"/>
  <c r="V26" i="7"/>
  <c r="V34" i="10"/>
  <c r="Y34" i="10" s="1"/>
  <c r="AD34" i="10" s="1"/>
  <c r="S34" i="10"/>
  <c r="S29" i="11"/>
  <c r="V29" i="11"/>
  <c r="Y29" i="11" s="1"/>
  <c r="S44" i="5"/>
  <c r="X44" i="5" s="1"/>
  <c r="Z44" i="5"/>
  <c r="V44" i="5"/>
  <c r="Y44" i="5" s="1"/>
  <c r="AD44" i="5" s="1"/>
  <c r="V36" i="1"/>
  <c r="Y36" i="1" s="1"/>
  <c r="S36" i="1"/>
  <c r="X36" i="1" s="1"/>
  <c r="Z36" i="1"/>
  <c r="Z39" i="6"/>
  <c r="S39" i="6"/>
  <c r="X39" i="6" s="1"/>
  <c r="V39" i="6"/>
  <c r="Y39" i="6" s="1"/>
  <c r="AD39" i="6" s="1"/>
  <c r="V44" i="7"/>
  <c r="Y44" i="7" s="1"/>
  <c r="S44" i="7"/>
  <c r="X44" i="7" s="1"/>
  <c r="Z44" i="7"/>
  <c r="V27" i="8"/>
  <c r="Y27" i="8" s="1"/>
  <c r="Z27" i="8"/>
  <c r="S27" i="8"/>
  <c r="X27" i="8" s="1"/>
  <c r="S25" i="10"/>
  <c r="V25" i="10"/>
  <c r="Y25" i="10" s="1"/>
  <c r="S20" i="11"/>
  <c r="X20" i="11" s="1"/>
  <c r="V20" i="11"/>
  <c r="Y20" i="11" s="1"/>
  <c r="AD20" i="11" s="1"/>
  <c r="S41" i="6"/>
  <c r="X41" i="6" s="1"/>
  <c r="V41" i="6"/>
  <c r="Y41" i="6" s="1"/>
  <c r="Z41" i="6"/>
  <c r="Y18" i="7"/>
  <c r="Z34" i="10"/>
  <c r="Z13" i="5"/>
  <c r="AD37" i="10"/>
  <c r="AD29" i="6"/>
  <c r="X25" i="10"/>
  <c r="Y11" i="8"/>
  <c r="AA56" i="5"/>
  <c r="X34" i="9"/>
  <c r="S50" i="5"/>
  <c r="X50" i="5" s="1"/>
  <c r="AD50" i="5" s="1"/>
  <c r="V50" i="5"/>
  <c r="Z50" i="5"/>
  <c r="S53" i="6"/>
  <c r="X53" i="6" s="1"/>
  <c r="AD53" i="6" s="1"/>
  <c r="V53" i="6"/>
  <c r="Y53" i="6" s="1"/>
  <c r="Z53" i="6"/>
  <c r="S33" i="7"/>
  <c r="X33" i="7" s="1"/>
  <c r="Z33" i="7"/>
  <c r="V33" i="7"/>
  <c r="Y33" i="7" s="1"/>
  <c r="S47" i="8"/>
  <c r="X47" i="8" s="1"/>
  <c r="AD47" i="8" s="1"/>
  <c r="Z47" i="8"/>
  <c r="V47" i="8"/>
  <c r="V30" i="11"/>
  <c r="Y30" i="11" s="1"/>
  <c r="S30" i="11"/>
  <c r="V49" i="5"/>
  <c r="Y49" i="5" s="1"/>
  <c r="S49" i="5"/>
  <c r="X49" i="5" s="1"/>
  <c r="Y50" i="1"/>
  <c r="V50" i="1"/>
  <c r="Z50" i="1"/>
  <c r="S50" i="1"/>
  <c r="X50" i="1" s="1"/>
  <c r="AD50" i="1" s="1"/>
  <c r="S40" i="6"/>
  <c r="V40" i="6"/>
  <c r="Y40" i="6" s="1"/>
  <c r="Z28" i="7"/>
  <c r="V28" i="7"/>
  <c r="Y28" i="7" s="1"/>
  <c r="S28" i="7"/>
  <c r="X28" i="7" s="1"/>
  <c r="S17" i="11"/>
  <c r="X17" i="11" s="1"/>
  <c r="AD17" i="11" s="1"/>
  <c r="V17" i="11"/>
  <c r="Y17" i="11" s="1"/>
  <c r="Z17" i="11"/>
  <c r="S35" i="11"/>
  <c r="V35" i="11"/>
  <c r="Y35" i="11" s="1"/>
  <c r="AD35" i="11" s="1"/>
  <c r="S9" i="5"/>
  <c r="X9" i="5" s="1"/>
  <c r="V9" i="5"/>
  <c r="Z9" i="5"/>
  <c r="V45" i="1"/>
  <c r="Y45" i="1" s="1"/>
  <c r="Z45" i="1"/>
  <c r="S45" i="1"/>
  <c r="X45" i="1" s="1"/>
  <c r="S50" i="6"/>
  <c r="X50" i="6" s="1"/>
  <c r="Z50" i="6"/>
  <c r="V50" i="6"/>
  <c r="Y50" i="6" s="1"/>
  <c r="AD50" i="6" s="1"/>
  <c r="S46" i="7"/>
  <c r="X46" i="7" s="1"/>
  <c r="AD46" i="7" s="1"/>
  <c r="Z46" i="7"/>
  <c r="V46" i="7"/>
  <c r="S33" i="8"/>
  <c r="X33" i="8" s="1"/>
  <c r="AD33" i="8" s="1"/>
  <c r="V33" i="8"/>
  <c r="Y33" i="8" s="1"/>
  <c r="Z33" i="8"/>
  <c r="V42" i="10"/>
  <c r="S42" i="10"/>
  <c r="X42" i="10" s="1"/>
  <c r="AD42" i="10" s="1"/>
  <c r="S43" i="11"/>
  <c r="X43" i="11" s="1"/>
  <c r="AD43" i="11" s="1"/>
  <c r="V43" i="11"/>
  <c r="Y18" i="12"/>
  <c r="Y40" i="9"/>
  <c r="AD40" i="9" s="1"/>
  <c r="Z50" i="10"/>
  <c r="Y34" i="5"/>
  <c r="X17" i="10"/>
  <c r="Y26" i="7"/>
  <c r="AD52" i="5"/>
  <c r="AD33" i="1"/>
  <c r="X34" i="10"/>
  <c r="AD25" i="8"/>
  <c r="AD12" i="12"/>
  <c r="AD10" i="11"/>
  <c r="AD43" i="8"/>
  <c r="AD28" i="10"/>
  <c r="AD53" i="10"/>
  <c r="AD31" i="1"/>
  <c r="AD18" i="12"/>
  <c r="AD46" i="11"/>
  <c r="AD41" i="6"/>
  <c r="Y43" i="11"/>
  <c r="Y42" i="10"/>
  <c r="Y50" i="10"/>
  <c r="X53" i="11"/>
  <c r="Y13" i="11"/>
  <c r="X29" i="11"/>
  <c r="AD29" i="11" s="1"/>
  <c r="AA56" i="8"/>
  <c r="AD47" i="7"/>
  <c r="Y22" i="11"/>
  <c r="X30" i="11"/>
  <c r="AD30" i="11" s="1"/>
  <c r="AD20" i="7"/>
  <c r="Y42" i="5"/>
  <c r="AD42" i="5" s="1"/>
  <c r="Y23" i="5"/>
  <c r="X40" i="6"/>
  <c r="AD40" i="6" s="1"/>
  <c r="AD49" i="7"/>
  <c r="AD28" i="8"/>
  <c r="AD44" i="8"/>
  <c r="X35" i="11"/>
  <c r="AD17" i="1"/>
  <c r="S52" i="5"/>
  <c r="X52" i="5" s="1"/>
  <c r="V52" i="5"/>
  <c r="Y52" i="5" s="1"/>
  <c r="V23" i="7"/>
  <c r="Y23" i="7" s="1"/>
  <c r="S23" i="7"/>
  <c r="X23" i="7" s="1"/>
  <c r="AD23" i="7" s="1"/>
  <c r="Z23" i="7"/>
  <c r="V45" i="7"/>
  <c r="S45" i="7"/>
  <c r="X45" i="7" s="1"/>
  <c r="Y45" i="7"/>
  <c r="Z45" i="7"/>
  <c r="Z12" i="9"/>
  <c r="V12" i="9"/>
  <c r="Y12" i="9" s="1"/>
  <c r="S12" i="9"/>
  <c r="X12" i="9" s="1"/>
  <c r="S32" i="11"/>
  <c r="X32" i="11" s="1"/>
  <c r="V32" i="11"/>
  <c r="Y32" i="11" s="1"/>
  <c r="Z32" i="11"/>
  <c r="Z12" i="1"/>
  <c r="S12" i="1"/>
  <c r="X12" i="1" s="1"/>
  <c r="V12" i="1"/>
  <c r="Y12" i="1" s="1"/>
  <c r="S16" i="6"/>
  <c r="X16" i="6" s="1"/>
  <c r="AD16" i="6" s="1"/>
  <c r="V16" i="6"/>
  <c r="Y16" i="6" s="1"/>
  <c r="Z16" i="6"/>
  <c r="S42" i="6"/>
  <c r="X42" i="6" s="1"/>
  <c r="Z42" i="6"/>
  <c r="V42" i="6"/>
  <c r="Y42" i="6" s="1"/>
  <c r="S17" i="8"/>
  <c r="X17" i="8" s="1"/>
  <c r="AD17" i="8" s="1"/>
  <c r="V17" i="8"/>
  <c r="Y17" i="8" s="1"/>
  <c r="Z17" i="8"/>
  <c r="S25" i="11"/>
  <c r="X25" i="11" s="1"/>
  <c r="AD25" i="11" s="1"/>
  <c r="V25" i="11"/>
  <c r="Y25" i="11" s="1"/>
  <c r="V21" i="1"/>
  <c r="Y21" i="1" s="1"/>
  <c r="S21" i="1"/>
  <c r="X21" i="1" s="1"/>
  <c r="Z21" i="1"/>
  <c r="V47" i="1"/>
  <c r="Y47" i="1" s="1"/>
  <c r="S47" i="1"/>
  <c r="X47" i="1" s="1"/>
  <c r="V52" i="6"/>
  <c r="Y52" i="6" s="1"/>
  <c r="S52" i="6"/>
  <c r="X52" i="6" s="1"/>
  <c r="S52" i="7"/>
  <c r="X52" i="7" s="1"/>
  <c r="AD52" i="7" s="1"/>
  <c r="Z52" i="7"/>
  <c r="V52" i="7"/>
  <c r="Y52" i="7" s="1"/>
  <c r="V26" i="9"/>
  <c r="S26" i="9"/>
  <c r="X26" i="9" s="1"/>
  <c r="AD26" i="9" s="1"/>
  <c r="V44" i="10"/>
  <c r="Y44" i="10" s="1"/>
  <c r="AD44" i="10" s="1"/>
  <c r="S44" i="10"/>
  <c r="S45" i="11"/>
  <c r="X45" i="11" s="1"/>
  <c r="AD45" i="11" s="1"/>
  <c r="V45" i="11"/>
  <c r="Y45" i="11" s="1"/>
  <c r="Y46" i="7"/>
  <c r="S32" i="9"/>
  <c r="X32" i="9" s="1"/>
  <c r="AD32" i="9" s="1"/>
  <c r="Z32" i="9"/>
  <c r="V32" i="9"/>
  <c r="Y47" i="8"/>
  <c r="V52" i="10"/>
  <c r="Y52" i="10" s="1"/>
  <c r="S52" i="10"/>
  <c r="X52" i="10" s="1"/>
  <c r="AD52" i="10" s="1"/>
  <c r="Y11" i="1"/>
  <c r="AD11" i="1" s="1"/>
  <c r="Y32" i="9"/>
  <c r="Y50" i="5"/>
  <c r="AD40" i="11"/>
  <c r="AD22" i="12"/>
  <c r="S33" i="5"/>
  <c r="X33" i="5" s="1"/>
  <c r="V33" i="5"/>
  <c r="Y33" i="5" s="1"/>
  <c r="V26" i="6"/>
  <c r="Z26" i="6"/>
  <c r="S26" i="6"/>
  <c r="X26" i="6" s="1"/>
  <c r="S16" i="8"/>
  <c r="X16" i="8" s="1"/>
  <c r="V16" i="8"/>
  <c r="Z53" i="5"/>
  <c r="S53" i="5"/>
  <c r="X53" i="5" s="1"/>
  <c r="V53" i="5"/>
  <c r="Y53" i="5" s="1"/>
  <c r="S22" i="6"/>
  <c r="X22" i="6" s="1"/>
  <c r="Z22" i="6"/>
  <c r="V22" i="6"/>
  <c r="Y22" i="6" s="1"/>
  <c r="AD22" i="6" s="1"/>
  <c r="S27" i="7"/>
  <c r="X27" i="7" s="1"/>
  <c r="V27" i="7"/>
  <c r="Y27" i="7" s="1"/>
  <c r="Z27" i="7"/>
  <c r="S48" i="8"/>
  <c r="X48" i="8" s="1"/>
  <c r="V48" i="8"/>
  <c r="V21" i="10"/>
  <c r="S21" i="10"/>
  <c r="X21" i="10" s="1"/>
  <c r="S24" i="11"/>
  <c r="X24" i="11" s="1"/>
  <c r="V24" i="11"/>
  <c r="S40" i="8"/>
  <c r="X40" i="8" s="1"/>
  <c r="V40" i="8"/>
  <c r="Y40" i="8" s="1"/>
  <c r="V29" i="10"/>
  <c r="S29" i="10"/>
  <c r="X29" i="10" s="1"/>
  <c r="V24" i="9"/>
  <c r="Y24" i="9" s="1"/>
  <c r="S24" i="9"/>
  <c r="X24" i="9" s="1"/>
  <c r="Z24" i="9"/>
  <c r="AD36" i="9"/>
  <c r="AD30" i="12"/>
  <c r="AD36" i="12"/>
  <c r="AD49" i="9"/>
  <c r="AD31" i="7"/>
  <c r="AD15" i="7"/>
  <c r="AD31" i="8"/>
  <c r="AD36" i="10"/>
  <c r="AD32" i="10"/>
  <c r="AD18" i="10"/>
  <c r="AD17" i="10"/>
  <c r="AD53" i="11"/>
  <c r="AD21" i="11"/>
  <c r="AD49" i="11"/>
  <c r="AD34" i="12"/>
  <c r="Z21" i="10"/>
  <c r="V20" i="5"/>
  <c r="Y20" i="5" s="1"/>
  <c r="S20" i="5"/>
  <c r="X20" i="5" s="1"/>
  <c r="V36" i="5"/>
  <c r="S36" i="5"/>
  <c r="X36" i="5" s="1"/>
  <c r="Z23" i="1"/>
  <c r="S23" i="1"/>
  <c r="X23" i="1" s="1"/>
  <c r="V23" i="1"/>
  <c r="S15" i="6"/>
  <c r="X15" i="6" s="1"/>
  <c r="Z15" i="6"/>
  <c r="V15" i="6"/>
  <c r="Y15" i="6" s="1"/>
  <c r="Z16" i="7"/>
  <c r="S16" i="7"/>
  <c r="X16" i="7" s="1"/>
  <c r="V16" i="7"/>
  <c r="Z48" i="7"/>
  <c r="S48" i="7"/>
  <c r="X48" i="7" s="1"/>
  <c r="V48" i="7"/>
  <c r="Z22" i="8"/>
  <c r="S22" i="8"/>
  <c r="X22" i="8" s="1"/>
  <c r="V22" i="8"/>
  <c r="Z24" i="5"/>
  <c r="S24" i="5"/>
  <c r="X24" i="5" s="1"/>
  <c r="V24" i="5"/>
  <c r="Y24" i="5" s="1"/>
  <c r="AD24" i="5" s="1"/>
  <c r="Z40" i="5"/>
  <c r="S40" i="5"/>
  <c r="X40" i="5" s="1"/>
  <c r="V40" i="5"/>
  <c r="Y40" i="5" s="1"/>
  <c r="V10" i="1"/>
  <c r="Y10" i="1" s="1"/>
  <c r="AD10" i="1" s="1"/>
  <c r="Z10" i="1"/>
  <c r="S10" i="1"/>
  <c r="X10" i="1" s="1"/>
  <c r="Z27" i="1"/>
  <c r="S27" i="1"/>
  <c r="X27" i="1" s="1"/>
  <c r="V27" i="1"/>
  <c r="Y27" i="1" s="1"/>
  <c r="V43" i="1"/>
  <c r="Y43" i="1" s="1"/>
  <c r="Z43" i="1"/>
  <c r="S43" i="1"/>
  <c r="X43" i="1" s="1"/>
  <c r="V10" i="6"/>
  <c r="Y10" i="6" s="1"/>
  <c r="S10" i="6"/>
  <c r="X10" i="6" s="1"/>
  <c r="V27" i="6"/>
  <c r="S27" i="6"/>
  <c r="X27" i="6" s="1"/>
  <c r="S43" i="6"/>
  <c r="X43" i="6" s="1"/>
  <c r="Z43" i="6"/>
  <c r="V43" i="6"/>
  <c r="V10" i="7"/>
  <c r="Y10" i="7" s="1"/>
  <c r="AD10" i="7" s="1"/>
  <c r="Z10" i="7"/>
  <c r="S10" i="7"/>
  <c r="X10" i="7" s="1"/>
  <c r="V29" i="7"/>
  <c r="Y29" i="7" s="1"/>
  <c r="Z29" i="7"/>
  <c r="S29" i="7"/>
  <c r="X29" i="7" s="1"/>
  <c r="Z21" i="8"/>
  <c r="AD21" i="8" s="1"/>
  <c r="S21" i="8"/>
  <c r="X21" i="8" s="1"/>
  <c r="V21" i="8"/>
  <c r="Y21" i="8" s="1"/>
  <c r="Z34" i="8"/>
  <c r="S34" i="8"/>
  <c r="X34" i="8" s="1"/>
  <c r="V34" i="8"/>
  <c r="Y34" i="8" s="1"/>
  <c r="S13" i="9"/>
  <c r="X13" i="9" s="1"/>
  <c r="V13" i="9"/>
  <c r="Y13" i="9" s="1"/>
  <c r="AD13" i="9" s="1"/>
  <c r="V38" i="9"/>
  <c r="S38" i="9"/>
  <c r="X38" i="9" s="1"/>
  <c r="V54" i="9"/>
  <c r="S54" i="9"/>
  <c r="S23" i="10"/>
  <c r="V23" i="10"/>
  <c r="V51" i="10"/>
  <c r="S51" i="10"/>
  <c r="X51" i="10" s="1"/>
  <c r="S31" i="11"/>
  <c r="X31" i="11" s="1"/>
  <c r="V31" i="11"/>
  <c r="V26" i="5"/>
  <c r="Z26" i="5"/>
  <c r="S26" i="5"/>
  <c r="X26" i="5" s="1"/>
  <c r="S24" i="8"/>
  <c r="X24" i="8" s="1"/>
  <c r="V24" i="8"/>
  <c r="V42" i="8"/>
  <c r="Z42" i="8"/>
  <c r="S42" i="8"/>
  <c r="X42" i="8" s="1"/>
  <c r="S20" i="9"/>
  <c r="X20" i="9" s="1"/>
  <c r="Z20" i="9"/>
  <c r="V20" i="9"/>
  <c r="S44" i="9"/>
  <c r="X44" i="9" s="1"/>
  <c r="V44" i="9"/>
  <c r="Y44" i="9" s="1"/>
  <c r="Z44" i="9"/>
  <c r="S31" i="10"/>
  <c r="X31" i="10" s="1"/>
  <c r="V31" i="10"/>
  <c r="Y31" i="10" s="1"/>
  <c r="Z31" i="10"/>
  <c r="V54" i="10"/>
  <c r="S54" i="10"/>
  <c r="Z54" i="10"/>
  <c r="V39" i="11"/>
  <c r="S39" i="11"/>
  <c r="S9" i="11"/>
  <c r="X9" i="11" s="1"/>
  <c r="V9" i="11"/>
  <c r="Y9" i="11" s="1"/>
  <c r="Z9" i="11"/>
  <c r="V51" i="8"/>
  <c r="Z51" i="8"/>
  <c r="S51" i="8"/>
  <c r="X51" i="8" s="1"/>
  <c r="V15" i="10"/>
  <c r="S15" i="10"/>
  <c r="AD37" i="7"/>
  <c r="Y16" i="7"/>
  <c r="Y48" i="7"/>
  <c r="Z44" i="11"/>
  <c r="Z15" i="10"/>
  <c r="AD28" i="1"/>
  <c r="AD36" i="7"/>
  <c r="X33" i="10"/>
  <c r="AD33" i="10" s="1"/>
  <c r="Z20" i="5"/>
  <c r="Z16" i="8"/>
  <c r="Y24" i="8"/>
  <c r="Z38" i="9"/>
  <c r="Z33" i="5"/>
  <c r="Z54" i="9"/>
  <c r="Y34" i="9"/>
  <c r="AD54" i="12"/>
  <c r="AD22" i="5"/>
  <c r="Y23" i="10"/>
  <c r="Z42" i="1"/>
  <c r="S42" i="1"/>
  <c r="X42" i="1" s="1"/>
  <c r="V42" i="1"/>
  <c r="Z21" i="5"/>
  <c r="S21" i="5"/>
  <c r="X21" i="5" s="1"/>
  <c r="V21" i="5"/>
  <c r="Y21" i="5" s="1"/>
  <c r="Z38" i="1"/>
  <c r="V38" i="1"/>
  <c r="Y38" i="1" s="1"/>
  <c r="S38" i="1"/>
  <c r="X38" i="1" s="1"/>
  <c r="S38" i="6"/>
  <c r="X38" i="6" s="1"/>
  <c r="V38" i="6"/>
  <c r="Z38" i="6"/>
  <c r="V13" i="8"/>
  <c r="Y13" i="8" s="1"/>
  <c r="Z13" i="8"/>
  <c r="S13" i="8"/>
  <c r="X13" i="8" s="1"/>
  <c r="AD13" i="8" s="1"/>
  <c r="S52" i="9"/>
  <c r="X52" i="9" s="1"/>
  <c r="Z52" i="9"/>
  <c r="V52" i="9"/>
  <c r="Y52" i="9" s="1"/>
  <c r="S29" i="9"/>
  <c r="X29" i="9" s="1"/>
  <c r="V29" i="9"/>
  <c r="Z29" i="9"/>
  <c r="V26" i="11"/>
  <c r="S26" i="11"/>
  <c r="X26" i="11" s="1"/>
  <c r="Z26" i="11"/>
  <c r="Y24" i="11"/>
  <c r="Y38" i="9"/>
  <c r="AD16" i="9"/>
  <c r="AD48" i="12"/>
  <c r="AD32" i="12"/>
  <c r="AD16" i="12"/>
  <c r="AD42" i="9"/>
  <c r="AD27" i="8"/>
  <c r="AD11" i="8"/>
  <c r="AD39" i="10"/>
  <c r="AD45" i="10"/>
  <c r="AD28" i="11"/>
  <c r="AD54" i="11"/>
  <c r="AD38" i="11"/>
  <c r="AD22" i="11"/>
  <c r="AD45" i="6"/>
  <c r="AD26" i="12"/>
  <c r="Y56" i="12"/>
  <c r="Y35" i="10"/>
  <c r="Y54" i="10"/>
  <c r="V25" i="5"/>
  <c r="Y25" i="5" s="1"/>
  <c r="Z25" i="5"/>
  <c r="S25" i="5"/>
  <c r="X25" i="5" s="1"/>
  <c r="Z9" i="1"/>
  <c r="S9" i="1"/>
  <c r="X9" i="1" s="1"/>
  <c r="V9" i="1"/>
  <c r="Y9" i="1" s="1"/>
  <c r="Z26" i="1"/>
  <c r="S26" i="1"/>
  <c r="X26" i="1" s="1"/>
  <c r="V26" i="1"/>
  <c r="Y26" i="1" s="1"/>
  <c r="S18" i="6"/>
  <c r="X18" i="6" s="1"/>
  <c r="AD18" i="6" s="1"/>
  <c r="Z18" i="6"/>
  <c r="V18" i="6"/>
  <c r="Y18" i="6" s="1"/>
  <c r="S19" i="7"/>
  <c r="X19" i="7" s="1"/>
  <c r="V19" i="7"/>
  <c r="Z19" i="7"/>
  <c r="V53" i="7"/>
  <c r="Y53" i="7" s="1"/>
  <c r="Z53" i="7"/>
  <c r="S53" i="7"/>
  <c r="X53" i="7" s="1"/>
  <c r="S12" i="5"/>
  <c r="X12" i="5" s="1"/>
  <c r="Z12" i="5"/>
  <c r="V12" i="5"/>
  <c r="Y12" i="5" s="1"/>
  <c r="V29" i="5"/>
  <c r="Y29" i="5" s="1"/>
  <c r="Z29" i="5"/>
  <c r="S29" i="5"/>
  <c r="X29" i="5" s="1"/>
  <c r="V45" i="5"/>
  <c r="Y45" i="5" s="1"/>
  <c r="Z45" i="5"/>
  <c r="S45" i="5"/>
  <c r="X45" i="5" s="1"/>
  <c r="Z13" i="1"/>
  <c r="V13" i="1"/>
  <c r="S13" i="1"/>
  <c r="X13" i="1" s="1"/>
  <c r="Z30" i="1"/>
  <c r="V30" i="1"/>
  <c r="Y30" i="1" s="1"/>
  <c r="S30" i="1"/>
  <c r="X30" i="1" s="1"/>
  <c r="Z46" i="1"/>
  <c r="V46" i="1"/>
  <c r="Y46" i="1" s="1"/>
  <c r="S46" i="1"/>
  <c r="X46" i="1" s="1"/>
  <c r="S13" i="6"/>
  <c r="X13" i="6" s="1"/>
  <c r="V13" i="6"/>
  <c r="Y13" i="6" s="1"/>
  <c r="S30" i="6"/>
  <c r="X30" i="6" s="1"/>
  <c r="V30" i="6"/>
  <c r="Y30" i="6" s="1"/>
  <c r="AD30" i="6" s="1"/>
  <c r="S46" i="6"/>
  <c r="X46" i="6" s="1"/>
  <c r="Z46" i="6"/>
  <c r="V46" i="6"/>
  <c r="Y46" i="6" s="1"/>
  <c r="Z12" i="7"/>
  <c r="S12" i="7"/>
  <c r="X12" i="7" s="1"/>
  <c r="V12" i="7"/>
  <c r="Y12" i="7" s="1"/>
  <c r="Z40" i="7"/>
  <c r="S40" i="7"/>
  <c r="X40" i="7" s="1"/>
  <c r="V40" i="7"/>
  <c r="V48" i="1"/>
  <c r="Y48" i="1" s="1"/>
  <c r="S48" i="1"/>
  <c r="X48" i="1" s="1"/>
  <c r="Z48" i="1"/>
  <c r="Z38" i="8"/>
  <c r="S38" i="8"/>
  <c r="X38" i="8" s="1"/>
  <c r="V38" i="8"/>
  <c r="Y38" i="8" s="1"/>
  <c r="V17" i="9"/>
  <c r="Y17" i="9" s="1"/>
  <c r="S17" i="9"/>
  <c r="X17" i="9" s="1"/>
  <c r="Z17" i="9"/>
  <c r="Z41" i="9"/>
  <c r="S41" i="9"/>
  <c r="X41" i="9" s="1"/>
  <c r="V41" i="9"/>
  <c r="S13" i="10"/>
  <c r="V13" i="10"/>
  <c r="Y13" i="10" s="1"/>
  <c r="S26" i="10"/>
  <c r="X26" i="10" s="1"/>
  <c r="V26" i="10"/>
  <c r="Y26" i="10" s="1"/>
  <c r="S15" i="11"/>
  <c r="X15" i="11" s="1"/>
  <c r="V15" i="11"/>
  <c r="Y15" i="11" s="1"/>
  <c r="V34" i="11"/>
  <c r="Y34" i="11" s="1"/>
  <c r="S34" i="11"/>
  <c r="X34" i="11" s="1"/>
  <c r="V40" i="1"/>
  <c r="Z40" i="1"/>
  <c r="S40" i="1"/>
  <c r="X40" i="1" s="1"/>
  <c r="V30" i="8"/>
  <c r="Y30" i="8" s="1"/>
  <c r="Z30" i="8"/>
  <c r="S30" i="8"/>
  <c r="X30" i="8" s="1"/>
  <c r="AD30" i="8" s="1"/>
  <c r="V46" i="8"/>
  <c r="Y46" i="8" s="1"/>
  <c r="Z46" i="8"/>
  <c r="S46" i="8"/>
  <c r="X46" i="8" s="1"/>
  <c r="V22" i="9"/>
  <c r="S22" i="9"/>
  <c r="X22" i="9" s="1"/>
  <c r="V12" i="10"/>
  <c r="Y12" i="10" s="1"/>
  <c r="S12" i="10"/>
  <c r="X12" i="10" s="1"/>
  <c r="V38" i="10"/>
  <c r="Y38" i="10" s="1"/>
  <c r="S38" i="10"/>
  <c r="X38" i="10" s="1"/>
  <c r="S11" i="11"/>
  <c r="X11" i="11" s="1"/>
  <c r="V11" i="11"/>
  <c r="Y11" i="11" s="1"/>
  <c r="Z11" i="11"/>
  <c r="V42" i="11"/>
  <c r="Y42" i="11" s="1"/>
  <c r="S42" i="11"/>
  <c r="X42" i="11" s="1"/>
  <c r="V46" i="9"/>
  <c r="S46" i="9"/>
  <c r="X46" i="9" s="1"/>
  <c r="Y41" i="9"/>
  <c r="S40" i="10"/>
  <c r="V40" i="10"/>
  <c r="Y40" i="10" s="1"/>
  <c r="AD25" i="7"/>
  <c r="Y19" i="7"/>
  <c r="X39" i="11"/>
  <c r="X15" i="10"/>
  <c r="Z42" i="11"/>
  <c r="Y26" i="6"/>
  <c r="Y40" i="1"/>
  <c r="Y22" i="8"/>
  <c r="Z23" i="10"/>
  <c r="Y43" i="6"/>
  <c r="Y48" i="8"/>
  <c r="Y18" i="9"/>
  <c r="AD18" i="9" s="1"/>
  <c r="Y46" i="9"/>
  <c r="Y54" i="9"/>
  <c r="Y13" i="1"/>
  <c r="Y22" i="9"/>
  <c r="AD16" i="11"/>
  <c r="AD53" i="5"/>
  <c r="AD21" i="5"/>
  <c r="AD20" i="5"/>
  <c r="Y15" i="10"/>
  <c r="X40" i="10"/>
  <c r="AD40" i="10" s="1"/>
  <c r="Z17" i="5"/>
  <c r="S17" i="5"/>
  <c r="X17" i="5" s="1"/>
  <c r="V17" i="5"/>
  <c r="Y17" i="5" s="1"/>
  <c r="AD17" i="5" s="1"/>
  <c r="Z18" i="1"/>
  <c r="V18" i="1"/>
  <c r="S18" i="1"/>
  <c r="X18" i="1" s="1"/>
  <c r="S35" i="7"/>
  <c r="X35" i="7" s="1"/>
  <c r="V35" i="7"/>
  <c r="Y35" i="7" s="1"/>
  <c r="Z35" i="7"/>
  <c r="Z37" i="5"/>
  <c r="S37" i="5"/>
  <c r="X37" i="5" s="1"/>
  <c r="V37" i="5"/>
  <c r="Y37" i="5" s="1"/>
  <c r="Z22" i="1"/>
  <c r="V22" i="1"/>
  <c r="Y22" i="1" s="1"/>
  <c r="S22" i="1"/>
  <c r="X22" i="1" s="1"/>
  <c r="AD22" i="1" s="1"/>
  <c r="Z54" i="1"/>
  <c r="V54" i="1"/>
  <c r="S54" i="1"/>
  <c r="X54" i="1" s="1"/>
  <c r="S54" i="6"/>
  <c r="X54" i="6" s="1"/>
  <c r="V54" i="6"/>
  <c r="Y54" i="6" s="1"/>
  <c r="Z54" i="6"/>
  <c r="S32" i="8"/>
  <c r="X32" i="8" s="1"/>
  <c r="V32" i="8"/>
  <c r="V31" i="9"/>
  <c r="Y31" i="9" s="1"/>
  <c r="S31" i="9"/>
  <c r="X31" i="9" s="1"/>
  <c r="Z31" i="9"/>
  <c r="S49" i="10"/>
  <c r="X49" i="10" s="1"/>
  <c r="V49" i="10"/>
  <c r="Y49" i="10" s="1"/>
  <c r="V50" i="11"/>
  <c r="Y50" i="11" s="1"/>
  <c r="S50" i="11"/>
  <c r="X50" i="11" s="1"/>
  <c r="V42" i="7"/>
  <c r="Z42" i="7"/>
  <c r="S42" i="7"/>
  <c r="X42" i="7" s="1"/>
  <c r="Y42" i="7"/>
  <c r="Z54" i="8"/>
  <c r="S54" i="8"/>
  <c r="X54" i="8" s="1"/>
  <c r="V54" i="8"/>
  <c r="Y54" i="8" s="1"/>
  <c r="V43" i="10"/>
  <c r="Y43" i="10" s="1"/>
  <c r="Z43" i="10"/>
  <c r="S43" i="10"/>
  <c r="X43" i="10" s="1"/>
  <c r="V48" i="11"/>
  <c r="Y48" i="11" s="1"/>
  <c r="Z48" i="11"/>
  <c r="S48" i="11"/>
  <c r="X48" i="11" s="1"/>
  <c r="S41" i="11"/>
  <c r="X41" i="11" s="1"/>
  <c r="V41" i="11"/>
  <c r="Y41" i="11" s="1"/>
  <c r="Y29" i="9"/>
  <c r="Y27" i="6"/>
  <c r="AD50" i="7"/>
  <c r="Y16" i="8"/>
  <c r="Z40" i="8"/>
  <c r="Y38" i="6"/>
  <c r="AD33" i="9"/>
  <c r="AD29" i="9"/>
  <c r="AD41" i="8"/>
  <c r="AD14" i="12"/>
  <c r="AD46" i="12"/>
  <c r="AD18" i="8"/>
  <c r="AD39" i="12"/>
  <c r="AD23" i="12"/>
  <c r="AD34" i="9"/>
  <c r="AD53" i="9"/>
  <c r="AD38" i="9"/>
  <c r="AD38" i="7"/>
  <c r="AD35" i="10"/>
  <c r="AD10" i="10"/>
  <c r="AD43" i="1"/>
  <c r="AD26" i="1"/>
  <c r="AD37" i="11"/>
  <c r="AD52" i="11"/>
  <c r="AD33" i="11"/>
  <c r="AD19" i="11"/>
  <c r="AD34" i="11"/>
  <c r="AD43" i="6"/>
  <c r="AD42" i="6"/>
  <c r="AD25" i="1"/>
  <c r="AD42" i="12"/>
  <c r="X56" i="12"/>
  <c r="Y21" i="10"/>
  <c r="Y29" i="10"/>
  <c r="Y31" i="11"/>
  <c r="Y39" i="11"/>
  <c r="Z24" i="11"/>
  <c r="Z29" i="10"/>
  <c r="X54" i="10"/>
  <c r="X13" i="10"/>
  <c r="AD13" i="10" s="1"/>
  <c r="Z49" i="10"/>
  <c r="Y51" i="10"/>
  <c r="Z11" i="5"/>
  <c r="V11" i="5"/>
  <c r="Y11" i="5" s="1"/>
  <c r="S11" i="5"/>
  <c r="X11" i="5" s="1"/>
  <c r="Z28" i="5"/>
  <c r="S28" i="5"/>
  <c r="X28" i="5" s="1"/>
  <c r="V28" i="5"/>
  <c r="Y28" i="5" s="1"/>
  <c r="Z15" i="1"/>
  <c r="V15" i="1"/>
  <c r="Y15" i="1" s="1"/>
  <c r="S15" i="1"/>
  <c r="X15" i="1" s="1"/>
  <c r="V39" i="1"/>
  <c r="Y39" i="1" s="1"/>
  <c r="Z39" i="1"/>
  <c r="S39" i="1"/>
  <c r="X39" i="1" s="1"/>
  <c r="AD39" i="1" s="1"/>
  <c r="S23" i="6"/>
  <c r="X23" i="6" s="1"/>
  <c r="AD23" i="6" s="1"/>
  <c r="V23" i="6"/>
  <c r="Y23" i="6" s="1"/>
  <c r="Z23" i="6"/>
  <c r="Z32" i="7"/>
  <c r="S32" i="7"/>
  <c r="X32" i="7" s="1"/>
  <c r="V32" i="7"/>
  <c r="Y32" i="7" s="1"/>
  <c r="Z12" i="8"/>
  <c r="S12" i="8"/>
  <c r="X12" i="8" s="1"/>
  <c r="V12" i="8"/>
  <c r="Y12" i="8" s="1"/>
  <c r="Z16" i="5"/>
  <c r="S16" i="5"/>
  <c r="X16" i="5" s="1"/>
  <c r="AD16" i="5" s="1"/>
  <c r="V16" i="5"/>
  <c r="Y16" i="5" s="1"/>
  <c r="Z32" i="5"/>
  <c r="S32" i="5"/>
  <c r="X32" i="5" s="1"/>
  <c r="V32" i="5"/>
  <c r="Y32" i="5" s="1"/>
  <c r="Z48" i="5"/>
  <c r="S48" i="5"/>
  <c r="X48" i="5" s="1"/>
  <c r="V48" i="5"/>
  <c r="Y48" i="5" s="1"/>
  <c r="S19" i="1"/>
  <c r="X19" i="1" s="1"/>
  <c r="AD19" i="1" s="1"/>
  <c r="V19" i="1"/>
  <c r="Y19" i="1" s="1"/>
  <c r="Z19" i="1"/>
  <c r="S35" i="1"/>
  <c r="X35" i="1" s="1"/>
  <c r="V35" i="1"/>
  <c r="Y35" i="1" s="1"/>
  <c r="Z35" i="1"/>
  <c r="S51" i="1"/>
  <c r="X51" i="1" s="1"/>
  <c r="Z51" i="1"/>
  <c r="V51" i="1"/>
  <c r="Y51" i="1" s="1"/>
  <c r="S19" i="6"/>
  <c r="X19" i="6" s="1"/>
  <c r="V19" i="6"/>
  <c r="Y19" i="6" s="1"/>
  <c r="Z19" i="6"/>
  <c r="V35" i="6"/>
  <c r="Y35" i="6" s="1"/>
  <c r="S35" i="6"/>
  <c r="X35" i="6" s="1"/>
  <c r="Z35" i="6"/>
  <c r="S51" i="6"/>
  <c r="X51" i="6" s="1"/>
  <c r="V51" i="6"/>
  <c r="Y51" i="6" s="1"/>
  <c r="Z51" i="6"/>
  <c r="Z24" i="7"/>
  <c r="S24" i="7"/>
  <c r="X24" i="7" s="1"/>
  <c r="V24" i="7"/>
  <c r="Y24" i="7" s="1"/>
  <c r="S43" i="7"/>
  <c r="X43" i="7" s="1"/>
  <c r="V43" i="7"/>
  <c r="Y43" i="7" s="1"/>
  <c r="Z43" i="7"/>
  <c r="Z29" i="8"/>
  <c r="S29" i="8"/>
  <c r="X29" i="8" s="1"/>
  <c r="V29" i="8"/>
  <c r="Y29" i="8" s="1"/>
  <c r="Z45" i="8"/>
  <c r="S45" i="8"/>
  <c r="X45" i="8" s="1"/>
  <c r="AD45" i="8" s="1"/>
  <c r="V45" i="8"/>
  <c r="Y45" i="8" s="1"/>
  <c r="Y28" i="9"/>
  <c r="S28" i="9"/>
  <c r="X28" i="9" s="1"/>
  <c r="V28" i="9"/>
  <c r="Z28" i="9"/>
  <c r="V50" i="9"/>
  <c r="Y50" i="9" s="1"/>
  <c r="S50" i="9"/>
  <c r="X50" i="9" s="1"/>
  <c r="S19" i="10"/>
  <c r="X19" i="10" s="1"/>
  <c r="V19" i="10"/>
  <c r="Y19" i="10" s="1"/>
  <c r="S46" i="10"/>
  <c r="X46" i="10" s="1"/>
  <c r="V46" i="10"/>
  <c r="Y46" i="10" s="1"/>
  <c r="S18" i="11"/>
  <c r="X18" i="11" s="1"/>
  <c r="Z18" i="11"/>
  <c r="V18" i="11"/>
  <c r="Y18" i="11" s="1"/>
  <c r="V47" i="11"/>
  <c r="Y47" i="11" s="1"/>
  <c r="S47" i="11"/>
  <c r="X47" i="11" s="1"/>
  <c r="AD47" i="11" s="1"/>
  <c r="V24" i="6"/>
  <c r="Y24" i="6" s="1"/>
  <c r="S24" i="6"/>
  <c r="X24" i="6" s="1"/>
  <c r="Z24" i="6"/>
  <c r="Z37" i="8"/>
  <c r="S37" i="8"/>
  <c r="X37" i="8" s="1"/>
  <c r="V37" i="8"/>
  <c r="Y37" i="8" s="1"/>
  <c r="S52" i="8"/>
  <c r="X52" i="8" s="1"/>
  <c r="V52" i="8"/>
  <c r="Y52" i="8" s="1"/>
  <c r="Z25" i="9"/>
  <c r="V25" i="9"/>
  <c r="Y25" i="9" s="1"/>
  <c r="S25" i="9"/>
  <c r="X25" i="9" s="1"/>
  <c r="AD25" i="9" s="1"/>
  <c r="S16" i="10"/>
  <c r="X16" i="10" s="1"/>
  <c r="AD16" i="10" s="1"/>
  <c r="V16" i="10"/>
  <c r="Y16" i="10" s="1"/>
  <c r="S41" i="10"/>
  <c r="X41" i="10" s="1"/>
  <c r="V41" i="10"/>
  <c r="Y41" i="10" s="1"/>
  <c r="AD41" i="10" s="1"/>
  <c r="S23" i="11"/>
  <c r="X23" i="11" s="1"/>
  <c r="Z23" i="11"/>
  <c r="V23" i="11"/>
  <c r="Y23" i="11" s="1"/>
  <c r="S44" i="11"/>
  <c r="X44" i="11" s="1"/>
  <c r="AD44" i="11" s="1"/>
  <c r="V44" i="11"/>
  <c r="Y44" i="11" s="1"/>
  <c r="V23" i="8"/>
  <c r="Y23" i="8" s="1"/>
  <c r="Z23" i="8"/>
  <c r="S23" i="8"/>
  <c r="X23" i="8" s="1"/>
  <c r="AD23" i="8" s="1"/>
  <c r="Y51" i="8"/>
  <c r="AD51" i="8" s="1"/>
  <c r="Y40" i="7"/>
  <c r="AD44" i="6"/>
  <c r="Y26" i="11"/>
  <c r="Z12" i="10"/>
  <c r="Z46" i="10"/>
  <c r="Y20" i="9"/>
  <c r="AD44" i="1"/>
  <c r="Y42" i="8"/>
  <c r="Y26" i="5"/>
  <c r="AD26" i="5" s="1"/>
  <c r="X23" i="10"/>
  <c r="AD23" i="10" s="1"/>
  <c r="Y18" i="1"/>
  <c r="Y54" i="1"/>
  <c r="Y36" i="5"/>
  <c r="AD36" i="5" s="1"/>
  <c r="Z10" i="6"/>
  <c r="Z27" i="6"/>
  <c r="AD27" i="6" s="1"/>
  <c r="Y32" i="8"/>
  <c r="Z48" i="8"/>
  <c r="Z46" i="9"/>
  <c r="X13" i="11"/>
  <c r="AD13" i="11" s="1"/>
  <c r="AD28" i="6"/>
  <c r="X54" i="9"/>
  <c r="AD54" i="9" s="1"/>
  <c r="X36" i="11"/>
  <c r="AD36" i="11" s="1"/>
  <c r="Y23" i="1"/>
  <c r="AD23" i="1" s="1"/>
  <c r="Y42" i="1"/>
  <c r="Z52" i="8"/>
  <c r="S14" i="5"/>
  <c r="X14" i="5" s="1"/>
  <c r="X56" i="5" s="1"/>
  <c r="V14" i="5"/>
  <c r="Y14" i="5" s="1"/>
  <c r="Z14" i="5"/>
  <c r="S14" i="8"/>
  <c r="X14" i="8" s="1"/>
  <c r="V14" i="8"/>
  <c r="Y14" i="8" s="1"/>
  <c r="Z14" i="8"/>
  <c r="V10" i="9"/>
  <c r="Z10" i="9"/>
  <c r="S10" i="9"/>
  <c r="X10" i="9" s="1"/>
  <c r="S20" i="10"/>
  <c r="X20" i="10" s="1"/>
  <c r="V20" i="10"/>
  <c r="V47" i="9"/>
  <c r="Y47" i="9" s="1"/>
  <c r="Z47" i="9"/>
  <c r="S47" i="9"/>
  <c r="X47" i="9" s="1"/>
  <c r="AD48" i="10"/>
  <c r="S14" i="1"/>
  <c r="X14" i="1" s="1"/>
  <c r="V14" i="1"/>
  <c r="Y14" i="1" s="1"/>
  <c r="Z14" i="1"/>
  <c r="S14" i="9"/>
  <c r="X14" i="9" s="1"/>
  <c r="V14" i="9"/>
  <c r="Y14" i="9" s="1"/>
  <c r="Z14" i="9"/>
  <c r="V19" i="9"/>
  <c r="Y19" i="9" s="1"/>
  <c r="S19" i="9"/>
  <c r="X19" i="9" s="1"/>
  <c r="Z19" i="9"/>
  <c r="AB56" i="9"/>
  <c r="S9" i="9"/>
  <c r="X9" i="9" s="1"/>
  <c r="Z9" i="9"/>
  <c r="V9" i="9"/>
  <c r="Y9" i="9" s="1"/>
  <c r="Y20" i="10"/>
  <c r="AD54" i="10"/>
  <c r="S14" i="6"/>
  <c r="X14" i="6" s="1"/>
  <c r="X56" i="6" s="1"/>
  <c r="V14" i="6"/>
  <c r="Y14" i="6" s="1"/>
  <c r="Z14" i="6"/>
  <c r="S14" i="10"/>
  <c r="X14" i="10" s="1"/>
  <c r="V14" i="10"/>
  <c r="Y14" i="10" s="1"/>
  <c r="Z14" i="10"/>
  <c r="V35" i="9"/>
  <c r="Y35" i="9"/>
  <c r="S35" i="9"/>
  <c r="X35" i="9" s="1"/>
  <c r="Z35" i="9"/>
  <c r="V15" i="9"/>
  <c r="Y15" i="9"/>
  <c r="Z15" i="9"/>
  <c r="S15" i="9"/>
  <c r="X15" i="9" s="1"/>
  <c r="AA56" i="10"/>
  <c r="S14" i="7"/>
  <c r="X14" i="7" s="1"/>
  <c r="X56" i="7" s="1"/>
  <c r="V14" i="7"/>
  <c r="Z14" i="7"/>
  <c r="Z56" i="7" s="1"/>
  <c r="Y14" i="7"/>
  <c r="S14" i="11"/>
  <c r="X14" i="11" s="1"/>
  <c r="V14" i="11"/>
  <c r="Z14" i="11"/>
  <c r="V51" i="9"/>
  <c r="Y51" i="9" s="1"/>
  <c r="Z51" i="9"/>
  <c r="S51" i="9"/>
  <c r="X51" i="9" s="1"/>
  <c r="V39" i="9"/>
  <c r="Y39" i="9" s="1"/>
  <c r="S39" i="9"/>
  <c r="X39" i="9" s="1"/>
  <c r="Z39" i="9"/>
  <c r="Y14" i="11"/>
  <c r="Z20" i="10"/>
  <c r="Y10" i="9"/>
  <c r="AD9" i="8"/>
  <c r="AB56" i="8"/>
  <c r="AD9" i="10"/>
  <c r="AB56" i="10"/>
  <c r="AD9" i="1"/>
  <c r="AD9" i="6"/>
  <c r="AB56" i="6"/>
  <c r="AD9" i="5"/>
  <c r="AB56" i="5"/>
  <c r="AB56" i="12"/>
  <c r="AD56" i="12" s="1"/>
  <c r="AD9" i="12"/>
  <c r="AB56" i="11"/>
  <c r="AD55" i="12" l="1"/>
  <c r="AD12" i="1"/>
  <c r="AD32" i="11"/>
  <c r="AD51" i="11"/>
  <c r="AD12" i="9"/>
  <c r="AD49" i="5"/>
  <c r="AD47" i="1"/>
  <c r="Y56" i="5"/>
  <c r="AD49" i="10"/>
  <c r="AD22" i="9"/>
  <c r="AD46" i="1"/>
  <c r="AD26" i="11"/>
  <c r="AD38" i="1"/>
  <c r="AD31" i="11"/>
  <c r="AD21" i="7"/>
  <c r="Y56" i="1"/>
  <c r="AD47" i="9"/>
  <c r="AD29" i="8"/>
  <c r="AD32" i="5"/>
  <c r="AD28" i="5"/>
  <c r="AD54" i="6"/>
  <c r="AD37" i="5"/>
  <c r="AD35" i="7"/>
  <c r="AD46" i="9"/>
  <c r="AD26" i="10"/>
  <c r="AD41" i="9"/>
  <c r="AD19" i="7"/>
  <c r="AD25" i="5"/>
  <c r="AD38" i="6"/>
  <c r="AD9" i="11"/>
  <c r="AD31" i="10"/>
  <c r="AD44" i="9"/>
  <c r="AD20" i="9"/>
  <c r="AD51" i="10"/>
  <c r="AD22" i="8"/>
  <c r="AD24" i="9"/>
  <c r="AD21" i="10"/>
  <c r="AD45" i="7"/>
  <c r="AD33" i="7"/>
  <c r="AD36" i="1"/>
  <c r="Z56" i="10"/>
  <c r="AD9" i="9"/>
  <c r="X56" i="1"/>
  <c r="AD48" i="5"/>
  <c r="AB56" i="7"/>
  <c r="AD31" i="9"/>
  <c r="AD54" i="1"/>
  <c r="AD18" i="1"/>
  <c r="AD15" i="10"/>
  <c r="AB56" i="1"/>
  <c r="AD12" i="7"/>
  <c r="AD13" i="1"/>
  <c r="AD45" i="5"/>
  <c r="AD29" i="5"/>
  <c r="AD12" i="5"/>
  <c r="AD27" i="7"/>
  <c r="AD42" i="8"/>
  <c r="AD15" i="6"/>
  <c r="AD33" i="5"/>
  <c r="AD52" i="6"/>
  <c r="AD28" i="7"/>
  <c r="AD32" i="1"/>
  <c r="AD47" i="5"/>
  <c r="AD11" i="9"/>
  <c r="AD23" i="5"/>
  <c r="AD39" i="9"/>
  <c r="AD35" i="9"/>
  <c r="AD23" i="11"/>
  <c r="AD37" i="8"/>
  <c r="AD46" i="10"/>
  <c r="AD28" i="9"/>
  <c r="AD39" i="11"/>
  <c r="AD42" i="11"/>
  <c r="AD11" i="11"/>
  <c r="AD15" i="11"/>
  <c r="AD17" i="9"/>
  <c r="AD38" i="8"/>
  <c r="AD46" i="6"/>
  <c r="AD13" i="6"/>
  <c r="AD30" i="1"/>
  <c r="AD24" i="11"/>
  <c r="AD34" i="8"/>
  <c r="AD10" i="6"/>
  <c r="AD27" i="1"/>
  <c r="AD21" i="1"/>
  <c r="AD45" i="1"/>
  <c r="AD44" i="7"/>
  <c r="AD32" i="6"/>
  <c r="AD51" i="1"/>
  <c r="AD43" i="10"/>
  <c r="AD54" i="8"/>
  <c r="X56" i="10"/>
  <c r="AD12" i="10"/>
  <c r="AD46" i="8"/>
  <c r="AD40" i="5"/>
  <c r="AD50" i="9"/>
  <c r="AD35" i="6"/>
  <c r="AD19" i="6"/>
  <c r="AD15" i="1"/>
  <c r="AD38" i="10"/>
  <c r="AD18" i="11"/>
  <c r="AD19" i="10"/>
  <c r="AD51" i="6"/>
  <c r="AD35" i="1"/>
  <c r="Y56" i="7"/>
  <c r="AD56" i="7" s="1"/>
  <c r="AD20" i="10"/>
  <c r="AD50" i="11"/>
  <c r="AD48" i="1"/>
  <c r="AD41" i="11"/>
  <c r="AD48" i="8"/>
  <c r="AD16" i="8"/>
  <c r="Y56" i="10"/>
  <c r="AD56" i="10" s="1"/>
  <c r="Z56" i="11"/>
  <c r="AD56" i="11" s="1"/>
  <c r="AD14" i="10"/>
  <c r="X56" i="8"/>
  <c r="AD52" i="8"/>
  <c r="AD42" i="7"/>
  <c r="AD40" i="7"/>
  <c r="AD53" i="7"/>
  <c r="AD52" i="9"/>
  <c r="AD40" i="8"/>
  <c r="Y56" i="8"/>
  <c r="Y56" i="11"/>
  <c r="AD24" i="7"/>
  <c r="AD42" i="1"/>
  <c r="Z56" i="6"/>
  <c r="Z56" i="8"/>
  <c r="Z56" i="5"/>
  <c r="AD56" i="5" s="1"/>
  <c r="AD43" i="7"/>
  <c r="AD12" i="8"/>
  <c r="AD26" i="6"/>
  <c r="AD48" i="11"/>
  <c r="AD32" i="8"/>
  <c r="AD40" i="1"/>
  <c r="AD29" i="10"/>
  <c r="AD24" i="8"/>
  <c r="AD29" i="7"/>
  <c r="AD32" i="7"/>
  <c r="X56" i="11"/>
  <c r="AD15" i="9"/>
  <c r="Y56" i="6"/>
  <c r="AD56" i="6" s="1"/>
  <c r="Z56" i="1"/>
  <c r="AD56" i="1" s="1"/>
  <c r="AD10" i="9"/>
  <c r="AD24" i="6"/>
  <c r="AD55" i="6" s="1"/>
  <c r="AD11" i="5"/>
  <c r="AD48" i="7"/>
  <c r="AD16" i="7"/>
  <c r="AD51" i="9"/>
  <c r="AD14" i="9"/>
  <c r="AD14" i="6"/>
  <c r="AD14" i="7"/>
  <c r="AD14" i="11"/>
  <c r="AD14" i="5"/>
  <c r="Z56" i="9"/>
  <c r="Y56" i="9"/>
  <c r="X56" i="9"/>
  <c r="AD56" i="9" s="1"/>
  <c r="AD14" i="1"/>
  <c r="AD14" i="8"/>
  <c r="AD55" i="10"/>
  <c r="AD19" i="9"/>
  <c r="AD55" i="7" l="1"/>
  <c r="AD55" i="9"/>
  <c r="AD55" i="8"/>
  <c r="AD55" i="11"/>
  <c r="AD56" i="8"/>
  <c r="AD55" i="5"/>
  <c r="AD55" i="1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<sst xmlns="http://schemas.openxmlformats.org/spreadsheetml/2006/main" count="810" uniqueCount="83">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</sst>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26" t="s">
        <v>65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64</v>
      </c>
      <c r="P3" s="136"/>
      <c r="Q3" s="140"/>
      <c r="R3" s="80"/>
      <c r="S3" s="80"/>
      <c r="T3" s="140"/>
      <c r="U3" s="80"/>
      <c r="V3" s="80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80"/>
      <c r="S4" s="80"/>
      <c r="T4" s="140"/>
      <c r="U4" s="80"/>
      <c r="V4" s="80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0.33549600731844248</v>
      </c>
      <c r="V9" s="38">
        <f>($AI$7/$AG$12)*(1+0.15*(P9/$AG$10)^4)+$AH$32</f>
        <v>0.33866666671264462</v>
      </c>
      <c r="W9" s="140"/>
      <c r="X9" s="80">
        <f>($AG$7*$AG$8*S9+$AG$15*$AG$16*R9)*$AG$24</f>
        <v>4000</v>
      </c>
      <c r="Y9" s="46">
        <f>(O9*U9*$AG$30+P9*V9*$AG$29)*365</f>
        <v>87393537.071326315</v>
      </c>
      <c r="Z9" s="46">
        <f>(O9*$AI$15*$AG$37+P9*$AI$7*$AG$36)*365</f>
        <v>249889.63636392189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34284.846593298906</v>
      </c>
      <c r="AD9" s="45">
        <f>SUM(X9:AB9)</f>
        <v>87698941.472817212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0"/>
      <c r="M10" s="27">
        <f>'[3]E-Auto'!$E8*(1/100)</f>
        <v>2.3700000000000001E-3</v>
      </c>
      <c r="O10" s="36">
        <f>B10</f>
        <v>12023</v>
      </c>
      <c r="P10" s="40">
        <f t="shared" ref="P10:P54" si="0">C10+(C10*I10)</f>
        <v>1251.5123790474024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0.3386666667136351</v>
      </c>
      <c r="W10" s="140"/>
      <c r="X10" s="80">
        <f t="shared" ref="X10:X54" si="5">($AG$7*$AG$8*S10+$AG$15*$AG$16*R10)*$AG$24</f>
        <v>4000</v>
      </c>
      <c r="Y10" s="46">
        <f t="shared" ref="Y10:Y54" si="6">(O10*U10*$AG$30+P10*V10*$AG$29)*365</f>
        <v>87862813.373985693</v>
      </c>
      <c r="Z10" s="46">
        <f t="shared" ref="Z10:Z54" si="7">(O10*$AI$15*$AG$37+P10*$AI$7*$AG$36)*365</f>
        <v>251231.74422022761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34468.862244162607</v>
      </c>
      <c r="AD10" s="45">
        <f t="shared" ref="AD10:AD46" si="10">SUM(X10:AB10)</f>
        <v>88169828.212120712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0"/>
      <c r="M11" s="27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1258.1633380948049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0.33549602966916459</v>
      </c>
      <c r="V11" s="38">
        <f t="shared" si="4"/>
        <v>0.33866666671464152</v>
      </c>
      <c r="W11" s="140"/>
      <c r="X11" s="80">
        <f t="shared" si="5"/>
        <v>4000</v>
      </c>
      <c r="Y11" s="46">
        <f t="shared" si="6"/>
        <v>88332089.750009403</v>
      </c>
      <c r="Z11" s="46">
        <f t="shared" si="7"/>
        <v>252573.85207653334</v>
      </c>
      <c r="AA11" s="46">
        <f t="shared" si="8"/>
        <v>17396.873832080575</v>
      </c>
      <c r="AB11" s="47">
        <f t="shared" si="9"/>
        <v>34652.877895026315</v>
      </c>
      <c r="AD11" s="45">
        <f t="shared" si="10"/>
        <v>88640713.353813037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0"/>
      <c r="M12" s="27">
        <f>'[3]E-Auto'!$E10*(1/100)</f>
        <v>4.1700000000000001E-3</v>
      </c>
      <c r="O12" s="36">
        <f t="shared" si="12"/>
        <v>12151.471297033078</v>
      </c>
      <c r="P12" s="40">
        <f t="shared" si="0"/>
        <v>1264.8142971422074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0.33549604111511949</v>
      </c>
      <c r="V12" s="38">
        <f t="shared" si="4"/>
        <v>0.33866666671566403</v>
      </c>
      <c r="W12" s="140"/>
      <c r="X12" s="80">
        <f t="shared" si="5"/>
        <v>4000</v>
      </c>
      <c r="Y12" s="46">
        <f t="shared" si="6"/>
        <v>88801366.200579554</v>
      </c>
      <c r="Z12" s="46">
        <f t="shared" si="7"/>
        <v>253915.959932839</v>
      </c>
      <c r="AA12" s="46">
        <f t="shared" si="8"/>
        <v>17477.207711134364</v>
      </c>
      <c r="AB12" s="47">
        <f t="shared" si="9"/>
        <v>34836.893545890009</v>
      </c>
      <c r="AD12" s="45">
        <f t="shared" si="10"/>
        <v>89111596.261769414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0"/>
      <c r="M13" s="27">
        <f>'[3]E-Auto'!$E11*(1/100)</f>
        <v>6.2100000000000002E-3</v>
      </c>
      <c r="O13" s="36">
        <f t="shared" si="12"/>
        <v>12215.706945549618</v>
      </c>
      <c r="P13" s="40">
        <f t="shared" si="0"/>
        <v>1271.4652561896098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0.33549605274403932</v>
      </c>
      <c r="V13" s="38">
        <f t="shared" si="4"/>
        <v>0.33866666671670276</v>
      </c>
      <c r="W13" s="140"/>
      <c r="X13" s="80">
        <f t="shared" si="5"/>
        <v>4000</v>
      </c>
      <c r="Y13" s="46">
        <f t="shared" si="6"/>
        <v>89270642.726891041</v>
      </c>
      <c r="Z13" s="46">
        <f t="shared" si="7"/>
        <v>255258.06778914467</v>
      </c>
      <c r="AA13" s="46">
        <f t="shared" si="8"/>
        <v>17544.492054087576</v>
      </c>
      <c r="AB13" s="47">
        <f t="shared" si="9"/>
        <v>35020.90919675371</v>
      </c>
      <c r="AD13" s="45">
        <f t="shared" si="10"/>
        <v>89582466.195931017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0"/>
      <c r="M14" s="27">
        <f>'[3]E-Auto'!$E12*(1/100)</f>
        <v>3.5041935483870967E-2</v>
      </c>
      <c r="O14" s="36">
        <f t="shared" si="12"/>
        <v>12279.942594066157</v>
      </c>
      <c r="P14" s="40">
        <f t="shared" si="0"/>
        <v>1278.1162152370123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0.33549606455786352</v>
      </c>
      <c r="V14" s="38">
        <f t="shared" si="4"/>
        <v>0.33866666671775797</v>
      </c>
      <c r="W14" s="140"/>
      <c r="X14" s="80">
        <f>($AG$7*$AG$8*S14+$AG$15*$AG$16*R14)*$AG$24+(AG26*AG7)</f>
        <v>72000</v>
      </c>
      <c r="Y14" s="46">
        <f t="shared" si="6"/>
        <v>89739919.330151364</v>
      </c>
      <c r="Z14" s="46">
        <f t="shared" si="7"/>
        <v>256600.17564545033</v>
      </c>
      <c r="AA14" s="46">
        <f t="shared" si="8"/>
        <v>17280.074321086307</v>
      </c>
      <c r="AB14" s="47">
        <f t="shared" si="9"/>
        <v>35204.924847617411</v>
      </c>
      <c r="AD14" s="45">
        <f t="shared" si="10"/>
        <v>90121004.504965529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0"/>
      <c r="M15" s="27">
        <f>'[3]E-Auto'!$E13*(1/100)</f>
        <v>6.3873870967741941E-2</v>
      </c>
      <c r="O15" s="36">
        <f t="shared" si="12"/>
        <v>12344.178242582695</v>
      </c>
      <c r="P15" s="40">
        <f t="shared" si="0"/>
        <v>1284.7671742844145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0.33549607655854186</v>
      </c>
      <c r="V15" s="38">
        <f t="shared" si="4"/>
        <v>0.33866666671882978</v>
      </c>
      <c r="W15" s="140"/>
      <c r="X15" s="80">
        <f>($AG$7*$AG$8*S15+$AG$15*$AG$16*R15)*$AG$24</f>
        <v>4000</v>
      </c>
      <c r="Y15" s="46">
        <f t="shared" si="6"/>
        <v>90209196.01158075</v>
      </c>
      <c r="Z15" s="46">
        <f t="shared" si="7"/>
        <v>257942.28350175603</v>
      </c>
      <c r="AA15" s="46">
        <f t="shared" si="8"/>
        <v>17011.925101773959</v>
      </c>
      <c r="AB15" s="47">
        <f t="shared" si="9"/>
        <v>35388.940498481104</v>
      </c>
      <c r="AD15" s="45">
        <f t="shared" si="10"/>
        <v>90523539.160682768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0"/>
      <c r="M16" s="27">
        <f>'[3]E-Auto'!$E14*(1/100)</f>
        <v>9.2705806451612929E-2</v>
      </c>
      <c r="O16" s="36">
        <f t="shared" si="12"/>
        <v>12408.413891099233</v>
      </c>
      <c r="P16" s="40">
        <f t="shared" si="0"/>
        <v>1291.418133331817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0.33549608874803422</v>
      </c>
      <c r="V16" s="38">
        <f t="shared" si="4"/>
        <v>0.33866666671991835</v>
      </c>
      <c r="W16" s="140"/>
      <c r="X16" s="80">
        <f t="shared" si="5"/>
        <v>4000</v>
      </c>
      <c r="Y16" s="46">
        <f t="shared" si="6"/>
        <v>90678472.772412375</v>
      </c>
      <c r="Z16" s="46">
        <f t="shared" si="7"/>
        <v>259284.39135806172</v>
      </c>
      <c r="AA16" s="46">
        <f t="shared" si="8"/>
        <v>16740.04439615053</v>
      </c>
      <c r="AB16" s="47">
        <f t="shared" si="9"/>
        <v>35572.956149344798</v>
      </c>
      <c r="AD16" s="45">
        <f t="shared" si="10"/>
        <v>90994070.164315924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0"/>
      <c r="M17" s="27">
        <f>'[3]E-Auto'!$E15*(1/100)</f>
        <v>0.1215377419354839</v>
      </c>
      <c r="O17" s="36">
        <f t="shared" si="12"/>
        <v>12472.649539615772</v>
      </c>
      <c r="P17" s="40">
        <f t="shared" si="0"/>
        <v>1298.0690923792195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0.3354961011283108</v>
      </c>
      <c r="V17" s="38">
        <f t="shared" si="4"/>
        <v>0.33866666672102386</v>
      </c>
      <c r="W17" s="140"/>
      <c r="X17" s="80">
        <f t="shared" si="5"/>
        <v>4000</v>
      </c>
      <c r="Y17" s="46">
        <f t="shared" si="6"/>
        <v>91147749.613892183</v>
      </c>
      <c r="Z17" s="46">
        <f t="shared" si="7"/>
        <v>260626.49921436736</v>
      </c>
      <c r="AA17" s="46">
        <f t="shared" si="8"/>
        <v>16464.432204216024</v>
      </c>
      <c r="AB17" s="47">
        <f t="shared" si="9"/>
        <v>35756.971800208492</v>
      </c>
      <c r="AD17" s="45">
        <f t="shared" si="10"/>
        <v>91464597.517110974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0"/>
      <c r="M18" s="27">
        <f>'[3]E-Auto'!$E16*(1/100)</f>
        <v>0.15036967741935489</v>
      </c>
      <c r="O18" s="36">
        <f t="shared" si="12"/>
        <v>12536.885188132312</v>
      </c>
      <c r="P18" s="40">
        <f t="shared" si="0"/>
        <v>1304.7200514266219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0.33549611370135202</v>
      </c>
      <c r="V18" s="38">
        <f t="shared" si="4"/>
        <v>0.33866666672214646</v>
      </c>
      <c r="W18" s="140"/>
      <c r="X18" s="80">
        <f t="shared" si="5"/>
        <v>4000</v>
      </c>
      <c r="Y18" s="46">
        <f t="shared" si="6"/>
        <v>91617026.537279204</v>
      </c>
      <c r="Z18" s="46">
        <f t="shared" si="7"/>
        <v>261968.60707067308</v>
      </c>
      <c r="AA18" s="46">
        <f t="shared" si="8"/>
        <v>16185.088525970441</v>
      </c>
      <c r="AB18" s="47">
        <f t="shared" si="9"/>
        <v>35940.987451072193</v>
      </c>
      <c r="AD18" s="45">
        <f t="shared" si="10"/>
        <v>91935121.220326915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0"/>
      <c r="M19" s="27">
        <f>'[3]E-Auto'!$E17*(1/100)</f>
        <v>0.17920161290322587</v>
      </c>
      <c r="O19" s="36">
        <f t="shared" si="12"/>
        <v>12601.120836648852</v>
      </c>
      <c r="P19" s="40">
        <f t="shared" si="0"/>
        <v>1311.3710104740244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0.3354961264691485</v>
      </c>
      <c r="V19" s="38">
        <f t="shared" si="4"/>
        <v>0.33866666672328644</v>
      </c>
      <c r="W19" s="140"/>
      <c r="X19" s="80">
        <f t="shared" si="5"/>
        <v>4000</v>
      </c>
      <c r="Y19" s="46">
        <f t="shared" si="6"/>
        <v>92086303.543845475</v>
      </c>
      <c r="Z19" s="46">
        <f t="shared" si="7"/>
        <v>263310.71492697875</v>
      </c>
      <c r="AA19" s="46">
        <f t="shared" si="8"/>
        <v>15902.013361413778</v>
      </c>
      <c r="AB19" s="47">
        <f t="shared" si="9"/>
        <v>36125.003101935894</v>
      </c>
      <c r="AD19" s="45">
        <f t="shared" si="10"/>
        <v>92405641.275235787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0"/>
      <c r="M20" s="27">
        <f>'[3]E-Auto'!$E18*(1/100)</f>
        <v>0.20803354838709684</v>
      </c>
      <c r="O20" s="36">
        <f t="shared" si="12"/>
        <v>12665.356485165392</v>
      </c>
      <c r="P20" s="40">
        <f t="shared" si="0"/>
        <v>1318.0219695214271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0.3354961394337011</v>
      </c>
      <c r="V20" s="38">
        <f t="shared" si="4"/>
        <v>0.33866666672444384</v>
      </c>
      <c r="W20" s="140"/>
      <c r="X20" s="80">
        <f t="shared" si="5"/>
        <v>4000</v>
      </c>
      <c r="Y20" s="46">
        <f t="shared" si="6"/>
        <v>92555580.634876028</v>
      </c>
      <c r="Z20" s="46">
        <f t="shared" si="7"/>
        <v>264652.82278328447</v>
      </c>
      <c r="AA20" s="46">
        <f t="shared" si="8"/>
        <v>15615.206710546036</v>
      </c>
      <c r="AB20" s="47">
        <f t="shared" si="9"/>
        <v>36309.018752799595</v>
      </c>
      <c r="AD20" s="45">
        <f t="shared" si="10"/>
        <v>92876157.683122665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0"/>
      <c r="M21" s="27">
        <f>'[3]E-Auto'!$E19*(1/100)</f>
        <v>0.23686548387096781</v>
      </c>
      <c r="O21" s="36">
        <f t="shared" si="12"/>
        <v>12729.59213368193</v>
      </c>
      <c r="P21" s="40">
        <f t="shared" si="0"/>
        <v>1324.6729285688293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0.33549615259702092</v>
      </c>
      <c r="V21" s="38">
        <f t="shared" si="4"/>
        <v>0.3386666667256189</v>
      </c>
      <c r="W21" s="140"/>
      <c r="X21" s="80">
        <f t="shared" si="5"/>
        <v>4000</v>
      </c>
      <c r="Y21" s="46">
        <f t="shared" si="6"/>
        <v>93024857.811669201</v>
      </c>
      <c r="Z21" s="46">
        <f t="shared" si="7"/>
        <v>265994.93063959008</v>
      </c>
      <c r="AA21" s="46">
        <f t="shared" si="8"/>
        <v>15324.668573367213</v>
      </c>
      <c r="AB21" s="47">
        <f t="shared" si="9"/>
        <v>36493.034403663289</v>
      </c>
      <c r="AD21" s="45">
        <f t="shared" si="10"/>
        <v>93346670.445285827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0"/>
      <c r="M22" s="27">
        <f>'[3]E-Auto'!$E20*(1/100)</f>
        <v>0.26569741935483882</v>
      </c>
      <c r="O22" s="36">
        <f t="shared" si="12"/>
        <v>12793.827782198468</v>
      </c>
      <c r="P22" s="40">
        <f t="shared" si="0"/>
        <v>1331.3238876162318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0.33549616596112919</v>
      </c>
      <c r="V22" s="38">
        <f t="shared" si="4"/>
        <v>0.33866666672681178</v>
      </c>
      <c r="W22" s="140"/>
      <c r="X22" s="80">
        <f t="shared" si="5"/>
        <v>4000</v>
      </c>
      <c r="Y22" s="46">
        <f t="shared" si="6"/>
        <v>93494135.075536504</v>
      </c>
      <c r="Z22" s="46">
        <f t="shared" si="7"/>
        <v>267337.0384958958</v>
      </c>
      <c r="AA22" s="46">
        <f t="shared" si="8"/>
        <v>15030.398949877313</v>
      </c>
      <c r="AB22" s="47">
        <f t="shared" si="9"/>
        <v>36677.050054526982</v>
      </c>
      <c r="AD22" s="45">
        <f t="shared" si="10"/>
        <v>93817179.563036799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0"/>
      <c r="M23" s="27">
        <f>'[3]E-Auto'!$E21*(1/100)</f>
        <v>0.29452935483870979</v>
      </c>
      <c r="O23" s="36">
        <f t="shared" si="12"/>
        <v>12858.063430715009</v>
      </c>
      <c r="P23" s="40">
        <f t="shared" si="0"/>
        <v>1337.9748466636343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0.33549617952805744</v>
      </c>
      <c r="V23" s="38">
        <f t="shared" si="4"/>
        <v>0.3386666667280227</v>
      </c>
      <c r="W23" s="140"/>
      <c r="X23" s="80">
        <f t="shared" si="5"/>
        <v>4000</v>
      </c>
      <c r="Y23" s="46">
        <f t="shared" si="6"/>
        <v>93963412.427802742</v>
      </c>
      <c r="Z23" s="46">
        <f t="shared" si="7"/>
        <v>268679.14635220153</v>
      </c>
      <c r="AA23" s="46">
        <f t="shared" si="8"/>
        <v>14732.39784007633</v>
      </c>
      <c r="AB23" s="47">
        <f t="shared" si="9"/>
        <v>36861.065705390691</v>
      </c>
      <c r="AD23" s="45">
        <f t="shared" si="10"/>
        <v>94287685.037700415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0"/>
      <c r="M24" s="27">
        <f>'[3]E-Auto'!$E22*(1/100)</f>
        <v>0.32336129032258071</v>
      </c>
      <c r="O24" s="36">
        <f t="shared" si="12"/>
        <v>12922.299079231549</v>
      </c>
      <c r="P24" s="40">
        <f t="shared" si="0"/>
        <v>1344.6258057110369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0.33549619329984753</v>
      </c>
      <c r="V24" s="38">
        <f t="shared" si="4"/>
        <v>0.33866666672925183</v>
      </c>
      <c r="W24" s="140"/>
      <c r="X24" s="80">
        <f t="shared" si="5"/>
        <v>4000</v>
      </c>
      <c r="Y24" s="46">
        <f t="shared" si="6"/>
        <v>94432689.86980617</v>
      </c>
      <c r="Z24" s="46">
        <f t="shared" si="7"/>
        <v>270021.25420850725</v>
      </c>
      <c r="AA24" s="46">
        <f t="shared" si="8"/>
        <v>14430.665243964275</v>
      </c>
      <c r="AB24" s="47">
        <f t="shared" si="9"/>
        <v>37045.081356254392</v>
      </c>
      <c r="AD24" s="45">
        <f t="shared" si="10"/>
        <v>94758186.870614901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0"/>
      <c r="M25" s="27">
        <f>'[3]E-Auto'!$E23*(1/100)</f>
        <v>0.35219322580645168</v>
      </c>
      <c r="O25" s="36">
        <f t="shared" si="12"/>
        <v>12986.534727748087</v>
      </c>
      <c r="P25" s="40">
        <f t="shared" si="0"/>
        <v>1351.2767647584392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0.33549620727855134</v>
      </c>
      <c r="V25" s="38">
        <f t="shared" si="4"/>
        <v>0.33866666673049933</v>
      </c>
      <c r="W25" s="140"/>
      <c r="X25" s="80">
        <f t="shared" si="5"/>
        <v>4000</v>
      </c>
      <c r="Y25" s="46">
        <f t="shared" si="6"/>
        <v>94901967.402898312</v>
      </c>
      <c r="Z25" s="46">
        <f t="shared" si="7"/>
        <v>271363.36206481286</v>
      </c>
      <c r="AA25" s="46">
        <f t="shared" si="8"/>
        <v>14125.201161541136</v>
      </c>
      <c r="AB25" s="47">
        <f t="shared" si="9"/>
        <v>37229.097007118085</v>
      </c>
      <c r="AD25" s="45">
        <f t="shared" si="10"/>
        <v>95228685.063131779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0"/>
      <c r="M26" s="27">
        <f>'[3]E-Auto'!$E24*(1/100)</f>
        <v>0.38102516129032266</v>
      </c>
      <c r="O26" s="36">
        <f t="shared" si="12"/>
        <v>13050.770376264627</v>
      </c>
      <c r="P26" s="40">
        <f t="shared" si="0"/>
        <v>1357.9277238058419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0.33549622146623109</v>
      </c>
      <c r="V26" s="38">
        <f t="shared" si="4"/>
        <v>0.33866666673176538</v>
      </c>
      <c r="W26" s="140"/>
      <c r="X26" s="80">
        <f t="shared" si="5"/>
        <v>4000</v>
      </c>
      <c r="Y26" s="46">
        <f t="shared" si="6"/>
        <v>95371245.028444409</v>
      </c>
      <c r="Z26" s="46">
        <f t="shared" si="7"/>
        <v>272705.46992111852</v>
      </c>
      <c r="AA26" s="46">
        <f t="shared" si="8"/>
        <v>13816.00559280692</v>
      </c>
      <c r="AB26" s="47">
        <f t="shared" si="9"/>
        <v>37413.112657981786</v>
      </c>
      <c r="AD26" s="45">
        <f t="shared" si="10"/>
        <v>95699179.616616309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0"/>
      <c r="M27" s="27">
        <f>'[3]E-Auto'!$E25*(1/100)</f>
        <v>0.40985709677419369</v>
      </c>
      <c r="O27" s="36">
        <f t="shared" si="12"/>
        <v>13115.006024781167</v>
      </c>
      <c r="P27" s="40">
        <f t="shared" si="0"/>
        <v>1364.5786828532443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0.3354962358649593</v>
      </c>
      <c r="V27" s="38">
        <f t="shared" si="4"/>
        <v>0.33866666673305013</v>
      </c>
      <c r="W27" s="140"/>
      <c r="X27" s="80">
        <f t="shared" si="5"/>
        <v>4000</v>
      </c>
      <c r="Y27" s="46">
        <f t="shared" si="6"/>
        <v>95840522.747823134</v>
      </c>
      <c r="Z27" s="46">
        <f t="shared" si="7"/>
        <v>274047.57777742425</v>
      </c>
      <c r="AA27" s="46">
        <f t="shared" si="8"/>
        <v>13503.078537761625</v>
      </c>
      <c r="AB27" s="47">
        <f t="shared" si="9"/>
        <v>37597.128308845495</v>
      </c>
      <c r="AD27" s="45">
        <f t="shared" si="10"/>
        <v>96169670.532447174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0"/>
      <c r="M28" s="27">
        <f>'[3]E-Auto'!$E26*(1/100)</f>
        <v>0.43868903225806466</v>
      </c>
      <c r="O28" s="36">
        <f t="shared" si="12"/>
        <v>13179.241673297707</v>
      </c>
      <c r="P28" s="40">
        <f t="shared" si="0"/>
        <v>1371.229641900647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0.33549625047681852</v>
      </c>
      <c r="V28" s="38">
        <f t="shared" si="4"/>
        <v>0.33866666673435386</v>
      </c>
      <c r="W28" s="140"/>
      <c r="X28" s="80">
        <f t="shared" si="5"/>
        <v>4000</v>
      </c>
      <c r="Y28" s="46">
        <f t="shared" si="6"/>
        <v>96309800.56242682</v>
      </c>
      <c r="Z28" s="46">
        <f t="shared" si="7"/>
        <v>275389.68563372997</v>
      </c>
      <c r="AA28" s="46">
        <f t="shared" si="8"/>
        <v>13186.419996405246</v>
      </c>
      <c r="AB28" s="47">
        <f t="shared" si="9"/>
        <v>37781.143959709188</v>
      </c>
      <c r="AD28" s="45">
        <f t="shared" si="10"/>
        <v>96640157.812016681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0"/>
      <c r="M29" s="27">
        <f>'[3]E-Auto'!$E27*(1/100)</f>
        <v>0.46752096774193563</v>
      </c>
      <c r="O29" s="36">
        <f t="shared" si="12"/>
        <v>13243.477321814247</v>
      </c>
      <c r="P29" s="40">
        <f t="shared" si="0"/>
        <v>1377.8806009480495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0.33549626530390164</v>
      </c>
      <c r="V29" s="38">
        <f t="shared" si="4"/>
        <v>0.33866666673567669</v>
      </c>
      <c r="W29" s="140"/>
      <c r="X29" s="80">
        <f t="shared" si="5"/>
        <v>4000</v>
      </c>
      <c r="Y29" s="46">
        <f t="shared" si="6"/>
        <v>96779078.473661527</v>
      </c>
      <c r="Z29" s="46">
        <f t="shared" si="7"/>
        <v>276731.79349003569</v>
      </c>
      <c r="AA29" s="46">
        <f t="shared" si="8"/>
        <v>12866.029968737797</v>
      </c>
      <c r="AB29" s="47">
        <f t="shared" si="9"/>
        <v>37965.159610572897</v>
      </c>
      <c r="AD29" s="45">
        <f t="shared" si="10"/>
        <v>97110641.456730872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0"/>
      <c r="M30" s="27">
        <f>'[3]E-Auto'!$E28*(1/100)</f>
        <v>0.49635290322580661</v>
      </c>
      <c r="O30" s="36">
        <f t="shared" si="12"/>
        <v>13307.712970330787</v>
      </c>
      <c r="P30" s="40">
        <f t="shared" si="0"/>
        <v>1384.5315599954522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0.3354962803483118</v>
      </c>
      <c r="V30" s="38">
        <f t="shared" si="4"/>
        <v>0.33866666673701878</v>
      </c>
      <c r="W30" s="140"/>
      <c r="X30" s="80">
        <f t="shared" si="5"/>
        <v>4000</v>
      </c>
      <c r="Y30" s="46">
        <f t="shared" si="6"/>
        <v>97248356.482947081</v>
      </c>
      <c r="Z30" s="46">
        <f t="shared" si="7"/>
        <v>278073.90134634136</v>
      </c>
      <c r="AA30" s="46">
        <f t="shared" si="8"/>
        <v>12541.908454759263</v>
      </c>
      <c r="AB30" s="47">
        <f t="shared" si="9"/>
        <v>38149.175261436598</v>
      </c>
      <c r="AD30" s="45">
        <f t="shared" si="10"/>
        <v>97581121.468009621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0"/>
      <c r="M31" s="27">
        <f>'[3]E-Auto'!$E29*(1/100)</f>
        <v>0.52518483870967758</v>
      </c>
      <c r="O31" s="36">
        <f t="shared" si="12"/>
        <v>13371.948618847327</v>
      </c>
      <c r="P31" s="40">
        <f t="shared" si="0"/>
        <v>1391.1825190428547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0.33549629561216238</v>
      </c>
      <c r="V31" s="38">
        <f t="shared" si="4"/>
        <v>0.33866666673838036</v>
      </c>
      <c r="W31" s="140"/>
      <c r="X31" s="80">
        <f t="shared" si="5"/>
        <v>4000</v>
      </c>
      <c r="Y31" s="46">
        <f t="shared" si="6"/>
        <v>97717634.591717154</v>
      </c>
      <c r="Z31" s="46">
        <f t="shared" si="7"/>
        <v>279416.00920264708</v>
      </c>
      <c r="AA31" s="46">
        <f t="shared" si="8"/>
        <v>12214.055454469648</v>
      </c>
      <c r="AB31" s="47">
        <f t="shared" si="9"/>
        <v>38333.190912300292</v>
      </c>
      <c r="AD31" s="45">
        <f t="shared" si="10"/>
        <v>98051597.847286567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0"/>
      <c r="M32" s="27">
        <f>'[3]E-Auto'!$E30*(1/100)</f>
        <v>0.55401677419354856</v>
      </c>
      <c r="O32" s="36">
        <f t="shared" si="12"/>
        <v>13436.184267363868</v>
      </c>
      <c r="P32" s="40">
        <f t="shared" si="0"/>
        <v>1397.8334780902571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0.33549631109757683</v>
      </c>
      <c r="V32" s="38">
        <f t="shared" si="4"/>
        <v>0.33866666673976165</v>
      </c>
      <c r="W32" s="140"/>
      <c r="X32" s="80">
        <f t="shared" si="5"/>
        <v>4000</v>
      </c>
      <c r="Y32" s="46">
        <f t="shared" si="6"/>
        <v>98186912.801419303</v>
      </c>
      <c r="Z32" s="46">
        <f t="shared" si="7"/>
        <v>280758.11705895275</v>
      </c>
      <c r="AA32" s="46">
        <f t="shared" si="8"/>
        <v>11882.47096786896</v>
      </c>
      <c r="AB32" s="47">
        <f t="shared" si="9"/>
        <v>38517.206563164</v>
      </c>
      <c r="AD32" s="45">
        <f t="shared" si="10"/>
        <v>98522070.596009284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0"/>
      <c r="M33" s="27">
        <f>'[3]E-Auto'!$E31*(1/100)</f>
        <v>0.58284870967741953</v>
      </c>
      <c r="O33" s="36">
        <f t="shared" si="12"/>
        <v>13500.419915880406</v>
      </c>
      <c r="P33" s="40">
        <f t="shared" si="0"/>
        <v>1404.4844371376596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0.33549632680668906</v>
      </c>
      <c r="V33" s="38">
        <f t="shared" si="4"/>
        <v>0.33866666674116275</v>
      </c>
      <c r="W33" s="140"/>
      <c r="X33" s="80">
        <f t="shared" si="5"/>
        <v>4000</v>
      </c>
      <c r="Y33" s="46">
        <f t="shared" si="6"/>
        <v>98656191.113515064</v>
      </c>
      <c r="Z33" s="46">
        <f t="shared" si="7"/>
        <v>282100.22491525841</v>
      </c>
      <c r="AA33" s="46">
        <f t="shared" si="8"/>
        <v>11547.154994957189</v>
      </c>
      <c r="AB33" s="47">
        <f t="shared" si="9"/>
        <v>38701.222214027694</v>
      </c>
      <c r="AD33" s="45">
        <f t="shared" si="10"/>
        <v>98992539.715639308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0"/>
      <c r="M34" s="27">
        <f>'[3]E-Auto'!$E32*(1/100)</f>
        <v>0.6116806451612905</v>
      </c>
      <c r="O34" s="36">
        <f t="shared" si="12"/>
        <v>13564.655564396946</v>
      </c>
      <c r="P34" s="40">
        <f t="shared" si="0"/>
        <v>1411.1353961850621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0.33549634274164297</v>
      </c>
      <c r="V34" s="38">
        <f t="shared" si="4"/>
        <v>0.33866666674258389</v>
      </c>
      <c r="W34" s="140"/>
      <c r="X34" s="80">
        <f t="shared" si="5"/>
        <v>4000</v>
      </c>
      <c r="Y34" s="46">
        <f t="shared" si="6"/>
        <v>99125469.52948007</v>
      </c>
      <c r="Z34" s="46">
        <f t="shared" si="7"/>
        <v>283442.33277156414</v>
      </c>
      <c r="AA34" s="46">
        <f t="shared" si="8"/>
        <v>11208.107535734338</v>
      </c>
      <c r="AB34" s="47">
        <f t="shared" si="9"/>
        <v>38885.237864891395</v>
      </c>
      <c r="AD34" s="45">
        <f t="shared" si="10"/>
        <v>99463005.207652271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0"/>
      <c r="M35" s="27">
        <f>'[3]E-Auto'!$E33*(1/100)</f>
        <v>0.64051258064516148</v>
      </c>
      <c r="O35" s="36">
        <f t="shared" si="12"/>
        <v>13628.891212913486</v>
      </c>
      <c r="P35" s="40">
        <f t="shared" si="0"/>
        <v>1417.7863552324648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0.33549635890459284</v>
      </c>
      <c r="V35" s="38">
        <f t="shared" si="4"/>
        <v>0.33866666674402529</v>
      </c>
      <c r="W35" s="140"/>
      <c r="X35" s="80">
        <f t="shared" si="5"/>
        <v>4000</v>
      </c>
      <c r="Y35" s="46">
        <f t="shared" si="6"/>
        <v>99594748.050804004</v>
      </c>
      <c r="Z35" s="46">
        <f t="shared" si="7"/>
        <v>284784.44062786986</v>
      </c>
      <c r="AA35" s="46">
        <f t="shared" si="8"/>
        <v>10865.32859020041</v>
      </c>
      <c r="AB35" s="47">
        <f t="shared" si="9"/>
        <v>39069.253515755096</v>
      </c>
      <c r="AD35" s="45">
        <f t="shared" si="10"/>
        <v>99933467.073537827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0"/>
      <c r="M36" s="27">
        <f>'[3]E-Auto'!$E34*(1/100)</f>
        <v>0.66934451612903245</v>
      </c>
      <c r="O36" s="36">
        <f t="shared" si="12"/>
        <v>13693.126861430024</v>
      </c>
      <c r="P36" s="40">
        <f t="shared" si="0"/>
        <v>1424.437314279867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0.33549637529770315</v>
      </c>
      <c r="V36" s="38">
        <f t="shared" si="4"/>
        <v>0.33866666674548712</v>
      </c>
      <c r="W36" s="140"/>
      <c r="X36" s="80">
        <f t="shared" si="5"/>
        <v>4000</v>
      </c>
      <c r="Y36" s="46">
        <f t="shared" si="6"/>
        <v>100064026.67899069</v>
      </c>
      <c r="Z36" s="46">
        <f t="shared" si="7"/>
        <v>286126.54848417552</v>
      </c>
      <c r="AA36" s="46">
        <f t="shared" si="8"/>
        <v>10518.818158355401</v>
      </c>
      <c r="AB36" s="47">
        <f t="shared" si="9"/>
        <v>39253.269166618789</v>
      </c>
      <c r="AD36" s="45">
        <f t="shared" si="10"/>
        <v>100403925.31479985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0"/>
      <c r="M37" s="27">
        <f>'[3]E-Auto'!$E35*(1/100)</f>
        <v>0.69817645161290343</v>
      </c>
      <c r="O37" s="36">
        <f t="shared" si="12"/>
        <v>13757.362509946563</v>
      </c>
      <c r="P37" s="40">
        <f t="shared" si="0"/>
        <v>1431.0882733272695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0.33549639192314856</v>
      </c>
      <c r="V37" s="38">
        <f t="shared" si="4"/>
        <v>0.3386666667469696</v>
      </c>
      <c r="W37" s="140"/>
      <c r="X37" s="80">
        <f t="shared" si="5"/>
        <v>4000</v>
      </c>
      <c r="Y37" s="46">
        <f t="shared" si="6"/>
        <v>100533305.41555832</v>
      </c>
      <c r="Z37" s="46">
        <f t="shared" si="7"/>
        <v>287468.65634048113</v>
      </c>
      <c r="AA37" s="46">
        <f t="shared" si="8"/>
        <v>10168.576240199312</v>
      </c>
      <c r="AB37" s="47">
        <f t="shared" si="9"/>
        <v>39437.28481748249</v>
      </c>
      <c r="AD37" s="45">
        <f t="shared" si="10"/>
        <v>100874379.93295649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0"/>
      <c r="M38" s="27">
        <f>'[3]E-Auto'!$E36*(1/100)</f>
        <v>0.7270083870967744</v>
      </c>
      <c r="O38" s="36">
        <f t="shared" si="12"/>
        <v>13821.598158463101</v>
      </c>
      <c r="P38" s="40">
        <f t="shared" si="0"/>
        <v>1437.7392323746719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0.33549640878311404</v>
      </c>
      <c r="V38" s="38">
        <f t="shared" si="4"/>
        <v>0.33866666674847284</v>
      </c>
      <c r="W38" s="140"/>
      <c r="X38" s="80">
        <f t="shared" si="5"/>
        <v>4000</v>
      </c>
      <c r="Y38" s="46">
        <f t="shared" si="6"/>
        <v>101002584.26203932</v>
      </c>
      <c r="Z38" s="46">
        <f t="shared" si="7"/>
        <v>288810.7641967868</v>
      </c>
      <c r="AA38" s="46">
        <f t="shared" si="8"/>
        <v>9814.6028357321466</v>
      </c>
      <c r="AB38" s="47">
        <f t="shared" si="9"/>
        <v>39621.300468346191</v>
      </c>
      <c r="AD38" s="45">
        <f t="shared" si="10"/>
        <v>101344830.92954017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0"/>
      <c r="M39" s="27">
        <f>'[3]E-Auto'!$E37*(1/100)</f>
        <v>0.75584032258064537</v>
      </c>
      <c r="O39" s="36">
        <f t="shared" si="12"/>
        <v>13885.833806979641</v>
      </c>
      <c r="P39" s="40">
        <f t="shared" si="0"/>
        <v>1444.3901914220744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0.33549642587979467</v>
      </c>
      <c r="V39" s="38">
        <f t="shared" si="4"/>
        <v>0.33866666674999713</v>
      </c>
      <c r="W39" s="140"/>
      <c r="X39" s="80">
        <f t="shared" si="5"/>
        <v>4000</v>
      </c>
      <c r="Y39" s="46">
        <f t="shared" si="6"/>
        <v>101471863.21998043</v>
      </c>
      <c r="Z39" s="46">
        <f t="shared" si="7"/>
        <v>290152.87205309258</v>
      </c>
      <c r="AA39" s="46">
        <f t="shared" si="8"/>
        <v>9456.897944953902</v>
      </c>
      <c r="AB39" s="47">
        <f t="shared" si="9"/>
        <v>39805.316119209885</v>
      </c>
      <c r="AD39" s="45">
        <f t="shared" si="10"/>
        <v>101815278.30609769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0"/>
      <c r="M40" s="27">
        <f>'[3]E-Auto'!$E38*(1/100)</f>
        <v>0.78467225806451635</v>
      </c>
      <c r="O40" s="36">
        <f t="shared" si="12"/>
        <v>13950.069455496181</v>
      </c>
      <c r="P40" s="40">
        <f t="shared" si="0"/>
        <v>1451.0411504694769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0.33549644321539579</v>
      </c>
      <c r="V40" s="38">
        <f t="shared" si="4"/>
        <v>0.33866666675154261</v>
      </c>
      <c r="W40" s="140"/>
      <c r="X40" s="80">
        <f t="shared" si="5"/>
        <v>4000</v>
      </c>
      <c r="Y40" s="46">
        <f t="shared" si="6"/>
        <v>101941142.29094297</v>
      </c>
      <c r="Z40" s="46">
        <f t="shared" si="7"/>
        <v>291494.97990939824</v>
      </c>
      <c r="AA40" s="46">
        <f t="shared" si="8"/>
        <v>9095.4615678645769</v>
      </c>
      <c r="AB40" s="47">
        <f t="shared" si="9"/>
        <v>39989.331770073586</v>
      </c>
      <c r="AD40" s="45">
        <f t="shared" si="10"/>
        <v>102285722.06419031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0"/>
      <c r="M41" s="27">
        <f>'[3]E-Auto'!$E39*(1/100)</f>
        <v>0.81350419354838732</v>
      </c>
      <c r="O41" s="36">
        <f t="shared" si="12"/>
        <v>14014.305104012723</v>
      </c>
      <c r="P41" s="40">
        <f t="shared" si="0"/>
        <v>1457.6921095168798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0.33549646079213308</v>
      </c>
      <c r="V41" s="38">
        <f t="shared" si="4"/>
        <v>0.33866666675310947</v>
      </c>
      <c r="W41" s="140"/>
      <c r="X41" s="80">
        <f t="shared" si="5"/>
        <v>4000</v>
      </c>
      <c r="Y41" s="46">
        <f t="shared" si="6"/>
        <v>102410421.4765027</v>
      </c>
      <c r="Z41" s="46">
        <f t="shared" si="7"/>
        <v>292837.08776570397</v>
      </c>
      <c r="AA41" s="46">
        <f t="shared" si="8"/>
        <v>8730.2937044641767</v>
      </c>
      <c r="AB41" s="47">
        <f t="shared" si="9"/>
        <v>40173.347420937294</v>
      </c>
      <c r="AD41" s="45">
        <f t="shared" si="10"/>
        <v>102756162.20539381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0"/>
      <c r="M42" s="27">
        <f>'[3]E-Auto'!$E40*(1/100)</f>
        <v>0.8423361290322583</v>
      </c>
      <c r="O42" s="36">
        <f t="shared" si="12"/>
        <v>14078.540752529261</v>
      </c>
      <c r="P42" s="40">
        <f t="shared" si="0"/>
        <v>1464.343068564282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0.33549647861223225</v>
      </c>
      <c r="V42" s="38">
        <f t="shared" si="4"/>
        <v>0.33866666675469798</v>
      </c>
      <c r="W42" s="140"/>
      <c r="X42" s="80">
        <f t="shared" si="5"/>
        <v>4000</v>
      </c>
      <c r="Y42" s="46">
        <f t="shared" si="6"/>
        <v>102879700.77824986</v>
      </c>
      <c r="Z42" s="46">
        <f t="shared" si="7"/>
        <v>294179.19562200963</v>
      </c>
      <c r="AA42" s="46">
        <f t="shared" si="8"/>
        <v>8361.3943547526906</v>
      </c>
      <c r="AB42" s="47">
        <f t="shared" si="9"/>
        <v>40357.363071800988</v>
      </c>
      <c r="AD42" s="45">
        <f t="shared" si="10"/>
        <v>103226598.73129842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0"/>
      <c r="M43" s="27">
        <f>'[3]E-Auto'!$E41*(1/100)</f>
        <v>0.87116806451612927</v>
      </c>
      <c r="O43" s="36">
        <f t="shared" si="12"/>
        <v>14142.776401045803</v>
      </c>
      <c r="P43" s="40">
        <f t="shared" si="0"/>
        <v>1470.9940276116847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0.33549649667792941</v>
      </c>
      <c r="V43" s="38">
        <f t="shared" si="4"/>
        <v>0.33866666675630819</v>
      </c>
      <c r="W43" s="140"/>
      <c r="X43" s="80">
        <f t="shared" si="5"/>
        <v>4000</v>
      </c>
      <c r="Y43" s="46">
        <f t="shared" si="6"/>
        <v>103348980.19778952</v>
      </c>
      <c r="Z43" s="46">
        <f t="shared" si="7"/>
        <v>295521.30347831541</v>
      </c>
      <c r="AA43" s="46">
        <f t="shared" si="8"/>
        <v>7988.763518730133</v>
      </c>
      <c r="AB43" s="47">
        <f t="shared" si="9"/>
        <v>40541.378722664689</v>
      </c>
      <c r="AD43" s="45">
        <f t="shared" si="10"/>
        <v>103697031.64350924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0"/>
      <c r="M44" s="27">
        <f>'[3]E-Auto'!$E42*(1/100)</f>
        <v>0.9</v>
      </c>
      <c r="O44" s="36">
        <f t="shared" si="12"/>
        <v>14207.012049562343</v>
      </c>
      <c r="P44" s="40">
        <f t="shared" si="0"/>
        <v>1477.6449866590874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0.33549651499147082</v>
      </c>
      <c r="V44" s="38">
        <f t="shared" si="4"/>
        <v>0.33866666675794044</v>
      </c>
      <c r="W44" s="140"/>
      <c r="X44" s="80">
        <f t="shared" si="5"/>
        <v>4000</v>
      </c>
      <c r="Y44" s="46">
        <f t="shared" si="6"/>
        <v>103818259.73674142</v>
      </c>
      <c r="Z44" s="46">
        <f t="shared" si="7"/>
        <v>296863.41133462108</v>
      </c>
      <c r="AA44" s="46">
        <f t="shared" si="8"/>
        <v>7612.401196396494</v>
      </c>
      <c r="AB44" s="47">
        <f t="shared" si="9"/>
        <v>40725.394373528405</v>
      </c>
      <c r="AD44" s="45">
        <f t="shared" si="10"/>
        <v>104167460.94364595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0"/>
      <c r="M45" s="27">
        <f>'[3]E-Auto'!$E43*(1/100)</f>
        <v>0.928831935483871</v>
      </c>
      <c r="O45" s="36">
        <f t="shared" si="12"/>
        <v>14271.247698078883</v>
      </c>
      <c r="P45" s="40">
        <f t="shared" si="0"/>
        <v>1484.2959457064899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0.335496533555113</v>
      </c>
      <c r="V45" s="38">
        <f t="shared" si="4"/>
        <v>0.33866666675959489</v>
      </c>
      <c r="W45" s="140"/>
      <c r="X45" s="80">
        <f t="shared" si="5"/>
        <v>4000</v>
      </c>
      <c r="Y45" s="46">
        <f t="shared" si="6"/>
        <v>104287539.39673994</v>
      </c>
      <c r="Z45" s="46">
        <f t="shared" si="7"/>
        <v>298205.5191909268</v>
      </c>
      <c r="AA45" s="46">
        <f t="shared" si="8"/>
        <v>7232.3073877517754</v>
      </c>
      <c r="AB45" s="47">
        <f t="shared" si="9"/>
        <v>40909.410024392098</v>
      </c>
      <c r="AD45" s="45">
        <f t="shared" si="10"/>
        <v>104637886.63334301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0"/>
      <c r="M46" s="27">
        <f>'[3]E-Auto'!$E44*(1/100)</f>
        <v>0.95766387096774197</v>
      </c>
      <c r="O46" s="36">
        <f t="shared" si="12"/>
        <v>14335.483346595423</v>
      </c>
      <c r="P46" s="40">
        <f t="shared" si="0"/>
        <v>1490.9469047538926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0.33549655237112258</v>
      </c>
      <c r="V46" s="38">
        <f t="shared" si="4"/>
        <v>0.33866666676127172</v>
      </c>
      <c r="W46" s="140"/>
      <c r="X46" s="80">
        <f t="shared" si="5"/>
        <v>4000</v>
      </c>
      <c r="Y46" s="46">
        <f t="shared" si="6"/>
        <v>104756819.17943445</v>
      </c>
      <c r="Z46" s="46">
        <f t="shared" si="7"/>
        <v>299547.62704723253</v>
      </c>
      <c r="AA46" s="46">
        <f t="shared" si="8"/>
        <v>6848.4820927959763</v>
      </c>
      <c r="AB46" s="47">
        <f t="shared" si="9"/>
        <v>41093.425675255799</v>
      </c>
      <c r="AD46" s="45">
        <f t="shared" si="10"/>
        <v>105108308.71424973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0"/>
      <c r="M47" s="27">
        <f>'[3]E-Auto'!$E45*(1/100)</f>
        <v>0.98649580645161294</v>
      </c>
      <c r="O47" s="36">
        <f t="shared" si="12"/>
        <v>14399.718995111962</v>
      </c>
      <c r="P47" s="40">
        <f t="shared" si="0"/>
        <v>1497.5978638012948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0.33549657144177658</v>
      </c>
      <c r="V47" s="38">
        <f t="shared" si="4"/>
        <v>0.33866666676297114</v>
      </c>
      <c r="W47" s="140"/>
      <c r="X47" s="80">
        <f t="shared" si="5"/>
        <v>4000</v>
      </c>
      <c r="Y47" s="46">
        <f t="shared" si="6"/>
        <v>105226099.08648917</v>
      </c>
      <c r="Z47" s="46">
        <f t="shared" si="7"/>
        <v>300889.73490353819</v>
      </c>
      <c r="AA47" s="46">
        <f t="shared" si="8"/>
        <v>6460.9253115290976</v>
      </c>
      <c r="AB47" s="47">
        <f t="shared" si="9"/>
        <v>41277.4413261195</v>
      </c>
      <c r="AD47" s="45">
        <f t="shared" ref="AD47:AD54" si="13">SUM(X47:AB47)</f>
        <v>105578727.18803038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0"/>
      <c r="M48" s="27">
        <f>'[3]E-Auto'!$E46*(1/100)</f>
        <v>1</v>
      </c>
      <c r="O48" s="36">
        <f t="shared" si="12"/>
        <v>14463.954643628502</v>
      </c>
      <c r="P48" s="40">
        <f t="shared" si="0"/>
        <v>1504.2488228486975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0.33549659076936217</v>
      </c>
      <c r="V48" s="38">
        <f t="shared" si="4"/>
        <v>0.33866666676469337</v>
      </c>
      <c r="W48" s="140"/>
      <c r="X48" s="80">
        <f t="shared" si="5"/>
        <v>4000</v>
      </c>
      <c r="Y48" s="46">
        <f t="shared" si="6"/>
        <v>105695379.11958338</v>
      </c>
      <c r="Z48" s="46">
        <f t="shared" si="7"/>
        <v>302231.84275984386</v>
      </c>
      <c r="AA48" s="46">
        <f t="shared" si="8"/>
        <v>6292.9773863498895</v>
      </c>
      <c r="AB48" s="47">
        <f t="shared" si="9"/>
        <v>41461.456976983201</v>
      </c>
      <c r="AD48" s="45">
        <f t="shared" si="13"/>
        <v>106049365.39670657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0"/>
      <c r="M49" s="27">
        <f>'[3]E-Auto'!$E47*(1/100)</f>
        <v>1</v>
      </c>
      <c r="O49" s="36">
        <f t="shared" si="12"/>
        <v>14528.19029214504</v>
      </c>
      <c r="P49" s="40">
        <f t="shared" si="0"/>
        <v>1510.8997818960997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0.33549661035617673</v>
      </c>
      <c r="V49" s="38">
        <f t="shared" si="4"/>
        <v>0.33866666676643858</v>
      </c>
      <c r="W49" s="140"/>
      <c r="X49" s="80">
        <f t="shared" si="5"/>
        <v>4000</v>
      </c>
      <c r="Y49" s="46">
        <f t="shared" si="6"/>
        <v>106164659.28041129</v>
      </c>
      <c r="Z49" s="46">
        <f t="shared" si="7"/>
        <v>303573.95061614952</v>
      </c>
      <c r="AA49" s="46">
        <f t="shared" si="8"/>
        <v>6320.9250323064643</v>
      </c>
      <c r="AB49" s="47">
        <f t="shared" si="9"/>
        <v>41645.472627846895</v>
      </c>
      <c r="AD49" s="45">
        <f t="shared" si="13"/>
        <v>106520199.62868759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0"/>
      <c r="M50" s="27">
        <f>'[3]E-Auto'!$E48*(1/100)</f>
        <v>1</v>
      </c>
      <c r="O50" s="36">
        <f t="shared" si="12"/>
        <v>14592.42594066158</v>
      </c>
      <c r="P50" s="40">
        <f t="shared" si="0"/>
        <v>1517.5507409435024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0.33549663020452786</v>
      </c>
      <c r="V50" s="38">
        <f t="shared" si="4"/>
        <v>0.338666666768207</v>
      </c>
      <c r="W50" s="140"/>
      <c r="X50" s="80">
        <f t="shared" si="5"/>
        <v>4000</v>
      </c>
      <c r="Y50" s="46">
        <f t="shared" si="6"/>
        <v>106633939.57068233</v>
      </c>
      <c r="Z50" s="46">
        <f t="shared" si="7"/>
        <v>304916.05847245525</v>
      </c>
      <c r="AA50" s="46">
        <f t="shared" si="8"/>
        <v>6348.8726782630411</v>
      </c>
      <c r="AB50" s="47">
        <f t="shared" si="9"/>
        <v>41829.488278710589</v>
      </c>
      <c r="AD50" s="45">
        <f t="shared" si="13"/>
        <v>106991033.99011177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0"/>
      <c r="M51" s="27">
        <f>'[3]E-Auto'!$E49*(1/100)</f>
        <v>1</v>
      </c>
      <c r="O51" s="36">
        <f t="shared" si="12"/>
        <v>14656.661589178118</v>
      </c>
      <c r="P51" s="40">
        <f t="shared" si="0"/>
        <v>1524.2016999909047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0.33549665031673337</v>
      </c>
      <c r="V51" s="38">
        <f t="shared" si="4"/>
        <v>0.33866666676999879</v>
      </c>
      <c r="W51" s="140"/>
      <c r="X51" s="80">
        <f t="shared" si="5"/>
        <v>4000</v>
      </c>
      <c r="Y51" s="46">
        <f t="shared" si="6"/>
        <v>107103219.99212103</v>
      </c>
      <c r="Z51" s="46">
        <f t="shared" si="7"/>
        <v>306258.16632876091</v>
      </c>
      <c r="AA51" s="46">
        <f t="shared" si="8"/>
        <v>6376.8203242196159</v>
      </c>
      <c r="AB51" s="47">
        <f t="shared" si="9"/>
        <v>42013.503929574297</v>
      </c>
      <c r="AD51" s="45">
        <f t="shared" si="13"/>
        <v>107461868.48270357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0"/>
      <c r="M52" s="27">
        <f>'[3]E-Auto'!$E50*(1/100)</f>
        <v>1</v>
      </c>
      <c r="O52" s="36">
        <f t="shared" si="12"/>
        <v>14720.897237694657</v>
      </c>
      <c r="P52" s="40">
        <f t="shared" si="0"/>
        <v>1530.8526590383071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0.33549667069512146</v>
      </c>
      <c r="V52" s="38">
        <f t="shared" si="4"/>
        <v>0.33866666677181423</v>
      </c>
      <c r="W52" s="140"/>
      <c r="X52" s="80">
        <f t="shared" si="5"/>
        <v>4000</v>
      </c>
      <c r="Y52" s="46">
        <f t="shared" si="6"/>
        <v>107572500.54646723</v>
      </c>
      <c r="Z52" s="46">
        <f t="shared" si="7"/>
        <v>307600.27418506658</v>
      </c>
      <c r="AA52" s="46">
        <f t="shared" si="8"/>
        <v>6404.7679701761908</v>
      </c>
      <c r="AB52" s="47">
        <f t="shared" si="9"/>
        <v>42197.519580437984</v>
      </c>
      <c r="AD52" s="45">
        <f t="shared" si="13"/>
        <v>107932703.1082029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0"/>
      <c r="M53" s="27">
        <f>'[3]E-Auto'!$E51*(1/100)</f>
        <v>1</v>
      </c>
      <c r="O53" s="36">
        <f t="shared" si="12"/>
        <v>14785.132886211197</v>
      </c>
      <c r="P53" s="40">
        <f t="shared" si="0"/>
        <v>1537.5036180857096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0.33549669134203031</v>
      </c>
      <c r="V53" s="38">
        <f t="shared" si="4"/>
        <v>0.33866666677365348</v>
      </c>
      <c r="W53" s="140"/>
      <c r="X53" s="80">
        <f t="shared" si="5"/>
        <v>4000</v>
      </c>
      <c r="Y53" s="46">
        <f t="shared" si="6"/>
        <v>108041781.23547608</v>
      </c>
      <c r="Z53" s="46">
        <f t="shared" si="7"/>
        <v>308942.3820413723</v>
      </c>
      <c r="AA53" s="46">
        <f t="shared" si="8"/>
        <v>6432.7156161327675</v>
      </c>
      <c r="AB53" s="47">
        <f t="shared" si="9"/>
        <v>42381.535231301685</v>
      </c>
      <c r="AD53" s="45">
        <f t="shared" si="13"/>
        <v>108403537.86836489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0"/>
      <c r="M54" s="27">
        <f>'[3]E-Auto'!$E52*(1/100)</f>
        <v>1</v>
      </c>
      <c r="O54" s="36">
        <f t="shared" si="12"/>
        <v>14849.368534727735</v>
      </c>
      <c r="P54" s="40">
        <f t="shared" si="0"/>
        <v>1544.1545771331121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0.33549671225980848</v>
      </c>
      <c r="V54" s="38">
        <f t="shared" si="4"/>
        <v>0.33866666677551677</v>
      </c>
      <c r="W54" s="141"/>
      <c r="X54" s="80">
        <f t="shared" si="5"/>
        <v>4000</v>
      </c>
      <c r="Y54" s="46">
        <f t="shared" si="6"/>
        <v>108511062.06091806</v>
      </c>
      <c r="Z54" s="46">
        <f t="shared" si="7"/>
        <v>310284.48989767791</v>
      </c>
      <c r="AA54" s="46">
        <f t="shared" si="8"/>
        <v>6460.6632620893442</v>
      </c>
      <c r="AB54" s="47">
        <f t="shared" si="9"/>
        <v>42565.550882165386</v>
      </c>
      <c r="AD54" s="45">
        <f t="shared" si="13"/>
        <v>108874372.76495999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4521254929.1747208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4505805003.0619001</v>
      </c>
      <c r="Z56" s="72">
        <f>SUM(Z9:Z54)</f>
        <v>12884004.904016798</v>
      </c>
      <c r="AA56" s="72">
        <f>SUM(AA9:AA54)</f>
        <v>546362.06686834304</v>
      </c>
      <c r="AB56" s="79">
        <f>SUM(AB9:AB54)</f>
        <v>1767559.1419356787</v>
      </c>
      <c r="AD56" s="73">
        <f>X56+Y56+Z56+AA56+AB56</f>
        <v>4521254929.1747208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67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66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C9+(C9*J9)</f>
        <v>1253.7057804353756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0.33549600731844248</v>
      </c>
      <c r="V9" s="38">
        <f>($AI$7/$AG$12)*(1+0.15*(P9/$AG$10)^4)+$AH$32</f>
        <v>0.33866666671396523</v>
      </c>
      <c r="W9" s="140"/>
      <c r="X9" s="80">
        <f>($AG$7*$AG$8*S9+$AG$15*$AG$16*R9)*$AG$24</f>
        <v>4000</v>
      </c>
      <c r="Y9" s="46">
        <f>(O9*U9*$AG$30+P9*V9*$AG$29)*365</f>
        <v>87431801.901964307</v>
      </c>
      <c r="Z9" s="46">
        <f>(O9*$AI$15*$AG$37+P9*$AI$7*$AG$36)*365</f>
        <v>249928.37466262883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34320.237178056479</v>
      </c>
      <c r="AD9" s="45">
        <f>SUM(X9:AB9)</f>
        <v>87737280.432338655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C10+(C10*J10)</f>
        <v>1260.2474266019526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0.33866666671496021</v>
      </c>
      <c r="W10" s="140"/>
      <c r="X10" s="80">
        <f t="shared" ref="X10:X54" si="5">($AG$7*$AG$8*S10+$AG$15*$AG$16*R10)*$AG$24</f>
        <v>4000</v>
      </c>
      <c r="Y10" s="46">
        <f t="shared" ref="Y10:Y54" si="6">(O10*U10*$AG$30+P10*V10*$AG$29)*365</f>
        <v>87900605.266088769</v>
      </c>
      <c r="Z10" s="46">
        <f t="shared" ref="Z10:Z54" si="7">(O10*$AI$15*$AG$37+P10*$AI$7*$AG$36)*365</f>
        <v>251270.00372851655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34503.815414954268</v>
      </c>
      <c r="AD10" s="45">
        <f t="shared" ref="AD10:AD46" si="10">SUM(X10:AB10)</f>
        <v>88207693.316902876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1266.7917419090024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0.33549602966916459</v>
      </c>
      <c r="V11" s="38">
        <f t="shared" si="4"/>
        <v>0.33866666671597118</v>
      </c>
      <c r="W11" s="140"/>
      <c r="X11" s="80">
        <f t="shared" si="5"/>
        <v>4000</v>
      </c>
      <c r="Y11" s="46">
        <f t="shared" si="6"/>
        <v>88369420.251524866</v>
      </c>
      <c r="Z11" s="46">
        <f t="shared" si="7"/>
        <v>252611.64448523949</v>
      </c>
      <c r="AA11" s="46">
        <f t="shared" si="8"/>
        <v>17396.873832080575</v>
      </c>
      <c r="AB11" s="47">
        <f t="shared" si="9"/>
        <v>34687.404332380385</v>
      </c>
      <c r="AD11" s="45">
        <f t="shared" si="10"/>
        <v>88678116.174174562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1273.3386297753007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0.33549604111511949</v>
      </c>
      <c r="V12" s="38">
        <f t="shared" si="4"/>
        <v>0.33866666671699835</v>
      </c>
      <c r="W12" s="140"/>
      <c r="X12" s="80">
        <f t="shared" si="5"/>
        <v>4000</v>
      </c>
      <c r="Y12" s="46">
        <f t="shared" si="6"/>
        <v>88838246.441599265</v>
      </c>
      <c r="Z12" s="46">
        <f t="shared" si="7"/>
        <v>253953.29650977196</v>
      </c>
      <c r="AA12" s="46">
        <f t="shared" si="8"/>
        <v>17477.207711134364</v>
      </c>
      <c r="AB12" s="47">
        <f t="shared" si="9"/>
        <v>34871.003543866405</v>
      </c>
      <c r="AD12" s="45">
        <f t="shared" si="10"/>
        <v>89148547.949364036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1279.8879982237345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0.33549605274403932</v>
      </c>
      <c r="V13" s="38">
        <f t="shared" si="4"/>
        <v>0.33866666671804185</v>
      </c>
      <c r="W13" s="140"/>
      <c r="X13" s="80">
        <f t="shared" si="5"/>
        <v>4000</v>
      </c>
      <c r="Y13" s="46">
        <f t="shared" si="6"/>
        <v>89307083.439570889</v>
      </c>
      <c r="Z13" s="46">
        <f t="shared" si="7"/>
        <v>255294.95939925415</v>
      </c>
      <c r="AA13" s="46">
        <f t="shared" si="8"/>
        <v>17544.492054087576</v>
      </c>
      <c r="AB13" s="47">
        <f t="shared" si="9"/>
        <v>35054.612681367194</v>
      </c>
      <c r="AD13" s="45">
        <f t="shared" si="10"/>
        <v>89618977.503705606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1286.4397596101812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0.33549606455786352</v>
      </c>
      <c r="V14" s="38">
        <f t="shared" si="4"/>
        <v>0.33866666671910195</v>
      </c>
      <c r="W14" s="140"/>
      <c r="X14" s="80">
        <f>($AG$7*$AG$8*S14+$AG$15*$AG$16*R14)*$AG$24+(AG26*AG7)</f>
        <v>72000</v>
      </c>
      <c r="Y14" s="46">
        <f t="shared" si="6"/>
        <v>89775930.867457911</v>
      </c>
      <c r="Z14" s="46">
        <f t="shared" si="7"/>
        <v>256636.63276980486</v>
      </c>
      <c r="AA14" s="46">
        <f t="shared" si="8"/>
        <v>17280.074321086307</v>
      </c>
      <c r="AB14" s="47">
        <f t="shared" si="9"/>
        <v>35238.231394176022</v>
      </c>
      <c r="AD14" s="45">
        <f t="shared" si="10"/>
        <v>90157085.805942982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1292.993830371322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0.33549607655854186</v>
      </c>
      <c r="V15" s="38">
        <f t="shared" si="4"/>
        <v>0.3386666667201787</v>
      </c>
      <c r="W15" s="140"/>
      <c r="X15" s="80">
        <f t="shared" si="5"/>
        <v>4000</v>
      </c>
      <c r="Y15" s="46">
        <f t="shared" si="6"/>
        <v>90244788.364946663</v>
      </c>
      <c r="Z15" s="46">
        <f t="shared" si="7"/>
        <v>257978.31625541669</v>
      </c>
      <c r="AA15" s="46">
        <f t="shared" si="8"/>
        <v>17011.925101773959</v>
      </c>
      <c r="AB15" s="47">
        <f t="shared" si="9"/>
        <v>35421.85934791543</v>
      </c>
      <c r="AD15" s="45">
        <f t="shared" si="10"/>
        <v>90559200.465651765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1299.5501307898676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0.33549608874803422</v>
      </c>
      <c r="V16" s="38">
        <f t="shared" si="4"/>
        <v>0.33866666672127232</v>
      </c>
      <c r="W16" s="140"/>
      <c r="X16" s="80">
        <f t="shared" si="5"/>
        <v>4000</v>
      </c>
      <c r="Y16" s="46">
        <f t="shared" si="6"/>
        <v>90713655.588376045</v>
      </c>
      <c r="Z16" s="46">
        <f t="shared" si="7"/>
        <v>259320.00950692795</v>
      </c>
      <c r="AA16" s="46">
        <f t="shared" si="8"/>
        <v>16740.04439615053</v>
      </c>
      <c r="AB16" s="47">
        <f t="shared" si="9"/>
        <v>35605.496223597802</v>
      </c>
      <c r="AD16" s="45">
        <f t="shared" si="10"/>
        <v>91029321.138502717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1306.1085847758056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0.3354961011283108</v>
      </c>
      <c r="V17" s="38">
        <f t="shared" si="4"/>
        <v>0.33866666672238305</v>
      </c>
      <c r="W17" s="140"/>
      <c r="X17" s="80">
        <f t="shared" si="5"/>
        <v>4000</v>
      </c>
      <c r="Y17" s="46">
        <f t="shared" si="6"/>
        <v>91182532.209791198</v>
      </c>
      <c r="Z17" s="46">
        <f t="shared" si="7"/>
        <v>260661.71219106438</v>
      </c>
      <c r="AA17" s="46">
        <f t="shared" si="8"/>
        <v>16464.432204216024</v>
      </c>
      <c r="AB17" s="47">
        <f t="shared" si="9"/>
        <v>35789.141716750019</v>
      </c>
      <c r="AD17" s="45">
        <f t="shared" si="10"/>
        <v>91499447.495903224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1312.6691196624124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0.33549611370135202</v>
      </c>
      <c r="V18" s="38">
        <f t="shared" si="4"/>
        <v>0.33866666672351092</v>
      </c>
      <c r="W18" s="140"/>
      <c r="X18" s="80">
        <f t="shared" si="5"/>
        <v>4000</v>
      </c>
      <c r="Y18" s="46">
        <f t="shared" si="6"/>
        <v>91651417.916060925</v>
      </c>
      <c r="Z18" s="46">
        <f t="shared" si="7"/>
        <v>262003.42398954584</v>
      </c>
      <c r="AA18" s="46">
        <f t="shared" si="8"/>
        <v>16185.088525970441</v>
      </c>
      <c r="AB18" s="47">
        <f t="shared" si="9"/>
        <v>35972.795536597208</v>
      </c>
      <c r="AD18" s="45">
        <f t="shared" si="10"/>
        <v>91969579.224113032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1319.231666015877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0.3354961264691485</v>
      </c>
      <c r="V19" s="38">
        <f t="shared" si="4"/>
        <v>0.33866666672465623</v>
      </c>
      <c r="W19" s="140"/>
      <c r="X19" s="80">
        <f t="shared" si="5"/>
        <v>4000</v>
      </c>
      <c r="Y19" s="46">
        <f t="shared" si="6"/>
        <v>92120312.408054218</v>
      </c>
      <c r="Z19" s="46">
        <f t="shared" si="7"/>
        <v>263345.14459825202</v>
      </c>
      <c r="AA19" s="46">
        <f t="shared" si="8"/>
        <v>15902.013361413778</v>
      </c>
      <c r="AB19" s="47">
        <f t="shared" si="9"/>
        <v>36156.457405300927</v>
      </c>
      <c r="AD19" s="45">
        <f t="shared" si="10"/>
        <v>92439716.023419172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1325.7961574574899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0.3354961394337011</v>
      </c>
      <c r="V20" s="38">
        <f t="shared" si="4"/>
        <v>0.33866666672581913</v>
      </c>
      <c r="W20" s="140"/>
      <c r="X20" s="80">
        <f t="shared" si="5"/>
        <v>4000</v>
      </c>
      <c r="Y20" s="46">
        <f t="shared" si="6"/>
        <v>92589215.399870843</v>
      </c>
      <c r="Z20" s="46">
        <f t="shared" si="7"/>
        <v>264686.87372644444</v>
      </c>
      <c r="AA20" s="46">
        <f t="shared" si="8"/>
        <v>15615.206710546036</v>
      </c>
      <c r="AB20" s="47">
        <f t="shared" si="9"/>
        <v>36340.127057247708</v>
      </c>
      <c r="AD20" s="45">
        <f t="shared" si="10"/>
        <v>92909857.607365087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1332.36253049744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0.33549615259702092</v>
      </c>
      <c r="V21" s="38">
        <f t="shared" si="4"/>
        <v>0.33866666672699974</v>
      </c>
      <c r="W21" s="140"/>
      <c r="X21" s="80">
        <f t="shared" si="5"/>
        <v>4000</v>
      </c>
      <c r="Y21" s="46">
        <f t="shared" si="6"/>
        <v>93058126.618122578</v>
      </c>
      <c r="Z21" s="46">
        <f t="shared" si="7"/>
        <v>266028.61109603744</v>
      </c>
      <c r="AA21" s="46">
        <f t="shared" si="8"/>
        <v>15324.668573367213</v>
      </c>
      <c r="AB21" s="47">
        <f t="shared" si="9"/>
        <v>36523.804238383949</v>
      </c>
      <c r="AD21" s="45">
        <f t="shared" si="10"/>
        <v>93380003.702030361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1338.9307243793455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0.33549616596112919</v>
      </c>
      <c r="V22" s="38">
        <f t="shared" si="4"/>
        <v>0.33866666672819823</v>
      </c>
      <c r="W22" s="140"/>
      <c r="X22" s="80">
        <f t="shared" si="5"/>
        <v>4000</v>
      </c>
      <c r="Y22" s="46">
        <f t="shared" si="6"/>
        <v>93527045.801260442</v>
      </c>
      <c r="Z22" s="46">
        <f t="shared" si="7"/>
        <v>267370.35644091823</v>
      </c>
      <c r="AA22" s="46">
        <f t="shared" si="8"/>
        <v>15030.398949877313</v>
      </c>
      <c r="AB22" s="47">
        <f t="shared" si="9"/>
        <v>36707.488705593845</v>
      </c>
      <c r="AD22" s="45">
        <f t="shared" si="10"/>
        <v>93850154.045356825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1345.5006809347165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0.33549617952805744</v>
      </c>
      <c r="V23" s="38">
        <f t="shared" si="4"/>
        <v>0.33866666672941487</v>
      </c>
      <c r="W23" s="140"/>
      <c r="X23" s="80">
        <f t="shared" si="5"/>
        <v>4000</v>
      </c>
      <c r="Y23" s="46">
        <f t="shared" si="6"/>
        <v>93995972.698945269</v>
      </c>
      <c r="Z23" s="46">
        <f t="shared" si="7"/>
        <v>268712.10950630886</v>
      </c>
      <c r="AA23" s="46">
        <f t="shared" si="8"/>
        <v>14732.39784007633</v>
      </c>
      <c r="AB23" s="47">
        <f t="shared" si="9"/>
        <v>36891.180226117009</v>
      </c>
      <c r="AD23" s="45">
        <f t="shared" si="10"/>
        <v>94320308.386517778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1352.0723444466191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0.33549619329984753</v>
      </c>
      <c r="V24" s="38">
        <f t="shared" si="4"/>
        <v>0.33866666673064977</v>
      </c>
      <c r="W24" s="140"/>
      <c r="X24" s="80">
        <f t="shared" si="5"/>
        <v>4000</v>
      </c>
      <c r="Y24" s="46">
        <f t="shared" si="6"/>
        <v>94464907.071457803</v>
      </c>
      <c r="Z24" s="46">
        <f t="shared" si="7"/>
        <v>270053.8700481691</v>
      </c>
      <c r="AA24" s="46">
        <f t="shared" si="8"/>
        <v>14430.665243964275</v>
      </c>
      <c r="AB24" s="47">
        <f t="shared" si="9"/>
        <v>37074.878577002884</v>
      </c>
      <c r="AD24" s="45">
        <f t="shared" si="10"/>
        <v>94790466.485326946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1358.6456615218688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0.33549620727855134</v>
      </c>
      <c r="V25" s="38">
        <f t="shared" si="4"/>
        <v>0.33866666673190315</v>
      </c>
      <c r="W25" s="140"/>
      <c r="X25" s="80">
        <f t="shared" si="5"/>
        <v>4000</v>
      </c>
      <c r="Y25" s="46">
        <f t="shared" si="6"/>
        <v>94933848.689145774</v>
      </c>
      <c r="Z25" s="46">
        <f t="shared" si="7"/>
        <v>271395.63783263671</v>
      </c>
      <c r="AA25" s="46">
        <f t="shared" si="8"/>
        <v>14125.201161541136</v>
      </c>
      <c r="AB25" s="47">
        <f t="shared" si="9"/>
        <v>37258.583544599402</v>
      </c>
      <c r="AD25" s="45">
        <f t="shared" si="10"/>
        <v>95260628.111684561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1365.2205809711379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0.33549622146623109</v>
      </c>
      <c r="V26" s="38">
        <f t="shared" si="4"/>
        <v>0.33866666673317514</v>
      </c>
      <c r="W26" s="140"/>
      <c r="X26" s="80">
        <f t="shared" si="5"/>
        <v>4000</v>
      </c>
      <c r="Y26" s="46">
        <f t="shared" si="6"/>
        <v>95402797.331905484</v>
      </c>
      <c r="Z26" s="46">
        <f t="shared" si="7"/>
        <v>272737.41263550252</v>
      </c>
      <c r="AA26" s="46">
        <f t="shared" si="8"/>
        <v>13816.00559280692</v>
      </c>
      <c r="AB26" s="47">
        <f t="shared" si="9"/>
        <v>37442.294924073169</v>
      </c>
      <c r="AD26" s="45">
        <f t="shared" si="10"/>
        <v>95730793.045057878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1371.7970536964062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0.3354962358649593</v>
      </c>
      <c r="V27" s="38">
        <f t="shared" si="4"/>
        <v>0.33866666673446594</v>
      </c>
      <c r="W27" s="140"/>
      <c r="X27" s="80">
        <f t="shared" si="5"/>
        <v>4000</v>
      </c>
      <c r="Y27" s="46">
        <f t="shared" si="6"/>
        <v>95871752.788694665</v>
      </c>
      <c r="Z27" s="46">
        <f t="shared" si="7"/>
        <v>274079.19424171728</v>
      </c>
      <c r="AA27" s="46">
        <f t="shared" si="8"/>
        <v>13503.078537761625</v>
      </c>
      <c r="AB27" s="47">
        <f t="shared" si="9"/>
        <v>37626.012518959171</v>
      </c>
      <c r="AD27" s="45">
        <f t="shared" si="10"/>
        <v>96200961.073993102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1378.375032585245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0.33549625047681852</v>
      </c>
      <c r="V28" s="38">
        <f t="shared" si="4"/>
        <v>0.33866666673577578</v>
      </c>
      <c r="W28" s="140"/>
      <c r="X28" s="80">
        <f t="shared" si="5"/>
        <v>4000</v>
      </c>
      <c r="Y28" s="46">
        <f t="shared" si="6"/>
        <v>96340714.857075259</v>
      </c>
      <c r="Z28" s="46">
        <f t="shared" si="7"/>
        <v>275420.98244492849</v>
      </c>
      <c r="AA28" s="46">
        <f t="shared" si="8"/>
        <v>13186.419996405246</v>
      </c>
      <c r="AB28" s="47">
        <f t="shared" si="9"/>
        <v>37809.736140737652</v>
      </c>
      <c r="AD28" s="45">
        <f t="shared" si="10"/>
        <v>96671131.99565734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1384.9544724114442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0.33549626530390164</v>
      </c>
      <c r="V29" s="38">
        <f t="shared" si="4"/>
        <v>0.33866666673710477</v>
      </c>
      <c r="W29" s="140"/>
      <c r="X29" s="80">
        <f t="shared" si="5"/>
        <v>4000</v>
      </c>
      <c r="Y29" s="46">
        <f t="shared" si="6"/>
        <v>96809683.342783704</v>
      </c>
      <c r="Z29" s="46">
        <f t="shared" si="7"/>
        <v>276762.77704704535</v>
      </c>
      <c r="AA29" s="46">
        <f t="shared" si="8"/>
        <v>12866.029968737797</v>
      </c>
      <c r="AB29" s="47">
        <f t="shared" si="9"/>
        <v>37993.465608436578</v>
      </c>
      <c r="AD29" s="45">
        <f t="shared" si="10"/>
        <v>97141305.615407914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1391.5353297415527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0.3354962803483118</v>
      </c>
      <c r="V30" s="38">
        <f t="shared" si="4"/>
        <v>0.33866666673845314</v>
      </c>
      <c r="W30" s="140"/>
      <c r="X30" s="80">
        <f t="shared" si="5"/>
        <v>4000</v>
      </c>
      <c r="Y30" s="46">
        <f t="shared" si="6"/>
        <v>97278658.05932638</v>
      </c>
      <c r="Z30" s="46">
        <f t="shared" si="7"/>
        <v>278104.57785782928</v>
      </c>
      <c r="AA30" s="46">
        <f t="shared" si="8"/>
        <v>12541.908454759263</v>
      </c>
      <c r="AB30" s="47">
        <f t="shared" si="9"/>
        <v>38177.200748257601</v>
      </c>
      <c r="AD30" s="45">
        <f t="shared" si="10"/>
        <v>97611481.746387228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1398.1175628469175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0.33549629561216238</v>
      </c>
      <c r="V31" s="38">
        <f t="shared" si="4"/>
        <v>0.33866666673982104</v>
      </c>
      <c r="W31" s="140"/>
      <c r="X31" s="80">
        <f t="shared" si="5"/>
        <v>4000</v>
      </c>
      <c r="Y31" s="46">
        <f t="shared" si="6"/>
        <v>97747638.827599376</v>
      </c>
      <c r="Z31" s="46">
        <f t="shared" si="7"/>
        <v>279446.38469450886</v>
      </c>
      <c r="AA31" s="46">
        <f t="shared" si="8"/>
        <v>12214.055454469648</v>
      </c>
      <c r="AB31" s="47">
        <f t="shared" si="9"/>
        <v>38360.9413932241</v>
      </c>
      <c r="AD31" s="45">
        <f t="shared" si="10"/>
        <v>98081660.209141567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1404.7011316208545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0.33549631109757683</v>
      </c>
      <c r="V32" s="38">
        <f t="shared" si="4"/>
        <v>0.33866666674120871</v>
      </c>
      <c r="W32" s="140"/>
      <c r="X32" s="80">
        <f t="shared" si="5"/>
        <v>4000</v>
      </c>
      <c r="Y32" s="46">
        <f t="shared" si="6"/>
        <v>98216625.475530028</v>
      </c>
      <c r="Z32" s="46">
        <f t="shared" si="7"/>
        <v>280788.1973814168</v>
      </c>
      <c r="AA32" s="46">
        <f t="shared" si="8"/>
        <v>11882.47096786896</v>
      </c>
      <c r="AB32" s="47">
        <f t="shared" si="9"/>
        <v>38544.687382849741</v>
      </c>
      <c r="AD32" s="45">
        <f t="shared" si="10"/>
        <v>98551840.831262171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1411.2859975006002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0.33549632680668906</v>
      </c>
      <c r="V33" s="38">
        <f t="shared" si="4"/>
        <v>0.33866666674261631</v>
      </c>
      <c r="W33" s="140"/>
      <c r="X33" s="80">
        <f t="shared" si="5"/>
        <v>4000</v>
      </c>
      <c r="Y33" s="46">
        <f t="shared" si="6"/>
        <v>98685617.837739319</v>
      </c>
      <c r="Z33" s="46">
        <f t="shared" si="7"/>
        <v>282130.0157496481</v>
      </c>
      <c r="AA33" s="46">
        <f t="shared" si="8"/>
        <v>11547.154994957189</v>
      </c>
      <c r="AB33" s="47">
        <f t="shared" si="9"/>
        <v>38728.438562826144</v>
      </c>
      <c r="AD33" s="45">
        <f t="shared" si="10"/>
        <v>99022023.447046757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1417.872123393727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0.33549634274164297</v>
      </c>
      <c r="V34" s="38">
        <f t="shared" si="4"/>
        <v>0.33866666674404405</v>
      </c>
      <c r="W34" s="140"/>
      <c r="X34" s="80">
        <f t="shared" si="5"/>
        <v>4000</v>
      </c>
      <c r="Y34" s="46">
        <f t="shared" si="6"/>
        <v>99154615.755223751</v>
      </c>
      <c r="Z34" s="46">
        <f t="shared" si="7"/>
        <v>283471.83963673812</v>
      </c>
      <c r="AA34" s="46">
        <f t="shared" si="8"/>
        <v>11208.107535734338</v>
      </c>
      <c r="AB34" s="47">
        <f t="shared" si="9"/>
        <v>38912.194784728497</v>
      </c>
      <c r="AD34" s="45">
        <f t="shared" si="10"/>
        <v>99492207.89718096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1424.4594736087292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0.33549635890459284</v>
      </c>
      <c r="V35" s="38">
        <f t="shared" si="4"/>
        <v>0.33866666674549206</v>
      </c>
      <c r="W35" s="140"/>
      <c r="X35" s="80">
        <f t="shared" si="5"/>
        <v>4000</v>
      </c>
      <c r="Y35" s="46">
        <f t="shared" si="6"/>
        <v>99623619.075054929</v>
      </c>
      <c r="Z35" s="46">
        <f t="shared" si="7"/>
        <v>284813.66888635792</v>
      </c>
      <c r="AA35" s="46">
        <f t="shared" si="8"/>
        <v>10865.32859020041</v>
      </c>
      <c r="AB35" s="47">
        <f t="shared" si="9"/>
        <v>39095.955905737741</v>
      </c>
      <c r="AD35" s="45">
        <f t="shared" si="10"/>
        <v>99962394.028437227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1431.0480137895017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0.33549637529770315</v>
      </c>
      <c r="V36" s="38">
        <f t="shared" si="4"/>
        <v>0.33866666674696055</v>
      </c>
      <c r="W36" s="140"/>
      <c r="X36" s="80">
        <f t="shared" si="5"/>
        <v>4000</v>
      </c>
      <c r="Y36" s="46">
        <f t="shared" si="6"/>
        <v>100092627.65009606</v>
      </c>
      <c r="Z36" s="46">
        <f t="shared" si="7"/>
        <v>286155.50334802771</v>
      </c>
      <c r="AA36" s="46">
        <f t="shared" si="8"/>
        <v>10518.818158355401</v>
      </c>
      <c r="AB36" s="47">
        <f t="shared" si="9"/>
        <v>39279.721788378389</v>
      </c>
      <c r="AD36" s="45">
        <f t="shared" si="10"/>
        <v>100432581.69339082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1437.6377108534659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0.33549639192314856</v>
      </c>
      <c r="V37" s="38">
        <f t="shared" si="4"/>
        <v>0.33866666674844975</v>
      </c>
      <c r="W37" s="140"/>
      <c r="X37" s="80">
        <f t="shared" si="5"/>
        <v>4000</v>
      </c>
      <c r="Y37" s="46">
        <f t="shared" si="6"/>
        <v>100561641.33873475</v>
      </c>
      <c r="Z37" s="46">
        <f t="shared" si="7"/>
        <v>287497.34287684591</v>
      </c>
      <c r="AA37" s="46">
        <f t="shared" si="8"/>
        <v>10168.576240199312</v>
      </c>
      <c r="AB37" s="47">
        <f t="shared" si="9"/>
        <v>39463.492300270969</v>
      </c>
      <c r="AD37" s="45">
        <f t="shared" si="10"/>
        <v>100902770.75015207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1444.2285329331003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0.33549640878311404</v>
      </c>
      <c r="V38" s="38">
        <f t="shared" si="4"/>
        <v>0.33866666674995982</v>
      </c>
      <c r="W38" s="140"/>
      <c r="X38" s="80">
        <f t="shared" si="5"/>
        <v>4000</v>
      </c>
      <c r="Y38" s="46">
        <f t="shared" si="6"/>
        <v>101030660.00462954</v>
      </c>
      <c r="Z38" s="46">
        <f t="shared" si="7"/>
        <v>288839.18733323272</v>
      </c>
      <c r="AA38" s="46">
        <f t="shared" si="8"/>
        <v>9814.6028357321466</v>
      </c>
      <c r="AB38" s="47">
        <f t="shared" si="9"/>
        <v>39647.267313898046</v>
      </c>
      <c r="AD38" s="45">
        <f t="shared" si="10"/>
        <v>101372961.06211239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1450.8204493206649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0.33549642587979467</v>
      </c>
      <c r="V39" s="38">
        <f t="shared" si="4"/>
        <v>0.33866666675149099</v>
      </c>
      <c r="W39" s="140"/>
      <c r="X39" s="80">
        <f t="shared" si="5"/>
        <v>4000</v>
      </c>
      <c r="Y39" s="46">
        <f t="shared" si="6"/>
        <v>101499683.5164713</v>
      </c>
      <c r="Z39" s="46">
        <f t="shared" si="7"/>
        <v>290181.03658268839</v>
      </c>
      <c r="AA39" s="46">
        <f t="shared" si="8"/>
        <v>9456.897944953902</v>
      </c>
      <c r="AB39" s="47">
        <f t="shared" si="9"/>
        <v>39831.046706383022</v>
      </c>
      <c r="AD39" s="45">
        <f t="shared" si="10"/>
        <v>101843152.49770533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1457.4134304159165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0.33549644321539579</v>
      </c>
      <c r="V40" s="38">
        <f t="shared" si="4"/>
        <v>0.33866666675304341</v>
      </c>
      <c r="W40" s="140"/>
      <c r="X40" s="80">
        <f t="shared" si="5"/>
        <v>4000</v>
      </c>
      <c r="Y40" s="46">
        <f t="shared" si="6"/>
        <v>101968711.74775676</v>
      </c>
      <c r="Z40" s="46">
        <f t="shared" si="7"/>
        <v>291522.89049556362</v>
      </c>
      <c r="AA40" s="46">
        <f t="shared" si="8"/>
        <v>9095.4615678645769</v>
      </c>
      <c r="AB40" s="47">
        <f t="shared" si="9"/>
        <v>40014.830359280939</v>
      </c>
      <c r="AD40" s="45">
        <f t="shared" si="10"/>
        <v>102313344.93017948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1464.0074476766267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0.33549646079213308</v>
      </c>
      <c r="V41" s="38">
        <f t="shared" si="4"/>
        <v>0.33866666675461726</v>
      </c>
      <c r="W41" s="140"/>
      <c r="X41" s="80">
        <f t="shared" si="5"/>
        <v>4000</v>
      </c>
      <c r="Y41" s="46">
        <f t="shared" si="6"/>
        <v>102437744.57657473</v>
      </c>
      <c r="Z41" s="46">
        <f t="shared" si="7"/>
        <v>292864.74894684367</v>
      </c>
      <c r="AA41" s="46">
        <f t="shared" si="8"/>
        <v>8730.2937044641767</v>
      </c>
      <c r="AB41" s="47">
        <f t="shared" si="9"/>
        <v>40198.618158380479</v>
      </c>
      <c r="AD41" s="45">
        <f t="shared" si="10"/>
        <v>102783538.23738442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1470.6024735717263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0.33549647861223225</v>
      </c>
      <c r="V42" s="38">
        <f t="shared" si="4"/>
        <v>0.33866666675621282</v>
      </c>
      <c r="W42" s="140"/>
      <c r="X42" s="80">
        <f t="shared" si="5"/>
        <v>4000</v>
      </c>
      <c r="Y42" s="46">
        <f t="shared" si="6"/>
        <v>102906781.88540322</v>
      </c>
      <c r="Z42" s="46">
        <f t="shared" si="7"/>
        <v>294206.61181594222</v>
      </c>
      <c r="AA42" s="46">
        <f t="shared" si="8"/>
        <v>8361.3943547526906</v>
      </c>
      <c r="AB42" s="47">
        <f t="shared" si="9"/>
        <v>40382.409993516427</v>
      </c>
      <c r="AD42" s="45">
        <f t="shared" si="10"/>
        <v>103253732.30156742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1477.1984815369262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0.33549649667792941</v>
      </c>
      <c r="V43" s="38">
        <f t="shared" si="4"/>
        <v>0.33866666675783019</v>
      </c>
      <c r="W43" s="140"/>
      <c r="X43" s="80">
        <f t="shared" si="5"/>
        <v>4000</v>
      </c>
      <c r="Y43" s="46">
        <f t="shared" si="6"/>
        <v>103375823.56091779</v>
      </c>
      <c r="Z43" s="46">
        <f t="shared" si="7"/>
        <v>295548.47898650798</v>
      </c>
      <c r="AA43" s="46">
        <f t="shared" si="8"/>
        <v>7988.763518730133</v>
      </c>
      <c r="AB43" s="47">
        <f t="shared" si="9"/>
        <v>40566.205758392163</v>
      </c>
      <c r="AD43" s="45">
        <f t="shared" si="10"/>
        <v>103723927.00918142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1483.795445932645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0.33549651499147082</v>
      </c>
      <c r="V44" s="38">
        <f t="shared" si="4"/>
        <v>0.3386666667594696</v>
      </c>
      <c r="W44" s="140"/>
      <c r="X44" s="80">
        <f t="shared" si="5"/>
        <v>4000</v>
      </c>
      <c r="Y44" s="46">
        <f t="shared" si="6"/>
        <v>103844869.4938093</v>
      </c>
      <c r="Z44" s="46">
        <f t="shared" si="7"/>
        <v>296890.35034623923</v>
      </c>
      <c r="AA44" s="46">
        <f t="shared" si="8"/>
        <v>7612.401196396494</v>
      </c>
      <c r="AB44" s="47">
        <f t="shared" si="9"/>
        <v>40750.005350411273</v>
      </c>
      <c r="AD44" s="45">
        <f t="shared" si="10"/>
        <v>104194122.25070234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1490.3933420041212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0.335496533555113</v>
      </c>
      <c r="V45" s="38">
        <f t="shared" si="4"/>
        <v>0.33866666676113133</v>
      </c>
      <c r="W45" s="140"/>
      <c r="X45" s="80">
        <f t="shared" si="5"/>
        <v>4000</v>
      </c>
      <c r="Y45" s="46">
        <f t="shared" si="6"/>
        <v>104313919.57861158</v>
      </c>
      <c r="Z45" s="46">
        <f t="shared" si="7"/>
        <v>298232.22578671045</v>
      </c>
      <c r="AA45" s="46">
        <f t="shared" si="8"/>
        <v>7232.3073877517754</v>
      </c>
      <c r="AB45" s="47">
        <f t="shared" si="9"/>
        <v>40933.808670517901</v>
      </c>
      <c r="AD45" s="45">
        <f t="shared" si="10"/>
        <v>104664317.92045657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1496.9921458435724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0.33549655237112258</v>
      </c>
      <c r="V46" s="38">
        <f t="shared" si="4"/>
        <v>0.33866666676281543</v>
      </c>
      <c r="W46" s="140"/>
      <c r="X46" s="80">
        <f t="shared" si="5"/>
        <v>4000</v>
      </c>
      <c r="Y46" s="46">
        <f t="shared" si="6"/>
        <v>104782973.71353774</v>
      </c>
      <c r="Z46" s="46">
        <f t="shared" si="7"/>
        <v>299574.10520320531</v>
      </c>
      <c r="AA46" s="46">
        <f t="shared" si="8"/>
        <v>6848.4820927959763</v>
      </c>
      <c r="AB46" s="47">
        <f t="shared" si="9"/>
        <v>41117.615623045414</v>
      </c>
      <c r="AD46" s="45">
        <f t="shared" si="10"/>
        <v>105134513.91645679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1503.5918343542758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0.33549657144177658</v>
      </c>
      <c r="V47" s="38">
        <f t="shared" si="4"/>
        <v>0.33866666676452223</v>
      </c>
      <c r="W47" s="140"/>
      <c r="X47" s="80">
        <f t="shared" si="5"/>
        <v>4000</v>
      </c>
      <c r="Y47" s="46">
        <f t="shared" si="6"/>
        <v>105252031.8003248</v>
      </c>
      <c r="Z47" s="46">
        <f t="shared" si="7"/>
        <v>300915.98849456024</v>
      </c>
      <c r="AA47" s="46">
        <f t="shared" si="8"/>
        <v>6460.9253115290976</v>
      </c>
      <c r="AB47" s="47">
        <f t="shared" si="9"/>
        <v>41301.426115572576</v>
      </c>
      <c r="AD47" s="45">
        <f t="shared" ref="AD47:AD54" si="13">SUM(X47:AB47)</f>
        <v>105604710.14024647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1510.1923852164666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0.33549659076936217</v>
      </c>
      <c r="V48" s="38">
        <f t="shared" si="4"/>
        <v>0.33866666676625184</v>
      </c>
      <c r="W48" s="140"/>
      <c r="X48" s="80">
        <f t="shared" si="5"/>
        <v>4000</v>
      </c>
      <c r="Y48" s="46">
        <f t="shared" si="6"/>
        <v>105721093.74408631</v>
      </c>
      <c r="Z48" s="46">
        <f t="shared" si="7"/>
        <v>302257.87556301471</v>
      </c>
      <c r="AA48" s="46">
        <f t="shared" si="8"/>
        <v>6292.9773863498895</v>
      </c>
      <c r="AB48" s="47">
        <f t="shared" si="9"/>
        <v>41485.240058787174</v>
      </c>
      <c r="AD48" s="45">
        <f t="shared" si="13"/>
        <v>106075129.83709447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1516.7937768549373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0.33549661035617673</v>
      </c>
      <c r="V49" s="38">
        <f t="shared" si="4"/>
        <v>0.33866666676800455</v>
      </c>
      <c r="W49" s="140"/>
      <c r="X49" s="80">
        <f t="shared" si="5"/>
        <v>4000</v>
      </c>
      <c r="Y49" s="46">
        <f t="shared" si="6"/>
        <v>106190159.45317206</v>
      </c>
      <c r="Z49" s="46">
        <f t="shared" si="7"/>
        <v>303599.76631406927</v>
      </c>
      <c r="AA49" s="46">
        <f t="shared" si="8"/>
        <v>6320.9250323064643</v>
      </c>
      <c r="AB49" s="47">
        <f t="shared" si="9"/>
        <v>41669.057366356319</v>
      </c>
      <c r="AD49" s="45">
        <f t="shared" si="13"/>
        <v>106545749.20188479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1523.395988408251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0.33549663020452786</v>
      </c>
      <c r="V50" s="38">
        <f t="shared" si="4"/>
        <v>0.33866666676978052</v>
      </c>
      <c r="W50" s="140"/>
      <c r="X50" s="80">
        <f t="shared" si="5"/>
        <v>4000</v>
      </c>
      <c r="Y50" s="46">
        <f t="shared" si="6"/>
        <v>106659228.8390352</v>
      </c>
      <c r="Z50" s="46">
        <f t="shared" si="7"/>
        <v>304941.66065635084</v>
      </c>
      <c r="AA50" s="46">
        <f t="shared" si="8"/>
        <v>6348.8726782630411</v>
      </c>
      <c r="AB50" s="47">
        <f t="shared" si="9"/>
        <v>41852.877954803247</v>
      </c>
      <c r="AD50" s="45">
        <f t="shared" si="13"/>
        <v>107016372.25032461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1529.9989996994625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0.33549665031673337</v>
      </c>
      <c r="V51" s="38">
        <f t="shared" si="4"/>
        <v>0.33866666677157992</v>
      </c>
      <c r="W51" s="140"/>
      <c r="X51" s="80">
        <f t="shared" si="5"/>
        <v>4000</v>
      </c>
      <c r="Y51" s="46">
        <f t="shared" si="6"/>
        <v>107128301.81610535</v>
      </c>
      <c r="Z51" s="46">
        <f t="shared" si="7"/>
        <v>306283.5585014844</v>
      </c>
      <c r="AA51" s="46">
        <f t="shared" si="8"/>
        <v>6376.8203242196159</v>
      </c>
      <c r="AB51" s="47">
        <f t="shared" si="9"/>
        <v>42036.701743390215</v>
      </c>
      <c r="AD51" s="45">
        <f t="shared" si="13"/>
        <v>107486998.89667444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1536.6027912082768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0.33549667069512146</v>
      </c>
      <c r="V52" s="38">
        <f t="shared" si="4"/>
        <v>0.33866666677340296</v>
      </c>
      <c r="W52" s="140"/>
      <c r="X52" s="80">
        <f t="shared" si="5"/>
        <v>4000</v>
      </c>
      <c r="Y52" s="46">
        <f t="shared" si="6"/>
        <v>107597378.30166844</v>
      </c>
      <c r="Z52" s="46">
        <f t="shared" si="7"/>
        <v>307625.4597639711</v>
      </c>
      <c r="AA52" s="46">
        <f t="shared" si="8"/>
        <v>6404.7679701761908</v>
      </c>
      <c r="AB52" s="47">
        <f t="shared" si="9"/>
        <v>42220.528654007008</v>
      </c>
      <c r="AD52" s="45">
        <f t="shared" si="13"/>
        <v>107957629.05805659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1543.2073440445495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0.33549669134203031</v>
      </c>
      <c r="V53" s="38">
        <f t="shared" si="4"/>
        <v>0.33866666677524992</v>
      </c>
      <c r="W53" s="140"/>
      <c r="X53" s="80">
        <f t="shared" si="5"/>
        <v>4000</v>
      </c>
      <c r="Y53" s="46">
        <f t="shared" si="6"/>
        <v>108066458.21575209</v>
      </c>
      <c r="Z53" s="46">
        <f t="shared" si="7"/>
        <v>308967.36436107202</v>
      </c>
      <c r="AA53" s="46">
        <f t="shared" si="8"/>
        <v>6432.7156161327675</v>
      </c>
      <c r="AB53" s="47">
        <f t="shared" si="9"/>
        <v>42404.358611065007</v>
      </c>
      <c r="AD53" s="45">
        <f t="shared" si="13"/>
        <v>108428262.65434037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1549.8126399230619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0.33549671225980848</v>
      </c>
      <c r="V54" s="38">
        <f t="shared" si="4"/>
        <v>0.33866666677712093</v>
      </c>
      <c r="W54" s="141"/>
      <c r="X54" s="80">
        <f t="shared" si="5"/>
        <v>4000</v>
      </c>
      <c r="Y54" s="46">
        <f t="shared" si="6"/>
        <v>108535541.48101634</v>
      </c>
      <c r="Z54" s="46">
        <f t="shared" si="7"/>
        <v>310309.27221269789</v>
      </c>
      <c r="AA54" s="46">
        <f t="shared" si="8"/>
        <v>6460.6632620893442</v>
      </c>
      <c r="AB54" s="47">
        <f t="shared" si="9"/>
        <v>42588.191541396147</v>
      </c>
      <c r="AD54" s="45">
        <f t="shared" si="13"/>
        <v>108898899.60803252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4522654897.9738159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4507202265.0028744</v>
      </c>
      <c r="Z56" s="72">
        <f>SUM(Z9:Z54)</f>
        <v>12885419.454911657</v>
      </c>
      <c r="AA56" s="72">
        <f>SUM(AA9:AA54)</f>
        <v>546362.06686834304</v>
      </c>
      <c r="AB56" s="79">
        <f>SUM(AB9:AB54)</f>
        <v>1768851.4491615901</v>
      </c>
      <c r="AD56" s="73">
        <f>X56+Y56+Z56+AA56+AB56</f>
        <v>4522654897.9738159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26" t="s">
        <v>69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68</v>
      </c>
      <c r="P3" s="136"/>
      <c r="Q3" s="140"/>
      <c r="R3" s="80"/>
      <c r="S3" s="80"/>
      <c r="T3" s="140"/>
      <c r="U3" s="80"/>
      <c r="V3" s="80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80"/>
      <c r="S4" s="80"/>
      <c r="T4" s="140"/>
      <c r="U4" s="80"/>
      <c r="V4" s="80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C9+(C9*K9)</f>
        <v>1259.436925997499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0.33549600731844248</v>
      </c>
      <c r="V9" s="38">
        <f>($AI$7/$AG$12)*(1+0.15*(P9/$AG$10)^4)+$AH$32</f>
        <v>0.33866666671483608</v>
      </c>
      <c r="W9" s="140"/>
      <c r="X9" s="80">
        <f>($AG$7*$AG$8*S9+$AG$15*$AG$16*R9)*$AG$24</f>
        <v>4000</v>
      </c>
      <c r="Y9" s="46">
        <f>(O9*U9*$AG$30+P9*V9*$AG$29)*365</f>
        <v>87456597.512218118</v>
      </c>
      <c r="Z9" s="46">
        <f>(O9*$AI$15*$AG$37+P9*$AI$7*$AG$36)*365</f>
        <v>249953.47708019093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34343.170276979377</v>
      </c>
      <c r="AD9" s="45">
        <f>SUM(X9:AB9)</f>
        <v>87762124.078108966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C10+(C10*K10)</f>
        <v>1265.8422304494381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0.33866666671582352</v>
      </c>
      <c r="W10" s="140"/>
      <c r="X10" s="80">
        <f t="shared" ref="X10:X54" si="5">($AG$7*$AG$8*S10+$AG$15*$AG$16*R10)*$AG$24</f>
        <v>4000</v>
      </c>
      <c r="Y10" s="46">
        <f t="shared" ref="Y10:Y54" si="6">(O10*U10*$AG$30+P10*V10*$AG$29)*365</f>
        <v>87924810.998458877</v>
      </c>
      <c r="Z10" s="46">
        <f t="shared" ref="Z10:Z54" si="7">(O10*$AI$15*$AG$37+P10*$AI$7*$AG$36)*365</f>
        <v>251294.50896936853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34526.202944410259</v>
      </c>
      <c r="AD10" s="45">
        <f t="shared" ref="AD10:AD46" si="10">SUM(X10:AB10)</f>
        <v>88231945.94204329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1272.2556781476355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0.33549602966916459</v>
      </c>
      <c r="V11" s="38">
        <f t="shared" si="4"/>
        <v>0.33866666671682732</v>
      </c>
      <c r="W11" s="140"/>
      <c r="X11" s="80">
        <f t="shared" si="5"/>
        <v>4000</v>
      </c>
      <c r="Y11" s="46">
        <f t="shared" si="6"/>
        <v>88393059.789547473</v>
      </c>
      <c r="Z11" s="46">
        <f t="shared" si="7"/>
        <v>252635.57652596472</v>
      </c>
      <c r="AA11" s="46">
        <f t="shared" si="8"/>
        <v>17396.873832080575</v>
      </c>
      <c r="AB11" s="47">
        <f t="shared" si="9"/>
        <v>34709.268196927318</v>
      </c>
      <c r="AD11" s="45">
        <f t="shared" si="10"/>
        <v>88701801.508102447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1278.6768707811332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0.33549604111511949</v>
      </c>
      <c r="V12" s="38">
        <f t="shared" si="4"/>
        <v>0.33866666671784768</v>
      </c>
      <c r="W12" s="140"/>
      <c r="X12" s="80">
        <f t="shared" si="5"/>
        <v>4000</v>
      </c>
      <c r="Y12" s="46">
        <f t="shared" si="6"/>
        <v>88861342.163386926</v>
      </c>
      <c r="Z12" s="46">
        <f t="shared" si="7"/>
        <v>253976.6780053775</v>
      </c>
      <c r="AA12" s="46">
        <f t="shared" si="8"/>
        <v>17477.207711134364</v>
      </c>
      <c r="AB12" s="47">
        <f t="shared" si="9"/>
        <v>34892.364440694808</v>
      </c>
      <c r="AD12" s="45">
        <f t="shared" si="10"/>
        <v>89171688.413544133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1285.1054355990343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0.33549605274403932</v>
      </c>
      <c r="V13" s="38">
        <f t="shared" si="4"/>
        <v>0.33866666671888473</v>
      </c>
      <c r="W13" s="140"/>
      <c r="X13" s="80">
        <f t="shared" si="5"/>
        <v>4000</v>
      </c>
      <c r="Y13" s="46">
        <f t="shared" si="6"/>
        <v>89329656.508477822</v>
      </c>
      <c r="Z13" s="46">
        <f t="shared" si="7"/>
        <v>255317.81177495795</v>
      </c>
      <c r="AA13" s="46">
        <f t="shared" si="8"/>
        <v>17544.492054087576</v>
      </c>
      <c r="AB13" s="47">
        <f t="shared" si="9"/>
        <v>35075.49018415522</v>
      </c>
      <c r="AD13" s="45">
        <f t="shared" si="10"/>
        <v>89641594.302491024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1291.5410233926036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0.33549606455786352</v>
      </c>
      <c r="V14" s="38">
        <f t="shared" si="4"/>
        <v>0.33866666671993861</v>
      </c>
      <c r="W14" s="140"/>
      <c r="X14" s="80">
        <f>($AG$7*$AG$8*S14+$AG$15*$AG$16*R14)*$AG$24+(AG26*AG7)</f>
        <v>72000</v>
      </c>
      <c r="Y14" s="46">
        <f t="shared" si="6"/>
        <v>89798001.315187663</v>
      </c>
      <c r="Z14" s="46">
        <f t="shared" si="7"/>
        <v>256658.97630517185</v>
      </c>
      <c r="AA14" s="46">
        <f t="shared" si="8"/>
        <v>17280.074321086307</v>
      </c>
      <c r="AB14" s="47">
        <f t="shared" si="9"/>
        <v>35258.644029954681</v>
      </c>
      <c r="AD14" s="45">
        <f t="shared" si="10"/>
        <v>90179199.009843886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1297.9833066655667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0.33549607655854186</v>
      </c>
      <c r="V15" s="38">
        <f t="shared" si="4"/>
        <v>0.33866666672100948</v>
      </c>
      <c r="W15" s="140"/>
      <c r="X15" s="80">
        <f t="shared" si="5"/>
        <v>4000</v>
      </c>
      <c r="Y15" s="46">
        <f t="shared" si="6"/>
        <v>90266375.167835012</v>
      </c>
      <c r="Z15" s="46">
        <f t="shared" si="7"/>
        <v>258000.17016158547</v>
      </c>
      <c r="AA15" s="46">
        <f t="shared" si="8"/>
        <v>17011.925101773959</v>
      </c>
      <c r="AB15" s="47">
        <f t="shared" si="9"/>
        <v>35441.824667621433</v>
      </c>
      <c r="AD15" s="45">
        <f t="shared" si="10"/>
        <v>90580829.087765992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1304.4319779724412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0.33549608874803422</v>
      </c>
      <c r="V16" s="38">
        <f t="shared" si="4"/>
        <v>0.3386666667220975</v>
      </c>
      <c r="W16" s="140"/>
      <c r="X16" s="80">
        <f t="shared" si="5"/>
        <v>4000</v>
      </c>
      <c r="Y16" s="46">
        <f t="shared" si="6"/>
        <v>90734776.73750037</v>
      </c>
      <c r="Z16" s="46">
        <f t="shared" si="7"/>
        <v>259341.39199758761</v>
      </c>
      <c r="AA16" s="46">
        <f t="shared" si="8"/>
        <v>16740.04439615053</v>
      </c>
      <c r="AB16" s="47">
        <f t="shared" si="9"/>
        <v>35625.030866916655</v>
      </c>
      <c r="AD16" s="45">
        <f t="shared" si="10"/>
        <v>91050483.204761028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1310.8867484071711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0.3354961011283108</v>
      </c>
      <c r="V17" s="38">
        <f t="shared" si="4"/>
        <v>0.33866666672320284</v>
      </c>
      <c r="W17" s="140"/>
      <c r="X17" s="80">
        <f t="shared" si="5"/>
        <v>4000</v>
      </c>
      <c r="Y17" s="46">
        <f t="shared" si="6"/>
        <v>91203204.775487304</v>
      </c>
      <c r="Z17" s="46">
        <f t="shared" si="7"/>
        <v>260682.64054776976</v>
      </c>
      <c r="AA17" s="46">
        <f t="shared" si="8"/>
        <v>16464.432204216024</v>
      </c>
      <c r="AB17" s="47">
        <f t="shared" si="9"/>
        <v>35808.261471786805</v>
      </c>
      <c r="AD17" s="45">
        <f t="shared" si="10"/>
        <v>91520160.109711081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1317.3473462264355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0.33549611370135202</v>
      </c>
      <c r="V18" s="38">
        <f t="shared" si="4"/>
        <v>0.33866666672432566</v>
      </c>
      <c r="W18" s="140"/>
      <c r="X18" s="80">
        <f t="shared" si="5"/>
        <v>4000</v>
      </c>
      <c r="Y18" s="46">
        <f t="shared" si="6"/>
        <v>91671658.107366398</v>
      </c>
      <c r="Z18" s="46">
        <f t="shared" si="7"/>
        <v>262023.91462189626</v>
      </c>
      <c r="AA18" s="46">
        <f t="shared" si="8"/>
        <v>16185.088525970441</v>
      </c>
      <c r="AB18" s="47">
        <f t="shared" si="9"/>
        <v>35991.515394854789</v>
      </c>
      <c r="AD18" s="45">
        <f t="shared" si="10"/>
        <v>91989858.625909105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1323.8135155938407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0.3354961264691485</v>
      </c>
      <c r="V19" s="38">
        <f t="shared" si="4"/>
        <v>0.33866666672546608</v>
      </c>
      <c r="W19" s="140"/>
      <c r="X19" s="80">
        <f t="shared" si="5"/>
        <v>4000</v>
      </c>
      <c r="Y19" s="46">
        <f t="shared" si="6"/>
        <v>92140135.627542049</v>
      </c>
      <c r="Z19" s="46">
        <f t="shared" si="7"/>
        <v>263365.21309940354</v>
      </c>
      <c r="AA19" s="46">
        <f t="shared" si="8"/>
        <v>15902.013361413778</v>
      </c>
      <c r="AB19" s="47">
        <f t="shared" si="9"/>
        <v>36174.791612394831</v>
      </c>
      <c r="AD19" s="45">
        <f t="shared" si="10"/>
        <v>92459577.645615265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1330.2850154327846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0.3354961394337011</v>
      </c>
      <c r="V20" s="38">
        <f t="shared" si="4"/>
        <v>0.33866666672662432</v>
      </c>
      <c r="W20" s="140"/>
      <c r="X20" s="80">
        <f t="shared" si="5"/>
        <v>4000</v>
      </c>
      <c r="Y20" s="46">
        <f t="shared" si="6"/>
        <v>92608636.29428944</v>
      </c>
      <c r="Z20" s="46">
        <f t="shared" si="7"/>
        <v>264706.53492437617</v>
      </c>
      <c r="AA20" s="46">
        <f t="shared" si="8"/>
        <v>15615.206710546036</v>
      </c>
      <c r="AB20" s="47">
        <f t="shared" si="9"/>
        <v>36358.089159742303</v>
      </c>
      <c r="AD20" s="45">
        <f t="shared" si="10"/>
        <v>92929316.125084102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1336.7616183771818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0.33549615259702092</v>
      </c>
      <c r="V21" s="38">
        <f t="shared" si="4"/>
        <v>0.33866666672780049</v>
      </c>
      <c r="W21" s="140"/>
      <c r="X21" s="80">
        <f t="shared" si="5"/>
        <v>4000</v>
      </c>
      <c r="Y21" s="46">
        <f t="shared" si="6"/>
        <v>93077159.125215083</v>
      </c>
      <c r="Z21" s="46">
        <f t="shared" si="7"/>
        <v>266047.87910095067</v>
      </c>
      <c r="AA21" s="46">
        <f t="shared" si="8"/>
        <v>15324.668573367213</v>
      </c>
      <c r="AB21" s="47">
        <f t="shared" si="9"/>
        <v>36541.407127094964</v>
      </c>
      <c r="AD21" s="45">
        <f t="shared" si="10"/>
        <v>93399073.080016494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1343.2431098104485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0.33549616596112919</v>
      </c>
      <c r="V22" s="38">
        <f t="shared" si="4"/>
        <v>0.33866666672899481</v>
      </c>
      <c r="W22" s="140"/>
      <c r="X22" s="80">
        <f t="shared" si="5"/>
        <v>4000</v>
      </c>
      <c r="Y22" s="46">
        <f t="shared" si="6"/>
        <v>93545703.193098992</v>
      </c>
      <c r="Z22" s="46">
        <f t="shared" si="7"/>
        <v>267389.24468910642</v>
      </c>
      <c r="AA22" s="46">
        <f t="shared" si="8"/>
        <v>15030.398949877313</v>
      </c>
      <c r="AB22" s="47">
        <f t="shared" si="9"/>
        <v>36724.744655667564</v>
      </c>
      <c r="AD22" s="45">
        <f t="shared" si="10"/>
        <v>93868847.581393644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1349.7292869841981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0.33549617952805744</v>
      </c>
      <c r="V23" s="38">
        <f t="shared" si="4"/>
        <v>0.3386666667302074</v>
      </c>
      <c r="W23" s="140"/>
      <c r="X23" s="80">
        <f t="shared" si="5"/>
        <v>4000</v>
      </c>
      <c r="Y23" s="46">
        <f t="shared" si="6"/>
        <v>94014267.622081876</v>
      </c>
      <c r="Z23" s="46">
        <f t="shared" si="7"/>
        <v>268730.63080080558</v>
      </c>
      <c r="AA23" s="46">
        <f t="shared" si="8"/>
        <v>14732.39784007633</v>
      </c>
      <c r="AB23" s="47">
        <f t="shared" si="9"/>
        <v>36908.100934165268</v>
      </c>
      <c r="AD23" s="45">
        <f t="shared" si="10"/>
        <v>94338638.75165692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1356.2199582090477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0.33549619329984753</v>
      </c>
      <c r="V24" s="38">
        <f t="shared" si="4"/>
        <v>0.33866666673143853</v>
      </c>
      <c r="W24" s="140"/>
      <c r="X24" s="80">
        <f t="shared" si="5"/>
        <v>4000</v>
      </c>
      <c r="Y24" s="46">
        <f t="shared" si="6"/>
        <v>94482851.584164217</v>
      </c>
      <c r="Z24" s="46">
        <f t="shared" si="7"/>
        <v>270072.03659644851</v>
      </c>
      <c r="AA24" s="46">
        <f t="shared" si="8"/>
        <v>14430.665243964275</v>
      </c>
      <c r="AB24" s="47">
        <f t="shared" si="9"/>
        <v>37091.475195545681</v>
      </c>
      <c r="AD24" s="45">
        <f t="shared" si="10"/>
        <v>94808445.761200175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1362.7149421107367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0.33549620727855134</v>
      </c>
      <c r="V25" s="38">
        <f t="shared" si="4"/>
        <v>0.33866666673268819</v>
      </c>
      <c r="W25" s="140"/>
      <c r="X25" s="80">
        <f t="shared" si="5"/>
        <v>4000</v>
      </c>
      <c r="Y25" s="46">
        <f t="shared" si="6"/>
        <v>94951454.295987874</v>
      </c>
      <c r="Z25" s="46">
        <f t="shared" si="7"/>
        <v>271413.46128161595</v>
      </c>
      <c r="AA25" s="46">
        <f t="shared" si="8"/>
        <v>14125.201161541136</v>
      </c>
      <c r="AB25" s="47">
        <f t="shared" si="9"/>
        <v>37274.866714042226</v>
      </c>
      <c r="AD25" s="45">
        <f t="shared" si="10"/>
        <v>95278267.825145081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1369.2140669454984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0.33549622146623109</v>
      </c>
      <c r="V26" s="38">
        <f t="shared" si="4"/>
        <v>0.33866666673395673</v>
      </c>
      <c r="W26" s="140"/>
      <c r="X26" s="80">
        <f t="shared" si="5"/>
        <v>4000</v>
      </c>
      <c r="Y26" s="46">
        <f t="shared" si="6"/>
        <v>95420075.015874416</v>
      </c>
      <c r="Z26" s="46">
        <f t="shared" si="7"/>
        <v>272754.90410407021</v>
      </c>
      <c r="AA26" s="46">
        <f t="shared" si="8"/>
        <v>13816.00559280692</v>
      </c>
      <c r="AB26" s="47">
        <f t="shared" si="9"/>
        <v>37458.274802424632</v>
      </c>
      <c r="AD26" s="45">
        <f t="shared" si="10"/>
        <v>95748104.200373724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1375.7171699692371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0.3354962358649593</v>
      </c>
      <c r="V27" s="38">
        <f t="shared" si="4"/>
        <v>0.33866666673524426</v>
      </c>
      <c r="W27" s="140"/>
      <c r="X27" s="80">
        <f t="shared" si="5"/>
        <v>4000</v>
      </c>
      <c r="Y27" s="46">
        <f t="shared" si="6"/>
        <v>95888713.0410956</v>
      </c>
      <c r="Z27" s="46">
        <f t="shared" si="7"/>
        <v>274096.36435099231</v>
      </c>
      <c r="AA27" s="46">
        <f t="shared" si="8"/>
        <v>13503.078537761625</v>
      </c>
      <c r="AB27" s="47">
        <f t="shared" si="9"/>
        <v>37641.698809474678</v>
      </c>
      <c r="AD27" s="45">
        <f t="shared" si="10"/>
        <v>96217954.182793826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1382.2240968556573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0.33549625047681852</v>
      </c>
      <c r="V28" s="38">
        <f t="shared" si="4"/>
        <v>0.33866666673655094</v>
      </c>
      <c r="W28" s="140"/>
      <c r="X28" s="80">
        <f t="shared" si="5"/>
        <v>4000</v>
      </c>
      <c r="Y28" s="46">
        <f t="shared" si="6"/>
        <v>96357367.705356136</v>
      </c>
      <c r="Z28" s="46">
        <f t="shared" si="7"/>
        <v>275437.84134643292</v>
      </c>
      <c r="AA28" s="46">
        <f t="shared" si="8"/>
        <v>13186.419996405246</v>
      </c>
      <c r="AB28" s="47">
        <f t="shared" si="9"/>
        <v>37825.138117657829</v>
      </c>
      <c r="AD28" s="45">
        <f t="shared" si="10"/>
        <v>96687817.10481663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1388.7347011589532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0.33549626530390164</v>
      </c>
      <c r="V29" s="38">
        <f t="shared" si="4"/>
        <v>0.33866666673787699</v>
      </c>
      <c r="W29" s="140"/>
      <c r="X29" s="80">
        <f t="shared" si="5"/>
        <v>4000</v>
      </c>
      <c r="Y29" s="46">
        <f t="shared" si="6"/>
        <v>96826038.376469269</v>
      </c>
      <c r="Z29" s="46">
        <f t="shared" si="7"/>
        <v>276779.33444895945</v>
      </c>
      <c r="AA29" s="46">
        <f t="shared" si="8"/>
        <v>12866.029968737797</v>
      </c>
      <c r="AB29" s="47">
        <f t="shared" si="9"/>
        <v>38008.59214097324</v>
      </c>
      <c r="AD29" s="45">
        <f t="shared" si="10"/>
        <v>97157692.333027944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1395.2488438171429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0.3354962803483118</v>
      </c>
      <c r="V30" s="38">
        <f t="shared" si="4"/>
        <v>0.33866666673922252</v>
      </c>
      <c r="W30" s="140"/>
      <c r="X30" s="80">
        <f t="shared" si="5"/>
        <v>4000</v>
      </c>
      <c r="Y30" s="46">
        <f t="shared" si="6"/>
        <v>97294724.454207733</v>
      </c>
      <c r="Z30" s="46">
        <f t="shared" si="7"/>
        <v>278120.84304948041</v>
      </c>
      <c r="AA30" s="46">
        <f t="shared" si="8"/>
        <v>12541.908454759263</v>
      </c>
      <c r="AB30" s="47">
        <f t="shared" si="9"/>
        <v>38192.060322966354</v>
      </c>
      <c r="AD30" s="45">
        <f t="shared" si="10"/>
        <v>97627579.266034946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1401.7663926924911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0.33549629561216238</v>
      </c>
      <c r="V31" s="38">
        <f t="shared" si="4"/>
        <v>0.33866666674058776</v>
      </c>
      <c r="W31" s="140"/>
      <c r="X31" s="80">
        <f t="shared" si="5"/>
        <v>4000</v>
      </c>
      <c r="Y31" s="46">
        <f t="shared" si="6"/>
        <v>97763425.368315741</v>
      </c>
      <c r="Z31" s="46">
        <f t="shared" si="7"/>
        <v>279462.36656923249</v>
      </c>
      <c r="AA31" s="46">
        <f t="shared" si="8"/>
        <v>12214.055454469648</v>
      </c>
      <c r="AB31" s="47">
        <f t="shared" si="9"/>
        <v>38375.542134889845</v>
      </c>
      <c r="AD31" s="45">
        <f t="shared" si="10"/>
        <v>98097477.332474336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1408.2872221458406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0.33549631109757683</v>
      </c>
      <c r="V32" s="38">
        <f t="shared" si="4"/>
        <v>0.33866666674197288</v>
      </c>
      <c r="W32" s="140"/>
      <c r="X32" s="80">
        <f t="shared" si="5"/>
        <v>4000</v>
      </c>
      <c r="Y32" s="46">
        <f t="shared" si="6"/>
        <v>98232140.57666719</v>
      </c>
      <c r="Z32" s="46">
        <f t="shared" si="7"/>
        <v>280803.90445791621</v>
      </c>
      <c r="AA32" s="46">
        <f t="shared" si="8"/>
        <v>11882.47096786896</v>
      </c>
      <c r="AB32" s="47">
        <f t="shared" si="9"/>
        <v>38559.037074000407</v>
      </c>
      <c r="AD32" s="45">
        <f t="shared" si="10"/>
        <v>98567385.989166975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1414.8112126419608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0.33549632680668906</v>
      </c>
      <c r="V33" s="38">
        <f t="shared" si="4"/>
        <v>0.33866666674337803</v>
      </c>
      <c r="W33" s="140"/>
      <c r="X33" s="80">
        <f t="shared" si="5"/>
        <v>4000</v>
      </c>
      <c r="Y33" s="46">
        <f t="shared" si="6"/>
        <v>98700869.563558429</v>
      </c>
      <c r="Z33" s="46">
        <f t="shared" si="7"/>
        <v>282145.45619196724</v>
      </c>
      <c r="AA33" s="46">
        <f t="shared" si="8"/>
        <v>11547.154994957189</v>
      </c>
      <c r="AB33" s="47">
        <f t="shared" si="9"/>
        <v>38742.544661979446</v>
      </c>
      <c r="AD33" s="45">
        <f t="shared" si="10"/>
        <v>99037304.71940735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1421.3382503833116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0.33549634274164297</v>
      </c>
      <c r="V34" s="38">
        <f t="shared" si="4"/>
        <v>0.33866666674480345</v>
      </c>
      <c r="W34" s="140"/>
      <c r="X34" s="80">
        <f t="shared" si="5"/>
        <v>4000</v>
      </c>
      <c r="Y34" s="46">
        <f t="shared" si="6"/>
        <v>99169611.838123858</v>
      </c>
      <c r="Z34" s="46">
        <f t="shared" si="7"/>
        <v>283487.02127295249</v>
      </c>
      <c r="AA34" s="46">
        <f t="shared" si="8"/>
        <v>11208.107535734338</v>
      </c>
      <c r="AB34" s="47">
        <f t="shared" si="9"/>
        <v>38926.064443467723</v>
      </c>
      <c r="AD34" s="45">
        <f t="shared" si="10"/>
        <v>99507233.031376019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1427.8682269698654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0.33549635890459284</v>
      </c>
      <c r="V35" s="38">
        <f t="shared" si="4"/>
        <v>0.33866666674624929</v>
      </c>
      <c r="W35" s="140"/>
      <c r="X35" s="80">
        <f t="shared" si="5"/>
        <v>4000</v>
      </c>
      <c r="Y35" s="46">
        <f t="shared" si="6"/>
        <v>99638366.93286401</v>
      </c>
      <c r="Z35" s="46">
        <f t="shared" si="7"/>
        <v>284828.59922607971</v>
      </c>
      <c r="AA35" s="46">
        <f t="shared" si="8"/>
        <v>10865.32859020041</v>
      </c>
      <c r="AB35" s="47">
        <f t="shared" si="9"/>
        <v>39109.595984704036</v>
      </c>
      <c r="AD35" s="45">
        <f t="shared" si="10"/>
        <v>99977170.456664979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1434.401039082845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0.33549637529770315</v>
      </c>
      <c r="V36" s="38">
        <f t="shared" si="4"/>
        <v>0.33866666674771573</v>
      </c>
      <c r="W36" s="140"/>
      <c r="X36" s="80">
        <f t="shared" si="5"/>
        <v>4000</v>
      </c>
      <c r="Y36" s="46">
        <f t="shared" si="6"/>
        <v>100107134.40227748</v>
      </c>
      <c r="Z36" s="46">
        <f t="shared" si="7"/>
        <v>286170.18959881255</v>
      </c>
      <c r="AA36" s="46">
        <f t="shared" si="8"/>
        <v>10518.818158355401</v>
      </c>
      <c r="AB36" s="47">
        <f t="shared" si="9"/>
        <v>39293.13887225974</v>
      </c>
      <c r="AD36" s="45">
        <f t="shared" si="10"/>
        <v>100447116.54890692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1440.9365881904446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0.33549639192314856</v>
      </c>
      <c r="V37" s="38">
        <f t="shared" si="4"/>
        <v>0.33866666674920298</v>
      </c>
      <c r="W37" s="140"/>
      <c r="X37" s="80">
        <f t="shared" si="5"/>
        <v>4000</v>
      </c>
      <c r="Y37" s="46">
        <f t="shared" si="6"/>
        <v>100575913.82158792</v>
      </c>
      <c r="Z37" s="46">
        <f t="shared" si="7"/>
        <v>287511.7919595819</v>
      </c>
      <c r="AA37" s="46">
        <f t="shared" si="8"/>
        <v>10168.576240199312</v>
      </c>
      <c r="AB37" s="47">
        <f t="shared" si="9"/>
        <v>39476.692711861186</v>
      </c>
      <c r="AD37" s="45">
        <f t="shared" si="10"/>
        <v>100917070.88249956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1447.474780273765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0.33549640878311404</v>
      </c>
      <c r="V38" s="38">
        <f t="shared" si="4"/>
        <v>0.33866666675071122</v>
      </c>
      <c r="W38" s="140"/>
      <c r="X38" s="80">
        <f t="shared" si="5"/>
        <v>4000</v>
      </c>
      <c r="Y38" s="46">
        <f t="shared" si="6"/>
        <v>101044704.78555803</v>
      </c>
      <c r="Z38" s="46">
        <f t="shared" si="7"/>
        <v>288853.40589658485</v>
      </c>
      <c r="AA38" s="46">
        <f t="shared" si="8"/>
        <v>9814.6028357321466</v>
      </c>
      <c r="AB38" s="47">
        <f t="shared" si="9"/>
        <v>39660.257127293073</v>
      </c>
      <c r="AD38" s="45">
        <f t="shared" si="10"/>
        <v>101387033.05141765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1454.0155255713664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0.33549642587979467</v>
      </c>
      <c r="V39" s="38">
        <f t="shared" si="4"/>
        <v>0.33866666675224066</v>
      </c>
      <c r="W39" s="140"/>
      <c r="X39" s="80">
        <f t="shared" si="5"/>
        <v>4000</v>
      </c>
      <c r="Y39" s="46">
        <f t="shared" si="6"/>
        <v>101513506.9073848</v>
      </c>
      <c r="Z39" s="46">
        <f t="shared" si="7"/>
        <v>290195.03101666644</v>
      </c>
      <c r="AA39" s="46">
        <f t="shared" si="8"/>
        <v>9456.897944953902</v>
      </c>
      <c r="AB39" s="47">
        <f t="shared" si="9"/>
        <v>39843.831759376233</v>
      </c>
      <c r="AD39" s="45">
        <f t="shared" si="10"/>
        <v>101857002.6681058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1460.5587383409782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0.33549644321539579</v>
      </c>
      <c r="V40" s="38">
        <f t="shared" si="4"/>
        <v>0.33866666675379148</v>
      </c>
      <c r="W40" s="140"/>
      <c r="X40" s="80">
        <f t="shared" si="5"/>
        <v>4000</v>
      </c>
      <c r="Y40" s="46">
        <f t="shared" si="6"/>
        <v>101982319.81766836</v>
      </c>
      <c r="Z40" s="46">
        <f t="shared" si="7"/>
        <v>291536.66694427544</v>
      </c>
      <c r="AA40" s="46">
        <f t="shared" si="8"/>
        <v>9095.4615678645769</v>
      </c>
      <c r="AB40" s="47">
        <f t="shared" si="9"/>
        <v>40027.416265014195</v>
      </c>
      <c r="AD40" s="45">
        <f t="shared" si="10"/>
        <v>102326979.36244552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1467.1043366370361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0.33549646079213308</v>
      </c>
      <c r="V41" s="38">
        <f t="shared" si="4"/>
        <v>0.33866666675536383</v>
      </c>
      <c r="W41" s="140"/>
      <c r="X41" s="80">
        <f t="shared" si="5"/>
        <v>4000</v>
      </c>
      <c r="Y41" s="46">
        <f t="shared" si="6"/>
        <v>102451143.16344979</v>
      </c>
      <c r="Z41" s="46">
        <f t="shared" si="7"/>
        <v>292878.3133204903</v>
      </c>
      <c r="AA41" s="46">
        <f t="shared" si="8"/>
        <v>8730.2937044641767</v>
      </c>
      <c r="AB41" s="47">
        <f t="shared" si="9"/>
        <v>40211.010316302913</v>
      </c>
      <c r="AD41" s="45">
        <f t="shared" si="10"/>
        <v>102796962.78079104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1473.6522421028308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0.33549647861223225</v>
      </c>
      <c r="V42" s="38">
        <f t="shared" si="4"/>
        <v>0.33866666675695795</v>
      </c>
      <c r="W42" s="140"/>
      <c r="X42" s="80">
        <f t="shared" si="5"/>
        <v>4000</v>
      </c>
      <c r="Y42" s="46">
        <f t="shared" si="6"/>
        <v>102919976.60731161</v>
      </c>
      <c r="Z42" s="46">
        <f t="shared" si="7"/>
        <v>294219.96980210848</v>
      </c>
      <c r="AA42" s="46">
        <f t="shared" si="8"/>
        <v>8361.3943547526906</v>
      </c>
      <c r="AB42" s="47">
        <f t="shared" si="9"/>
        <v>40394.613599699107</v>
      </c>
      <c r="AD42" s="45">
        <f t="shared" si="10"/>
        <v>103266952.58506817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1480.2023797761699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0.33549649667792941</v>
      </c>
      <c r="V43" s="38">
        <f t="shared" si="4"/>
        <v>0.33866666675857399</v>
      </c>
      <c r="W43" s="140"/>
      <c r="X43" s="80">
        <f t="shared" si="5"/>
        <v>4000</v>
      </c>
      <c r="Y43" s="46">
        <f t="shared" si="6"/>
        <v>103388819.8265375</v>
      </c>
      <c r="Z43" s="46">
        <f t="shared" si="7"/>
        <v>295561.63606079586</v>
      </c>
      <c r="AA43" s="46">
        <f t="shared" si="8"/>
        <v>7988.763518730133</v>
      </c>
      <c r="AB43" s="47">
        <f t="shared" si="9"/>
        <v>40578.225815242607</v>
      </c>
      <c r="AD43" s="45">
        <f t="shared" si="10"/>
        <v>103736948.45193227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1486.7546779075244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0.33549651499147082</v>
      </c>
      <c r="V44" s="38">
        <f t="shared" si="4"/>
        <v>0.33866666676021218</v>
      </c>
      <c r="W44" s="140"/>
      <c r="X44" s="80">
        <f t="shared" si="5"/>
        <v>4000</v>
      </c>
      <c r="Y44" s="46">
        <f t="shared" si="6"/>
        <v>103857672.51232515</v>
      </c>
      <c r="Z44" s="46">
        <f t="shared" si="7"/>
        <v>296903.31178228924</v>
      </c>
      <c r="AA44" s="46">
        <f t="shared" si="8"/>
        <v>7612.401196396494</v>
      </c>
      <c r="AB44" s="47">
        <f t="shared" si="9"/>
        <v>40761.846675828696</v>
      </c>
      <c r="AD44" s="45">
        <f t="shared" si="10"/>
        <v>104206950.07197966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1493.3090677897492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0.335496533555113</v>
      </c>
      <c r="V45" s="38">
        <f t="shared" si="4"/>
        <v>0.33866666676187274</v>
      </c>
      <c r="W45" s="140"/>
      <c r="X45" s="80">
        <f t="shared" si="5"/>
        <v>4000</v>
      </c>
      <c r="Y45" s="46">
        <f t="shared" si="6"/>
        <v>104326534.36904991</v>
      </c>
      <c r="Z45" s="46">
        <f t="shared" si="7"/>
        <v>298244.99666565144</v>
      </c>
      <c r="AA45" s="46">
        <f t="shared" si="8"/>
        <v>7232.3073877517754</v>
      </c>
      <c r="AB45" s="47">
        <f t="shared" si="9"/>
        <v>40945.475906526663</v>
      </c>
      <c r="AD45" s="45">
        <f t="shared" si="10"/>
        <v>104676957.14900984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1499.8654835985162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0.33549655237112258</v>
      </c>
      <c r="V46" s="38">
        <f t="shared" si="4"/>
        <v>0.33866666676355578</v>
      </c>
      <c r="W46" s="140"/>
      <c r="X46" s="80">
        <f t="shared" si="5"/>
        <v>4000</v>
      </c>
      <c r="Y46" s="46">
        <f t="shared" si="6"/>
        <v>104795405.11357428</v>
      </c>
      <c r="Z46" s="46">
        <f t="shared" si="7"/>
        <v>299586.69042257196</v>
      </c>
      <c r="AA46" s="46">
        <f t="shared" si="8"/>
        <v>6848.4820927959763</v>
      </c>
      <c r="AB46" s="47">
        <f t="shared" si="9"/>
        <v>41129.1132439414</v>
      </c>
      <c r="AD46" s="45">
        <f t="shared" si="10"/>
        <v>105146969.39933358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1506.4238622426872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0.33549657144177658</v>
      </c>
      <c r="V47" s="38">
        <f t="shared" si="4"/>
        <v>0.33866666676526158</v>
      </c>
      <c r="W47" s="140"/>
      <c r="X47" s="80">
        <f t="shared" si="5"/>
        <v>4000</v>
      </c>
      <c r="Y47" s="46">
        <f t="shared" si="6"/>
        <v>105264284.47460084</v>
      </c>
      <c r="Z47" s="46">
        <f t="shared" si="7"/>
        <v>300928.39277671144</v>
      </c>
      <c r="AA47" s="46">
        <f t="shared" si="8"/>
        <v>6460.9253115290976</v>
      </c>
      <c r="AB47" s="47">
        <f t="shared" si="9"/>
        <v>41312.758435614596</v>
      </c>
      <c r="AD47" s="45">
        <f t="shared" ref="AD47:AD54" si="13">SUM(X47:AB47)</f>
        <v>105616986.55112471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1512.9841432239111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0.33549659076936217</v>
      </c>
      <c r="V48" s="38">
        <f t="shared" si="4"/>
        <v>0.33866666676699031</v>
      </c>
      <c r="W48" s="140"/>
      <c r="X48" s="80">
        <f t="shared" si="5"/>
        <v>4000</v>
      </c>
      <c r="Y48" s="46">
        <f t="shared" si="6"/>
        <v>105733172.19206473</v>
      </c>
      <c r="Z48" s="46">
        <f t="shared" si="7"/>
        <v>302270.10346308729</v>
      </c>
      <c r="AA48" s="46">
        <f t="shared" si="8"/>
        <v>6292.9773863498895</v>
      </c>
      <c r="AB48" s="47">
        <f t="shared" si="9"/>
        <v>41496.411239462934</v>
      </c>
      <c r="AD48" s="45">
        <f t="shared" si="13"/>
        <v>106087231.68415363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1519.5462685047858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0.33549661035617673</v>
      </c>
      <c r="V49" s="38">
        <f t="shared" si="4"/>
        <v>0.33866666676874213</v>
      </c>
      <c r="W49" s="140"/>
      <c r="X49" s="80">
        <f t="shared" si="5"/>
        <v>4000</v>
      </c>
      <c r="Y49" s="46">
        <f t="shared" si="6"/>
        <v>106202068.01656328</v>
      </c>
      <c r="Z49" s="46">
        <f t="shared" si="7"/>
        <v>303611.82222749561</v>
      </c>
      <c r="AA49" s="46">
        <f t="shared" si="8"/>
        <v>6320.9250323064643</v>
      </c>
      <c r="AB49" s="47">
        <f t="shared" si="9"/>
        <v>41680.071423250571</v>
      </c>
      <c r="AD49" s="45">
        <f t="shared" si="13"/>
        <v>106557680.83524632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1526.110182384987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0.33549663020452786</v>
      </c>
      <c r="V50" s="38">
        <f t="shared" si="4"/>
        <v>0.33866666677051732</v>
      </c>
      <c r="W50" s="140"/>
      <c r="X50" s="80">
        <f t="shared" si="5"/>
        <v>4000</v>
      </c>
      <c r="Y50" s="46">
        <f t="shared" si="6"/>
        <v>106670971.70882034</v>
      </c>
      <c r="Z50" s="46">
        <f t="shared" si="7"/>
        <v>304953.54882596893</v>
      </c>
      <c r="AA50" s="46">
        <f t="shared" si="8"/>
        <v>6348.8726782630411</v>
      </c>
      <c r="AB50" s="47">
        <f t="shared" si="9"/>
        <v>41863.738764093418</v>
      </c>
      <c r="AD50" s="45">
        <f t="shared" si="13"/>
        <v>107028137.86908866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1532.6758313847995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0.33549665031673337</v>
      </c>
      <c r="V51" s="38">
        <f t="shared" si="4"/>
        <v>0.33866666677231605</v>
      </c>
      <c r="W51" s="140"/>
      <c r="X51" s="80">
        <f t="shared" si="5"/>
        <v>4000</v>
      </c>
      <c r="Y51" s="46">
        <f t="shared" si="6"/>
        <v>107139883.03918223</v>
      </c>
      <c r="Z51" s="46">
        <f t="shared" si="7"/>
        <v>306295.28302426613</v>
      </c>
      <c r="AA51" s="46">
        <f t="shared" si="8"/>
        <v>6376.8203242196159</v>
      </c>
      <c r="AB51" s="47">
        <f t="shared" si="9"/>
        <v>42047.41304799317</v>
      </c>
      <c r="AD51" s="45">
        <f t="shared" si="13"/>
        <v>107498602.55557871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1539.2431641355518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0.33549667069512146</v>
      </c>
      <c r="V52" s="38">
        <f t="shared" si="4"/>
        <v>0.33866666677413848</v>
      </c>
      <c r="W52" s="140"/>
      <c r="X52" s="80">
        <f t="shared" si="5"/>
        <v>4000</v>
      </c>
      <c r="Y52" s="46">
        <f t="shared" si="6"/>
        <v>107608801.78714393</v>
      </c>
      <c r="Z52" s="46">
        <f t="shared" si="7"/>
        <v>307637.02459739253</v>
      </c>
      <c r="AA52" s="46">
        <f t="shared" si="8"/>
        <v>6404.7679701761908</v>
      </c>
      <c r="AB52" s="47">
        <f t="shared" si="9"/>
        <v>42231.094069398787</v>
      </c>
      <c r="AD52" s="45">
        <f t="shared" si="13"/>
        <v>107969074.67378089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1545.8121312764665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0.33549669134203031</v>
      </c>
      <c r="V53" s="38">
        <f t="shared" si="4"/>
        <v>0.33866666677598489</v>
      </c>
      <c r="W53" s="140"/>
      <c r="X53" s="80">
        <f t="shared" si="5"/>
        <v>4000</v>
      </c>
      <c r="Y53" s="46">
        <f t="shared" si="6"/>
        <v>108077727.74090284</v>
      </c>
      <c r="Z53" s="46">
        <f t="shared" si="7"/>
        <v>308978.77332914778</v>
      </c>
      <c r="AA53" s="46">
        <f t="shared" si="8"/>
        <v>6432.7156161327675</v>
      </c>
      <c r="AB53" s="47">
        <f t="shared" si="9"/>
        <v>42414.781630793812</v>
      </c>
      <c r="AD53" s="45">
        <f t="shared" si="13"/>
        <v>108439554.01147893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1552.3826853575067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0.33549671225980848</v>
      </c>
      <c r="V54" s="38">
        <f t="shared" si="4"/>
        <v>0.33866666677785545</v>
      </c>
      <c r="W54" s="141"/>
      <c r="X54" s="80">
        <f t="shared" si="5"/>
        <v>4000</v>
      </c>
      <c r="Y54" s="46">
        <f t="shared" si="6"/>
        <v>108546660.69693847</v>
      </c>
      <c r="Z54" s="46">
        <f t="shared" si="7"/>
        <v>310320.52901170077</v>
      </c>
      <c r="AA54" s="46">
        <f t="shared" si="8"/>
        <v>6460.6632620893442</v>
      </c>
      <c r="AB54" s="47">
        <f t="shared" si="9"/>
        <v>42598.475542307591</v>
      </c>
      <c r="AD54" s="45">
        <f t="shared" si="13"/>
        <v>108910040.36475456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4523411821.165225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4507957724.6733198</v>
      </c>
      <c r="Z56" s="72">
        <f>SUM(Z9:Z54)</f>
        <v>12886184.262226257</v>
      </c>
      <c r="AA56" s="72">
        <f>SUM(AA9:AA54)</f>
        <v>546362.06686834304</v>
      </c>
      <c r="AB56" s="79">
        <f>SUM(AB9:AB54)</f>
        <v>1769550.1628117533</v>
      </c>
      <c r="AD56" s="73">
        <f>X56+Y56+Z56+AA56+AB56</f>
        <v>4523411821.165226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71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70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E9+(E9*I9)</f>
        <v>1238.7010052020473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0.33549599726201801</v>
      </c>
      <c r="V9" s="38">
        <f>($AI$7/$AG$12)*(1+0.15*(P9/$AG$10)^4)+$AH$32</f>
        <v>0.33866666671174123</v>
      </c>
      <c r="W9" s="140"/>
      <c r="X9" s="80">
        <f>($AG$7*$AG$8*S9+$AG$15*$AG$16*R9)*$AG$24</f>
        <v>4000</v>
      </c>
      <c r="Y9" s="46">
        <f>(O9*U9*$AG$30+P9*V9*$AG$29)*365</f>
        <v>86961052.398480386</v>
      </c>
      <c r="Z9" s="46">
        <f>(O9*$AI$15*$AG$37+P9*$AI$7*$AG$36)*365</f>
        <v>248653.01372546685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34115.182024290982</v>
      </c>
      <c r="AD9" s="45">
        <f>SUM(X9:AB9)</f>
        <v>87264965.247493789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34468.862244162607</v>
      </c>
      <c r="AD10" s="45">
        <f t="shared" ref="AD10:AD46" si="11">SUM(X10:AB10)</f>
        <v>88169828.212120712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1264.3234030665508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0.33549604020766788</v>
      </c>
      <c r="V11" s="38">
        <f t="shared" si="5"/>
        <v>0.33866666671558798</v>
      </c>
      <c r="W11" s="140"/>
      <c r="X11" s="80">
        <f t="shared" si="6"/>
        <v>4000</v>
      </c>
      <c r="Y11" s="46">
        <f t="shared" si="7"/>
        <v>88764573.106805414</v>
      </c>
      <c r="Z11" s="46">
        <f t="shared" si="8"/>
        <v>253810.47318274959</v>
      </c>
      <c r="AA11" s="46">
        <f t="shared" si="9"/>
        <v>17482.05027131235</v>
      </c>
      <c r="AB11" s="47">
        <f t="shared" si="10"/>
        <v>34822.541064209559</v>
      </c>
      <c r="AD11" s="45">
        <f t="shared" si="11"/>
        <v>89074688.171323687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1277.1340828072928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0.33549606268592963</v>
      </c>
      <c r="V12" s="38">
        <f t="shared" si="5"/>
        <v>0.33866666671760109</v>
      </c>
      <c r="W12" s="140"/>
      <c r="X12" s="80">
        <f t="shared" si="6"/>
        <v>4000</v>
      </c>
      <c r="Y12" s="46">
        <f t="shared" si="7"/>
        <v>89666331.62936756</v>
      </c>
      <c r="Z12" s="46">
        <f t="shared" si="8"/>
        <v>256389.20063733213</v>
      </c>
      <c r="AA12" s="46">
        <f t="shared" si="9"/>
        <v>17647.442546012378</v>
      </c>
      <c r="AB12" s="47">
        <f t="shared" si="10"/>
        <v>35176.218506631267</v>
      </c>
      <c r="AD12" s="45">
        <f t="shared" si="11"/>
        <v>89979544.49105753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1289.9444237007381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0.3354960858528136</v>
      </c>
      <c r="V13" s="38">
        <f t="shared" si="5"/>
        <v>0.33866666671967566</v>
      </c>
      <c r="W13" s="140"/>
      <c r="X13" s="80">
        <f t="shared" si="6"/>
        <v>4000</v>
      </c>
      <c r="Y13" s="46">
        <f t="shared" si="7"/>
        <v>90568088.973768339</v>
      </c>
      <c r="Z13" s="46">
        <f t="shared" si="8"/>
        <v>258967.92660776351</v>
      </c>
      <c r="AA13" s="46">
        <f t="shared" si="9"/>
        <v>17799.479444412926</v>
      </c>
      <c r="AB13" s="47">
        <f t="shared" si="10"/>
        <v>35529.89459316025</v>
      </c>
      <c r="AD13" s="45">
        <f t="shared" si="11"/>
        <v>90884386.274413675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1302.7544310643564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0.3354961097222422</v>
      </c>
      <c r="V14" s="38">
        <f t="shared" si="5"/>
        <v>0.33866666672181289</v>
      </c>
      <c r="W14" s="140"/>
      <c r="X14" s="80">
        <f>($AG$7*$AG$8*S14+$AG$15*$AG$16*R14)*$AG$24+(AG26*AG7)</f>
        <v>72000</v>
      </c>
      <c r="Y14" s="46">
        <f t="shared" si="7"/>
        <v>91469845.171786889</v>
      </c>
      <c r="Z14" s="46">
        <f t="shared" si="8"/>
        <v>261546.65111733429</v>
      </c>
      <c r="AA14" s="46">
        <f t="shared" si="9"/>
        <v>17613.181902040138</v>
      </c>
      <c r="AB14" s="47">
        <f t="shared" si="10"/>
        <v>35883.569345074291</v>
      </c>
      <c r="AD14" s="45">
        <f t="shared" si="11"/>
        <v>91856888.574151337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1315.5641101049355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0.33549613430827707</v>
      </c>
      <c r="V15" s="38">
        <f t="shared" si="5"/>
        <v>0.33866666672401408</v>
      </c>
      <c r="W15" s="140"/>
      <c r="X15" s="80">
        <f t="shared" si="6"/>
        <v>4000</v>
      </c>
      <c r="Y15" s="46">
        <f t="shared" si="7"/>
        <v>92371600.254900083</v>
      </c>
      <c r="Z15" s="46">
        <f t="shared" si="8"/>
        <v>264125.37418885017</v>
      </c>
      <c r="AA15" s="46">
        <f t="shared" si="9"/>
        <v>17419.715070282957</v>
      </c>
      <c r="AB15" s="47">
        <f t="shared" si="10"/>
        <v>36237.242783208283</v>
      </c>
      <c r="AD15" s="45">
        <f t="shared" si="11"/>
        <v>92693382.586942419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1328.3734659214454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0.33549615962511942</v>
      </c>
      <c r="V16" s="38">
        <f t="shared" si="5"/>
        <v>0.33866666672628043</v>
      </c>
      <c r="W16" s="140"/>
      <c r="X16" s="80">
        <f t="shared" si="6"/>
        <v>4000</v>
      </c>
      <c r="Y16" s="46">
        <f t="shared" si="7"/>
        <v>93273354.254296511</v>
      </c>
      <c r="Z16" s="46">
        <f t="shared" si="8"/>
        <v>266704.09584464453</v>
      </c>
      <c r="AA16" s="46">
        <f t="shared" si="9"/>
        <v>17219.078949141382</v>
      </c>
      <c r="AB16" s="47">
        <f t="shared" si="10"/>
        <v>36590.914927965678</v>
      </c>
      <c r="AD16" s="45">
        <f t="shared" si="11"/>
        <v>93597868.344018251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1341.1825035078148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0.33549618568710959</v>
      </c>
      <c r="V17" s="38">
        <f t="shared" si="5"/>
        <v>0.33866666672861323</v>
      </c>
      <c r="W17" s="140"/>
      <c r="X17" s="80">
        <f t="shared" si="6"/>
        <v>4000</v>
      </c>
      <c r="Y17" s="46">
        <f t="shared" si="7"/>
        <v>94175107.200890332</v>
      </c>
      <c r="Z17" s="46">
        <f t="shared" si="8"/>
        <v>269282.81610659097</v>
      </c>
      <c r="AA17" s="46">
        <f t="shared" si="9"/>
        <v>17011.273538615409</v>
      </c>
      <c r="AB17" s="47">
        <f t="shared" si="10"/>
        <v>36944.585799329594</v>
      </c>
      <c r="AD17" s="45">
        <f t="shared" si="11"/>
        <v>94502345.876334876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1353.9912277556223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0.33549621250872735</v>
      </c>
      <c r="V18" s="38">
        <f t="shared" si="5"/>
        <v>0.33866666673101375</v>
      </c>
      <c r="W18" s="140"/>
      <c r="X18" s="80">
        <f t="shared" si="6"/>
        <v>4000</v>
      </c>
      <c r="Y18" s="46">
        <f t="shared" si="7"/>
        <v>95076859.12533462</v>
      </c>
      <c r="Z18" s="46">
        <f t="shared" si="8"/>
        <v>271861.53499611438</v>
      </c>
      <c r="AA18" s="46">
        <f t="shared" si="9"/>
        <v>16796.298838705039</v>
      </c>
      <c r="AB18" s="47">
        <f t="shared" si="10"/>
        <v>37298.255416873631</v>
      </c>
      <c r="AD18" s="45">
        <f t="shared" si="11"/>
        <v>95406815.214586303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1366.7996434567046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0.33549624010459178</v>
      </c>
      <c r="V19" s="38">
        <f t="shared" si="5"/>
        <v>0.33866666673348339</v>
      </c>
      <c r="W19" s="140"/>
      <c r="X19" s="80">
        <f t="shared" si="6"/>
        <v>4000</v>
      </c>
      <c r="Y19" s="46">
        <f t="shared" si="7"/>
        <v>95978610.058034465</v>
      </c>
      <c r="Z19" s="46">
        <f t="shared" si="8"/>
        <v>274440.25253420323</v>
      </c>
      <c r="AA19" s="46">
        <f t="shared" si="9"/>
        <v>16574.154849410275</v>
      </c>
      <c r="AB19" s="47">
        <f t="shared" si="10"/>
        <v>37651.923799772267</v>
      </c>
      <c r="AD19" s="45">
        <f t="shared" si="11"/>
        <v>96311276.389217839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1379.6077553056873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0.33549626848946129</v>
      </c>
      <c r="V20" s="38">
        <f t="shared" si="5"/>
        <v>0.3386666667360233</v>
      </c>
      <c r="W20" s="140"/>
      <c r="X20" s="80">
        <f t="shared" si="6"/>
        <v>4000</v>
      </c>
      <c r="Y20" s="46">
        <f t="shared" si="7"/>
        <v>96880360.02915965</v>
      </c>
      <c r="Z20" s="46">
        <f t="shared" si="8"/>
        <v>277018.9687414199</v>
      </c>
      <c r="AA20" s="46">
        <f t="shared" si="9"/>
        <v>16344.841570731116</v>
      </c>
      <c r="AB20" s="47">
        <f t="shared" si="10"/>
        <v>38005.590966810967</v>
      </c>
      <c r="AD20" s="45">
        <f t="shared" si="11"/>
        <v>97215729.430438608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1392.415567902435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0.33549629767823363</v>
      </c>
      <c r="V21" s="38">
        <f t="shared" si="5"/>
        <v>0.33866666673863494</v>
      </c>
      <c r="W21" s="140"/>
      <c r="X21" s="80">
        <f t="shared" si="6"/>
        <v>4000</v>
      </c>
      <c r="Y21" s="46">
        <f t="shared" si="7"/>
        <v>97782109.068656936</v>
      </c>
      <c r="Z21" s="46">
        <f t="shared" si="8"/>
        <v>279597.6836379118</v>
      </c>
      <c r="AA21" s="46">
        <f t="shared" si="9"/>
        <v>16108.359002667561</v>
      </c>
      <c r="AB21" s="47">
        <f t="shared" si="10"/>
        <v>38359.256936396036</v>
      </c>
      <c r="AD21" s="45">
        <f t="shared" si="11"/>
        <v>98120174.368233919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1405.2230857544328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0.33549632768594601</v>
      </c>
      <c r="V22" s="38">
        <f t="shared" si="5"/>
        <v>0.33866666674131957</v>
      </c>
      <c r="W22" s="140"/>
      <c r="X22" s="80">
        <f t="shared" si="6"/>
        <v>4000</v>
      </c>
      <c r="Y22" s="46">
        <f t="shared" si="7"/>
        <v>98683857.206262276</v>
      </c>
      <c r="Z22" s="46">
        <f t="shared" si="8"/>
        <v>282176.39724342164</v>
      </c>
      <c r="AA22" s="46">
        <f t="shared" si="9"/>
        <v>15864.707145219611</v>
      </c>
      <c r="AB22" s="47">
        <f t="shared" si="10"/>
        <v>38712.921726564105</v>
      </c>
      <c r="AD22" s="45">
        <f t="shared" si="11"/>
        <v>99024611.232377484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1418.0303132790923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0.33549635852777471</v>
      </c>
      <c r="V23" s="38">
        <f t="shared" si="5"/>
        <v>0.33866666674407858</v>
      </c>
      <c r="W23" s="140"/>
      <c r="X23" s="80">
        <f t="shared" si="6"/>
        <v>4000</v>
      </c>
      <c r="Y23" s="46">
        <f t="shared" si="7"/>
        <v>99585604.471512452</v>
      </c>
      <c r="Z23" s="46">
        <f t="shared" si="8"/>
        <v>284755.10957729776</v>
      </c>
      <c r="AA23" s="46">
        <f t="shared" si="9"/>
        <v>15613.885998387261</v>
      </c>
      <c r="AB23" s="47">
        <f t="shared" si="10"/>
        <v>39066.585354991374</v>
      </c>
      <c r="AD23" s="45">
        <f t="shared" si="11"/>
        <v>99929040.052443132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1430.8372548059913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0.33549639021903566</v>
      </c>
      <c r="V24" s="38">
        <f t="shared" si="5"/>
        <v>0.33866666674691326</v>
      </c>
      <c r="W24" s="140"/>
      <c r="X24" s="80">
        <f t="shared" si="6"/>
        <v>4000</v>
      </c>
      <c r="Y24" s="46">
        <f t="shared" si="7"/>
        <v>100487350.89375648</v>
      </c>
      <c r="Z24" s="46">
        <f t="shared" si="8"/>
        <v>287333.82065850374</v>
      </c>
      <c r="AA24" s="46">
        <f t="shared" si="9"/>
        <v>15355.895562170523</v>
      </c>
      <c r="AB24" s="47">
        <f t="shared" si="10"/>
        <v>39420.247839002601</v>
      </c>
      <c r="AD24" s="45">
        <f t="shared" si="11"/>
        <v>100833460.85781616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1443.6439145790446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0.33549642277518382</v>
      </c>
      <c r="V25" s="38">
        <f t="shared" si="5"/>
        <v>0.33866666674982504</v>
      </c>
      <c r="W25" s="140"/>
      <c r="X25" s="80">
        <f t="shared" si="6"/>
        <v>4000</v>
      </c>
      <c r="Y25" s="46">
        <f t="shared" si="7"/>
        <v>101389096.50216688</v>
      </c>
      <c r="Z25" s="46">
        <f t="shared" si="8"/>
        <v>289912.53050562774</v>
      </c>
      <c r="AA25" s="46">
        <f t="shared" si="9"/>
        <v>15090.73583656938</v>
      </c>
      <c r="AB25" s="47">
        <f t="shared" si="10"/>
        <v>39773.909195579756</v>
      </c>
      <c r="AD25" s="45">
        <f t="shared" si="11"/>
        <v>101737873.67770466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1456.4502967586143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0.33549645621181373</v>
      </c>
      <c r="V26" s="38">
        <f t="shared" si="5"/>
        <v>0.33866666675281532</v>
      </c>
      <c r="W26" s="140"/>
      <c r="X26" s="80">
        <f t="shared" si="6"/>
        <v>4000</v>
      </c>
      <c r="Y26" s="46">
        <f t="shared" si="7"/>
        <v>102290841.32575051</v>
      </c>
      <c r="Z26" s="46">
        <f t="shared" si="8"/>
        <v>292491.23913689249</v>
      </c>
      <c r="AA26" s="46">
        <f t="shared" si="9"/>
        <v>14818.406821583851</v>
      </c>
      <c r="AB26" s="47">
        <f t="shared" si="10"/>
        <v>40127.569441370462</v>
      </c>
      <c r="AD26" s="45">
        <f t="shared" si="11"/>
        <v>102642278.54115035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1469.2564054235538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0.33549649054465919</v>
      </c>
      <c r="V27" s="38">
        <f t="shared" si="5"/>
        <v>0.33866666675588541</v>
      </c>
      <c r="W27" s="140"/>
      <c r="X27" s="80">
        <f t="shared" si="6"/>
        <v>4000</v>
      </c>
      <c r="Y27" s="46">
        <f t="shared" si="7"/>
        <v>103192585.39335907</v>
      </c>
      <c r="Z27" s="46">
        <f t="shared" si="8"/>
        <v>295069.94657016295</v>
      </c>
      <c r="AA27" s="46">
        <f t="shared" si="9"/>
        <v>14538.908517213917</v>
      </c>
      <c r="AB27" s="47">
        <f t="shared" si="10"/>
        <v>40481.228592696185</v>
      </c>
      <c r="AD27" s="45">
        <f t="shared" si="11"/>
        <v>103546675.47703913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1482.0622445731958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0.33549652578959321</v>
      </c>
      <c r="V28" s="38">
        <f t="shared" si="5"/>
        <v>0.33866666675903678</v>
      </c>
      <c r="W28" s="140"/>
      <c r="X28" s="80">
        <f t="shared" si="6"/>
        <v>4000</v>
      </c>
      <c r="Y28" s="46">
        <f t="shared" si="7"/>
        <v>104094328.73369959</v>
      </c>
      <c r="Z28" s="46">
        <f t="shared" si="8"/>
        <v>297648.65282295644</v>
      </c>
      <c r="AA28" s="46">
        <f t="shared" si="9"/>
        <v>14252.240923459582</v>
      </c>
      <c r="AB28" s="47">
        <f t="shared" si="10"/>
        <v>40834.886665560218</v>
      </c>
      <c r="AD28" s="45">
        <f t="shared" si="11"/>
        <v>104451064.51411156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1494.8678181292801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0.33549656196262839</v>
      </c>
      <c r="V29" s="38">
        <f t="shared" si="5"/>
        <v>0.33866666676227086</v>
      </c>
      <c r="W29" s="140"/>
      <c r="X29" s="80">
        <f t="shared" si="6"/>
        <v>4000</v>
      </c>
      <c r="Y29" s="46">
        <f t="shared" si="7"/>
        <v>104996071.37534463</v>
      </c>
      <c r="Z29" s="46">
        <f t="shared" si="8"/>
        <v>300227.35791245021</v>
      </c>
      <c r="AA29" s="46">
        <f t="shared" si="9"/>
        <v>13958.404040320864</v>
      </c>
      <c r="AB29" s="47">
        <f t="shared" si="10"/>
        <v>41188.543675655339</v>
      </c>
      <c r="AD29" s="45">
        <f t="shared" si="11"/>
        <v>105355445.68097307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1507.6731299378255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0.33549659907991647</v>
      </c>
      <c r="V30" s="38">
        <f t="shared" si="5"/>
        <v>0.33866666676558904</v>
      </c>
      <c r="W30" s="140"/>
      <c r="X30" s="80">
        <f t="shared" si="6"/>
        <v>4000</v>
      </c>
      <c r="Y30" s="46">
        <f t="shared" si="7"/>
        <v>105897813.34674171</v>
      </c>
      <c r="Z30" s="46">
        <f t="shared" si="8"/>
        <v>302806.06185548968</v>
      </c>
      <c r="AA30" s="46">
        <f t="shared" si="9"/>
        <v>13657.397867797745</v>
      </c>
      <c r="AB30" s="47">
        <f t="shared" si="10"/>
        <v>41542.199638371334</v>
      </c>
      <c r="AD30" s="45">
        <f t="shared" si="11"/>
        <v>106259819.00610337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1520.4781837709506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0.33549663715774858</v>
      </c>
      <c r="V31" s="38">
        <f t="shared" si="5"/>
        <v>0.33866666676899276</v>
      </c>
      <c r="W31" s="140"/>
      <c r="X31" s="80">
        <f t="shared" si="6"/>
        <v>4000</v>
      </c>
      <c r="Y31" s="46">
        <f t="shared" si="7"/>
        <v>106799554.67622346</v>
      </c>
      <c r="Z31" s="46">
        <f t="shared" si="8"/>
        <v>305384.76466859691</v>
      </c>
      <c r="AA31" s="46">
        <f t="shared" si="9"/>
        <v>13349.222405890227</v>
      </c>
      <c r="AB31" s="47">
        <f t="shared" si="10"/>
        <v>41895.854568802293</v>
      </c>
      <c r="AD31" s="45">
        <f t="shared" si="11"/>
        <v>107164184.51786676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1533.2829833286382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0.33549667621255519</v>
      </c>
      <c r="V32" s="38">
        <f t="shared" si="5"/>
        <v>0.33866666677248353</v>
      </c>
      <c r="W32" s="140"/>
      <c r="X32" s="80">
        <f t="shared" si="6"/>
        <v>4000</v>
      </c>
      <c r="Y32" s="46">
        <f t="shared" si="7"/>
        <v>107701295.39201669</v>
      </c>
      <c r="Z32" s="46">
        <f t="shared" si="8"/>
        <v>307963.46636797767</v>
      </c>
      <c r="AA32" s="46">
        <f t="shared" si="9"/>
        <v>13033.877654598318</v>
      </c>
      <c r="AB32" s="47">
        <f t="shared" si="10"/>
        <v>42249.508481753626</v>
      </c>
      <c r="AD32" s="45">
        <f t="shared" si="11"/>
        <v>108068542.24452102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1546.0875322404534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0.33549671626090616</v>
      </c>
      <c r="V33" s="38">
        <f t="shared" si="5"/>
        <v>0.33866666677606283</v>
      </c>
      <c r="W33" s="140"/>
      <c r="X33" s="80">
        <f t="shared" si="6"/>
        <v>4000</v>
      </c>
      <c r="Y33" s="46">
        <f t="shared" si="7"/>
        <v>108603035.52225167</v>
      </c>
      <c r="Z33" s="46">
        <f t="shared" si="8"/>
        <v>310542.16696952947</v>
      </c>
      <c r="AA33" s="46">
        <f t="shared" si="9"/>
        <v>12711.363613922013</v>
      </c>
      <c r="AB33" s="47">
        <f t="shared" si="10"/>
        <v>42603.161391749025</v>
      </c>
      <c r="AD33" s="45">
        <f t="shared" si="11"/>
        <v>108972892.21422686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1558.8918340672083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0.33549675731951051</v>
      </c>
      <c r="V34" s="38">
        <f t="shared" si="5"/>
        <v>0.33866666677973206</v>
      </c>
      <c r="W34" s="140"/>
      <c r="X34" s="80">
        <f t="shared" si="6"/>
        <v>4000</v>
      </c>
      <c r="Y34" s="46">
        <f t="shared" si="7"/>
        <v>109504775.09497108</v>
      </c>
      <c r="Z34" s="46">
        <f t="shared" si="8"/>
        <v>313120.86648884875</v>
      </c>
      <c r="AA34" s="46">
        <f t="shared" si="9"/>
        <v>12381.680283861309</v>
      </c>
      <c r="AB34" s="47">
        <f t="shared" si="10"/>
        <v>42956.81331303699</v>
      </c>
      <c r="AD34" s="45">
        <f t="shared" si="11"/>
        <v>109877234.45505682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1571.6958923025848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0.33549679940521687</v>
      </c>
      <c r="V35" s="38">
        <f t="shared" si="5"/>
        <v>0.33866666678349272</v>
      </c>
      <c r="W35" s="140"/>
      <c r="X35" s="80">
        <f t="shared" si="6"/>
        <v>4000</v>
      </c>
      <c r="Y35" s="46">
        <f t="shared" si="7"/>
        <v>110406514.13813885</v>
      </c>
      <c r="Z35" s="46">
        <f t="shared" si="8"/>
        <v>315699.5649412378</v>
      </c>
      <c r="AA35" s="46">
        <f t="shared" si="9"/>
        <v>12044.827664416209</v>
      </c>
      <c r="AB35" s="47">
        <f t="shared" si="10"/>
        <v>43310.464259597451</v>
      </c>
      <c r="AD35" s="45">
        <f t="shared" si="11"/>
        <v>110781568.9950041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1584.499710374708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0.335496842535013</v>
      </c>
      <c r="V36" s="38">
        <f t="shared" si="5"/>
        <v>0.33866666678734642</v>
      </c>
      <c r="W36" s="140"/>
      <c r="X36" s="80">
        <f t="shared" si="6"/>
        <v>4000</v>
      </c>
      <c r="Y36" s="46">
        <f t="shared" si="7"/>
        <v>111308252.67964859</v>
      </c>
      <c r="Z36" s="46">
        <f t="shared" si="8"/>
        <v>318278.26234171179</v>
      </c>
      <c r="AA36" s="46">
        <f t="shared" si="9"/>
        <v>11700.805755586716</v>
      </c>
      <c r="AB36" s="47">
        <f t="shared" si="10"/>
        <v>43664.114245148012</v>
      </c>
      <c r="AD36" s="45">
        <f t="shared" si="11"/>
        <v>111685895.86199103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1597.3032916476768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0.33549688672602601</v>
      </c>
      <c r="V37" s="38">
        <f t="shared" si="5"/>
        <v>0.33866666679129459</v>
      </c>
      <c r="W37" s="140"/>
      <c r="X37" s="80">
        <f t="shared" si="6"/>
        <v>4000</v>
      </c>
      <c r="Y37" s="46">
        <f t="shared" si="7"/>
        <v>112209990.74733216</v>
      </c>
      <c r="Z37" s="46">
        <f t="shared" si="8"/>
        <v>320856.95870500559</v>
      </c>
      <c r="AA37" s="46">
        <f t="shared" si="9"/>
        <v>11349.614557372826</v>
      </c>
      <c r="AB37" s="47">
        <f t="shared" si="10"/>
        <v>44017.763283150081</v>
      </c>
      <c r="AD37" s="45">
        <f t="shared" si="11"/>
        <v>112590215.08387768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1610.1066394230513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0.3354969319955225</v>
      </c>
      <c r="V38" s="38">
        <f t="shared" si="5"/>
        <v>0.33866666679533874</v>
      </c>
      <c r="W38" s="140"/>
      <c r="X38" s="80">
        <f t="shared" si="6"/>
        <v>4000</v>
      </c>
      <c r="Y38" s="46">
        <f t="shared" si="7"/>
        <v>113111728.36896759</v>
      </c>
      <c r="Z38" s="46">
        <f t="shared" si="8"/>
        <v>323435.65404557978</v>
      </c>
      <c r="AA38" s="46">
        <f t="shared" si="9"/>
        <v>10991.254069774541</v>
      </c>
      <c r="AB38" s="47">
        <f t="shared" si="10"/>
        <v>44371.411386814769</v>
      </c>
      <c r="AD38" s="45">
        <f t="shared" si="11"/>
        <v>113494526.68846977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1622.9097569413002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0.33549697836090819</v>
      </c>
      <c r="V39" s="38">
        <f t="shared" si="5"/>
        <v>0.33866666679948049</v>
      </c>
      <c r="W39" s="140"/>
      <c r="X39" s="80">
        <f t="shared" si="6"/>
        <v>4000</v>
      </c>
      <c r="Y39" s="46">
        <f t="shared" si="7"/>
        <v>114013465.57228746</v>
      </c>
      <c r="Z39" s="46">
        <f t="shared" si="8"/>
        <v>326014.34837762773</v>
      </c>
      <c r="AA39" s="46">
        <f t="shared" si="9"/>
        <v>10625.724292791858</v>
      </c>
      <c r="AB39" s="47">
        <f t="shared" si="10"/>
        <v>44725.058569108791</v>
      </c>
      <c r="AD39" s="45">
        <f t="shared" si="11"/>
        <v>114398830.70352697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1635.7126473832072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0.33549702583972835</v>
      </c>
      <c r="V40" s="38">
        <f t="shared" si="5"/>
        <v>0.33866666680372132</v>
      </c>
      <c r="W40" s="140"/>
      <c r="X40" s="80">
        <f t="shared" si="6"/>
        <v>4000</v>
      </c>
      <c r="Y40" s="46">
        <f t="shared" si="7"/>
        <v>114915202.3849864</v>
      </c>
      <c r="Z40" s="46">
        <f t="shared" si="8"/>
        <v>328593.04171508143</v>
      </c>
      <c r="AA40" s="46">
        <f t="shared" si="9"/>
        <v>10253.025226424781</v>
      </c>
      <c r="AB40" s="47">
        <f t="shared" si="10"/>
        <v>45078.704842760009</v>
      </c>
      <c r="AD40" s="45">
        <f t="shared" si="11"/>
        <v>115303127.15677068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1648.5153138712376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0.33549707444966742</v>
      </c>
      <c r="V41" s="38">
        <f t="shared" si="5"/>
        <v>0.33866666680806284</v>
      </c>
      <c r="W41" s="140"/>
      <c r="X41" s="80">
        <f t="shared" si="6"/>
        <v>4000</v>
      </c>
      <c r="Y41" s="46">
        <f t="shared" si="7"/>
        <v>115816938.83472897</v>
      </c>
      <c r="Z41" s="46">
        <f t="shared" si="8"/>
        <v>331171.73407161707</v>
      </c>
      <c r="AA41" s="46">
        <f t="shared" si="9"/>
        <v>9873.1568706733087</v>
      </c>
      <c r="AB41" s="47">
        <f t="shared" si="10"/>
        <v>45432.350220262902</v>
      </c>
      <c r="AD41" s="45">
        <f t="shared" si="11"/>
        <v>116207416.07589152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1661.3177594708702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0.33549712420854927</v>
      </c>
      <c r="V42" s="38">
        <f t="shared" si="5"/>
        <v>0.33866666681250662</v>
      </c>
      <c r="W42" s="140"/>
      <c r="X42" s="80">
        <f t="shared" si="6"/>
        <v>4000</v>
      </c>
      <c r="Y42" s="46">
        <f t="shared" si="7"/>
        <v>116718674.94915712</v>
      </c>
      <c r="Z42" s="46">
        <f t="shared" si="8"/>
        <v>333750.42546066159</v>
      </c>
      <c r="AA42" s="46">
        <f t="shared" si="9"/>
        <v>9486.1192255374408</v>
      </c>
      <c r="AB42" s="47">
        <f t="shared" si="10"/>
        <v>45785.994713883971</v>
      </c>
      <c r="AD42" s="45">
        <f t="shared" si="11"/>
        <v>117111697.4885572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1674.1199871918911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0.33549717513433708</v>
      </c>
      <c r="V43" s="38">
        <f t="shared" si="5"/>
        <v>0.33866666681705426</v>
      </c>
      <c r="W43" s="140"/>
      <c r="X43" s="80">
        <f t="shared" si="6"/>
        <v>4000</v>
      </c>
      <c r="Y43" s="46">
        <f t="shared" si="7"/>
        <v>117620410.75589748</v>
      </c>
      <c r="Z43" s="46">
        <f t="shared" si="8"/>
        <v>336329.11589539773</v>
      </c>
      <c r="AA43" s="46">
        <f t="shared" si="9"/>
        <v>9091.9122910171754</v>
      </c>
      <c r="AB43" s="47">
        <f t="shared" si="10"/>
        <v>46139.638335666816</v>
      </c>
      <c r="AD43" s="45">
        <f t="shared" si="11"/>
        <v>118015971.42241955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1686.921999989652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0.33549722724513337</v>
      </c>
      <c r="V44" s="38">
        <f t="shared" si="5"/>
        <v>0.33866666682170737</v>
      </c>
      <c r="W44" s="140"/>
      <c r="X44" s="80">
        <f t="shared" si="6"/>
        <v>4000</v>
      </c>
      <c r="Y44" s="46">
        <f t="shared" si="7"/>
        <v>118522146.28256871</v>
      </c>
      <c r="Z44" s="46">
        <f t="shared" si="8"/>
        <v>338907.80538877007</v>
      </c>
      <c r="AA44" s="46">
        <f t="shared" si="9"/>
        <v>8690.5360671125181</v>
      </c>
      <c r="AB44" s="47">
        <f t="shared" si="10"/>
        <v>46493.281097437233</v>
      </c>
      <c r="AD44" s="45">
        <f t="shared" si="11"/>
        <v>118920237.90512203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1699.7238007662966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0.33549728055917999</v>
      </c>
      <c r="V45" s="38">
        <f t="shared" si="5"/>
        <v>0.33866666682646757</v>
      </c>
      <c r="W45" s="140"/>
      <c r="X45" s="80">
        <f t="shared" si="6"/>
        <v>4000</v>
      </c>
      <c r="Y45" s="46">
        <f t="shared" si="7"/>
        <v>119423881.55678843</v>
      </c>
      <c r="Z45" s="46">
        <f t="shared" si="8"/>
        <v>341486.49395348987</v>
      </c>
      <c r="AA45" s="46">
        <f t="shared" si="9"/>
        <v>8281.9905538234616</v>
      </c>
      <c r="AB45" s="47">
        <f t="shared" si="10"/>
        <v>46846.923010808132</v>
      </c>
      <c r="AD45" s="45">
        <f t="shared" si="11"/>
        <v>119824496.96430656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1712.5253923719511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0.33549733509485818</v>
      </c>
      <c r="V46" s="38">
        <f t="shared" si="5"/>
        <v>0.33866666683133639</v>
      </c>
      <c r="W46" s="140"/>
      <c r="X46" s="80">
        <f t="shared" si="6"/>
        <v>4000</v>
      </c>
      <c r="Y46" s="46">
        <f t="shared" si="7"/>
        <v>120325616.60618018</v>
      </c>
      <c r="Z46" s="46">
        <f t="shared" si="8"/>
        <v>344065.18160204077</v>
      </c>
      <c r="AA46" s="46">
        <f t="shared" si="9"/>
        <v>7866.2757511500104</v>
      </c>
      <c r="AB46" s="47">
        <f t="shared" si="10"/>
        <v>47200.564087184219</v>
      </c>
      <c r="AD46" s="45">
        <f t="shared" si="11"/>
        <v>120728748.62762055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1725.3267776058856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0.33549739087068842</v>
      </c>
      <c r="V47" s="38">
        <f t="shared" si="5"/>
        <v>0.33866666683631563</v>
      </c>
      <c r="W47" s="140"/>
      <c r="X47" s="80">
        <f t="shared" si="6"/>
        <v>4000</v>
      </c>
      <c r="Y47" s="46">
        <f t="shared" si="7"/>
        <v>121227351.45838012</v>
      </c>
      <c r="Z47" s="46">
        <f t="shared" si="8"/>
        <v>346643.86834668362</v>
      </c>
      <c r="AA47" s="46">
        <f t="shared" si="9"/>
        <v>7443.3916590921635</v>
      </c>
      <c r="AB47" s="47">
        <f t="shared" si="10"/>
        <v>47554.204337766765</v>
      </c>
      <c r="AD47" s="45">
        <f t="shared" ref="AD47:AD54" si="13">SUM(X47:AB47)</f>
        <v>121632992.92272365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1738.1279592176429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0.33549744790533059</v>
      </c>
      <c r="V48" s="38">
        <f t="shared" si="5"/>
        <v>0.33866666684140684</v>
      </c>
      <c r="W48" s="140"/>
      <c r="X48" s="80">
        <f t="shared" si="6"/>
        <v>4000</v>
      </c>
      <c r="Y48" s="46">
        <f t="shared" si="7"/>
        <v>122129086.14104393</v>
      </c>
      <c r="Z48" s="46">
        <f t="shared" si="8"/>
        <v>349222.55419946124</v>
      </c>
      <c r="AA48" s="46">
        <f t="shared" si="9"/>
        <v>7271.4033581393014</v>
      </c>
      <c r="AB48" s="47">
        <f t="shared" si="10"/>
        <v>47907.843773557994</v>
      </c>
      <c r="AD48" s="45">
        <f t="shared" si="13"/>
        <v>122537487.94237509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1750.9289399081383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0.3354975062175839</v>
      </c>
      <c r="V49" s="38">
        <f t="shared" si="5"/>
        <v>0.33866666684661167</v>
      </c>
      <c r="W49" s="140"/>
      <c r="X49" s="80">
        <f t="shared" si="6"/>
        <v>4000</v>
      </c>
      <c r="Y49" s="46">
        <f t="shared" si="7"/>
        <v>123030820.68185291</v>
      </c>
      <c r="Z49" s="46">
        <f t="shared" si="8"/>
        <v>351801.23917220364</v>
      </c>
      <c r="AA49" s="46">
        <f t="shared" si="9"/>
        <v>7325.0990559850707</v>
      </c>
      <c r="AB49" s="47">
        <f t="shared" si="10"/>
        <v>48261.48240536559</v>
      </c>
      <c r="AD49" s="45">
        <f t="shared" si="13"/>
        <v>123442208.50248647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1763.7297223307291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0.33549756582638685</v>
      </c>
      <c r="V50" s="38">
        <f t="shared" si="5"/>
        <v>0.33866666685193186</v>
      </c>
      <c r="W50" s="140"/>
      <c r="X50" s="80">
        <f t="shared" si="6"/>
        <v>4000</v>
      </c>
      <c r="Y50" s="46">
        <f t="shared" si="7"/>
        <v>123932555.10852084</v>
      </c>
      <c r="Z50" s="46">
        <f t="shared" si="8"/>
        <v>354379.92327653273</v>
      </c>
      <c r="AA50" s="46">
        <f t="shared" si="9"/>
        <v>7378.7947538308426</v>
      </c>
      <c r="AB50" s="47">
        <f t="shared" si="10"/>
        <v>48615.120243806967</v>
      </c>
      <c r="AD50" s="45">
        <f t="shared" si="13"/>
        <v>124346928.946795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1776.5303090922573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0.3354976267508174</v>
      </c>
      <c r="V51" s="38">
        <f t="shared" si="5"/>
        <v>0.33866666685736913</v>
      </c>
      <c r="W51" s="140"/>
      <c r="X51" s="80">
        <f t="shared" si="6"/>
        <v>4000</v>
      </c>
      <c r="Y51" s="46">
        <f t="shared" si="7"/>
        <v>124834289.44879982</v>
      </c>
      <c r="Z51" s="46">
        <f t="shared" si="8"/>
        <v>356958.60652386636</v>
      </c>
      <c r="AA51" s="46">
        <f t="shared" si="9"/>
        <v>7432.4904516766155</v>
      </c>
      <c r="AB51" s="47">
        <f t="shared" si="10"/>
        <v>48968.757299313314</v>
      </c>
      <c r="AD51" s="45">
        <f t="shared" si="13"/>
        <v>125251649.30307469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1789.3307027540648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0.33549768901009269</v>
      </c>
      <c r="V52" s="38">
        <f t="shared" si="5"/>
        <v>0.33866666686292507</v>
      </c>
      <c r="W52" s="140"/>
      <c r="X52" s="80">
        <f t="shared" si="6"/>
        <v>4000</v>
      </c>
      <c r="Y52" s="46">
        <f t="shared" si="7"/>
        <v>125736023.73048665</v>
      </c>
      <c r="Z52" s="46">
        <f t="shared" si="8"/>
        <v>359537.28892542311</v>
      </c>
      <c r="AA52" s="46">
        <f t="shared" si="9"/>
        <v>7486.1861495223848</v>
      </c>
      <c r="AB52" s="47">
        <f t="shared" si="10"/>
        <v>49322.393582133824</v>
      </c>
      <c r="AD52" s="45">
        <f t="shared" si="13"/>
        <v>126156369.59914373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1802.1309058329807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0.33549775262356935</v>
      </c>
      <c r="V53" s="38">
        <f t="shared" si="5"/>
        <v>0.33866666686860142</v>
      </c>
      <c r="W53" s="140"/>
      <c r="X53" s="80">
        <f t="shared" si="6"/>
        <v>4000</v>
      </c>
      <c r="Y53" s="46">
        <f t="shared" si="7"/>
        <v>126637757.98142892</v>
      </c>
      <c r="Z53" s="46">
        <f t="shared" si="8"/>
        <v>362115.97049222689</v>
      </c>
      <c r="AA53" s="46">
        <f t="shared" si="9"/>
        <v>7539.8818473681558</v>
      </c>
      <c r="AB53" s="47">
        <f t="shared" si="10"/>
        <v>49676.029102339569</v>
      </c>
      <c r="AD53" s="45">
        <f t="shared" si="13"/>
        <v>127061089.86287086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1814.9309208022851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0.33549781761074321</v>
      </c>
      <c r="V54" s="38">
        <f t="shared" si="5"/>
        <v>0.3386666668744</v>
      </c>
      <c r="W54" s="141"/>
      <c r="X54" s="80">
        <f t="shared" si="6"/>
        <v>4000</v>
      </c>
      <c r="Y54" s="46">
        <f t="shared" si="7"/>
        <v>127539492.22953071</v>
      </c>
      <c r="Z54" s="46">
        <f t="shared" si="8"/>
        <v>364694.65123511053</v>
      </c>
      <c r="AA54" s="46">
        <f t="shared" si="9"/>
        <v>7593.5775452139269</v>
      </c>
      <c r="AB54" s="47">
        <f t="shared" si="10"/>
        <v>50029.663869827324</v>
      </c>
      <c r="AD54" s="45">
        <f t="shared" si="13"/>
        <v>127965810.12218085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4950398285.826932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4933517114.2362499</v>
      </c>
      <c r="Z56" s="72">
        <f>SUM(Z9:Z54)</f>
        <v>14107004.80498809</v>
      </c>
      <c r="AA56" s="72">
        <f>SUM(AA9:AA54)</f>
        <v>586827.55473511782</v>
      </c>
      <c r="AB56" s="79">
        <f>SUM(AB9:AB54)</f>
        <v>1935339.2309589528</v>
      </c>
      <c r="AD56" s="73">
        <f>X56+Y56+Z56+AA56+AB56</f>
        <v>4950398285.826932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B29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73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72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E9+(E9*J9)</f>
        <v>1247.5015977705511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0.33549599726201801</v>
      </c>
      <c r="V9" s="38">
        <f>($AI$7/$AG$12)*(1+0.15*(P9/$AG$10)^4)+$AH$32</f>
        <v>0.33866666671303591</v>
      </c>
      <c r="W9" s="140"/>
      <c r="X9" s="80">
        <f>($AG$7*$AG$8*S9+$AG$15*$AG$16*R9)*$AG$24</f>
        <v>4000</v>
      </c>
      <c r="Y9" s="46">
        <f>(O9*U9*$AG$30+P9*V9*$AG$29)*365</f>
        <v>86999127.868900642</v>
      </c>
      <c r="Z9" s="46">
        <f>(O9*$AI$15*$AG$37+P9*$AI$7*$AG$36)*365</f>
        <v>248691.56032091693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34150.397472540542</v>
      </c>
      <c r="AD9" s="45">
        <f>SUM(X9:AB9)</f>
        <v>87303114.479957759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34503.815414954268</v>
      </c>
      <c r="AD10" s="45">
        <f t="shared" ref="AD10:AD46" si="11">SUM(X10:AB10)</f>
        <v>88207693.316902876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1272.9940522128832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0.33549604020766788</v>
      </c>
      <c r="V11" s="38">
        <f t="shared" si="5"/>
        <v>0.3386666667169439</v>
      </c>
      <c r="W11" s="140"/>
      <c r="X11" s="80">
        <f t="shared" si="6"/>
        <v>4000</v>
      </c>
      <c r="Y11" s="46">
        <f t="shared" si="7"/>
        <v>88802086.381342843</v>
      </c>
      <c r="Z11" s="46">
        <f t="shared" si="8"/>
        <v>253848.45062601048</v>
      </c>
      <c r="AA11" s="46">
        <f t="shared" si="9"/>
        <v>17482.05027131235</v>
      </c>
      <c r="AB11" s="47">
        <f t="shared" si="10"/>
        <v>34857.236545670152</v>
      </c>
      <c r="AD11" s="45">
        <f t="shared" si="11"/>
        <v>89112274.118785843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1285.7414457723603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0.33549606268592963</v>
      </c>
      <c r="V12" s="38">
        <f t="shared" si="5"/>
        <v>0.33866666671898815</v>
      </c>
      <c r="W12" s="140"/>
      <c r="X12" s="80">
        <f t="shared" si="6"/>
        <v>4000</v>
      </c>
      <c r="Y12" s="46">
        <f t="shared" si="7"/>
        <v>89703571.098352209</v>
      </c>
      <c r="Z12" s="46">
        <f t="shared" si="8"/>
        <v>256426.90088711915</v>
      </c>
      <c r="AA12" s="46">
        <f t="shared" si="9"/>
        <v>17647.442546012378</v>
      </c>
      <c r="AB12" s="47">
        <f t="shared" si="10"/>
        <v>35210.660749321418</v>
      </c>
      <c r="AD12" s="45">
        <f t="shared" si="11"/>
        <v>90016856.102534652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1298.4895798237999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0.3354960858528136</v>
      </c>
      <c r="V13" s="38">
        <f t="shared" si="5"/>
        <v>0.3386666667210943</v>
      </c>
      <c r="W13" s="140"/>
      <c r="X13" s="80">
        <f t="shared" si="6"/>
        <v>4000</v>
      </c>
      <c r="Y13" s="46">
        <f t="shared" si="7"/>
        <v>90605059.306925535</v>
      </c>
      <c r="Z13" s="46">
        <f t="shared" si="8"/>
        <v>259005.35439158254</v>
      </c>
      <c r="AA13" s="46">
        <f t="shared" si="9"/>
        <v>17799.479444412926</v>
      </c>
      <c r="AB13" s="47">
        <f t="shared" si="10"/>
        <v>35564.087916040931</v>
      </c>
      <c r="AD13" s="45">
        <f t="shared" si="11"/>
        <v>90921428.228677586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1311.2384282040812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0.3354961097222422</v>
      </c>
      <c r="V14" s="38">
        <f t="shared" si="5"/>
        <v>0.33866666672326351</v>
      </c>
      <c r="W14" s="140"/>
      <c r="X14" s="80">
        <f>($AG$7*$AG$8*S14+$AG$15*$AG$16*R14)*$AG$24+(AG26*AG7)</f>
        <v>72000</v>
      </c>
      <c r="Y14" s="46">
        <f t="shared" si="7"/>
        <v>91506550.90264228</v>
      </c>
      <c r="Z14" s="46">
        <f t="shared" si="8"/>
        <v>261583.81102480629</v>
      </c>
      <c r="AA14" s="46">
        <f t="shared" si="9"/>
        <v>17613.181902040138</v>
      </c>
      <c r="AB14" s="47">
        <f t="shared" si="10"/>
        <v>35917.517941137325</v>
      </c>
      <c r="AD14" s="45">
        <f t="shared" si="11"/>
        <v>91893665.413510248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1323.987965968267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0.33549613430827707</v>
      </c>
      <c r="V15" s="38">
        <f t="shared" si="5"/>
        <v>0.33866666672549706</v>
      </c>
      <c r="W15" s="140"/>
      <c r="X15" s="80">
        <f t="shared" si="6"/>
        <v>4000</v>
      </c>
      <c r="Y15" s="46">
        <f t="shared" si="7"/>
        <v>92408045.786528841</v>
      </c>
      <c r="Z15" s="46">
        <f t="shared" si="8"/>
        <v>264162.27067753155</v>
      </c>
      <c r="AA15" s="46">
        <f t="shared" si="9"/>
        <v>17419.715070282957</v>
      </c>
      <c r="AB15" s="47">
        <f t="shared" si="10"/>
        <v>36270.950724793787</v>
      </c>
      <c r="AD15" s="45">
        <f t="shared" si="11"/>
        <v>92729898.72300145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1336.7381693195193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0.33549615962511942</v>
      </c>
      <c r="V16" s="38">
        <f t="shared" si="5"/>
        <v>0.33866666672779622</v>
      </c>
      <c r="W16" s="140"/>
      <c r="X16" s="80">
        <f t="shared" si="6"/>
        <v>4000</v>
      </c>
      <c r="Y16" s="46">
        <f t="shared" si="7"/>
        <v>93309543.864757091</v>
      </c>
      <c r="Z16" s="46">
        <f t="shared" si="8"/>
        <v>266740.73324552807</v>
      </c>
      <c r="AA16" s="46">
        <f t="shared" si="9"/>
        <v>17219.078949141382</v>
      </c>
      <c r="AB16" s="47">
        <f t="shared" si="10"/>
        <v>36624.386171787599</v>
      </c>
      <c r="AD16" s="45">
        <f t="shared" si="11"/>
        <v>93634128.063123539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1349.4890155437977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0.33549618568710959</v>
      </c>
      <c r="V17" s="38">
        <f t="shared" si="5"/>
        <v>0.33866666673016221</v>
      </c>
      <c r="W17" s="140"/>
      <c r="X17" s="80">
        <f t="shared" si="6"/>
        <v>4000</v>
      </c>
      <c r="Y17" s="46">
        <f t="shared" si="7"/>
        <v>94211045.048363551</v>
      </c>
      <c r="Z17" s="46">
        <f t="shared" si="8"/>
        <v>269319.19862930855</v>
      </c>
      <c r="AA17" s="46">
        <f t="shared" si="9"/>
        <v>17011.273538615409</v>
      </c>
      <c r="AB17" s="47">
        <f t="shared" si="10"/>
        <v>36977.824191228836</v>
      </c>
      <c r="AD17" s="45">
        <f t="shared" si="11"/>
        <v>94538353.344722703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1362.240482948966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0.33549621250872735</v>
      </c>
      <c r="V18" s="38">
        <f t="shared" si="5"/>
        <v>0.33866666673259632</v>
      </c>
      <c r="W18" s="140"/>
      <c r="X18" s="80">
        <f t="shared" si="6"/>
        <v>4000</v>
      </c>
      <c r="Y18" s="46">
        <f t="shared" si="7"/>
        <v>95112549.252987772</v>
      </c>
      <c r="Z18" s="46">
        <f t="shared" si="8"/>
        <v>271897.66673386126</v>
      </c>
      <c r="AA18" s="46">
        <f t="shared" si="9"/>
        <v>16796.298838705039</v>
      </c>
      <c r="AB18" s="47">
        <f t="shared" si="10"/>
        <v>37331.264696316735</v>
      </c>
      <c r="AD18" s="45">
        <f t="shared" si="11"/>
        <v>95442574.483256653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1374.9925508079632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0.33549624010459178</v>
      </c>
      <c r="V19" s="38">
        <f t="shared" si="5"/>
        <v>0.33866666673509987</v>
      </c>
      <c r="W19" s="140"/>
      <c r="X19" s="80">
        <f t="shared" si="6"/>
        <v>4000</v>
      </c>
      <c r="Y19" s="46">
        <f t="shared" si="7"/>
        <v>96014056.39862816</v>
      </c>
      <c r="Z19" s="46">
        <f t="shared" si="8"/>
        <v>274476.13746840175</v>
      </c>
      <c r="AA19" s="46">
        <f t="shared" si="9"/>
        <v>16574.154849410275</v>
      </c>
      <c r="AB19" s="47">
        <f t="shared" si="10"/>
        <v>37684.707604112249</v>
      </c>
      <c r="AD19" s="45">
        <f t="shared" si="11"/>
        <v>96346791.398550078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1387.7451993057221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0.33549626848946129</v>
      </c>
      <c r="V20" s="38">
        <f t="shared" si="5"/>
        <v>0.3386666667376742</v>
      </c>
      <c r="W20" s="140"/>
      <c r="X20" s="80">
        <f t="shared" si="6"/>
        <v>4000</v>
      </c>
      <c r="Y20" s="46">
        <f t="shared" si="7"/>
        <v>96915566.409414142</v>
      </c>
      <c r="Z20" s="46">
        <f t="shared" si="8"/>
        <v>277054.61074614007</v>
      </c>
      <c r="AA20" s="46">
        <f t="shared" si="9"/>
        <v>16344.841570731116</v>
      </c>
      <c r="AB20" s="47">
        <f t="shared" si="10"/>
        <v>38038.152835325658</v>
      </c>
      <c r="AD20" s="45">
        <f t="shared" si="11"/>
        <v>97251004.014566347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1400.4984094895563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0.33549629767823363</v>
      </c>
      <c r="V21" s="38">
        <f t="shared" si="5"/>
        <v>0.33866666674032064</v>
      </c>
      <c r="W21" s="140"/>
      <c r="X21" s="80">
        <f t="shared" si="6"/>
        <v>4000</v>
      </c>
      <c r="Y21" s="46">
        <f t="shared" si="7"/>
        <v>97817079.213393152</v>
      </c>
      <c r="Z21" s="46">
        <f t="shared" si="8"/>
        <v>279633.08648406336</v>
      </c>
      <c r="AA21" s="46">
        <f t="shared" si="9"/>
        <v>16108.359002667561</v>
      </c>
      <c r="AB21" s="47">
        <f t="shared" si="10"/>
        <v>38391.600314118055</v>
      </c>
      <c r="AD21" s="45">
        <f t="shared" si="11"/>
        <v>98155212.259194002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1413.2521632227508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0.33549632768594601</v>
      </c>
      <c r="V22" s="38">
        <f t="shared" si="5"/>
        <v>0.33866666674304047</v>
      </c>
      <c r="W22" s="140"/>
      <c r="X22" s="80">
        <f t="shared" si="6"/>
        <v>4000</v>
      </c>
      <c r="Y22" s="46">
        <f t="shared" si="7"/>
        <v>98718594.742331773</v>
      </c>
      <c r="Z22" s="46">
        <f t="shared" si="8"/>
        <v>282211.56460273289</v>
      </c>
      <c r="AA22" s="46">
        <f t="shared" si="9"/>
        <v>15864.707145219611</v>
      </c>
      <c r="AB22" s="47">
        <f t="shared" si="10"/>
        <v>38745.049967915627</v>
      </c>
      <c r="AD22" s="45">
        <f t="shared" si="11"/>
        <v>99059416.064047635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1426.0064431411149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0.33549635852777471</v>
      </c>
      <c r="V23" s="38">
        <f t="shared" si="5"/>
        <v>0.33866666674583501</v>
      </c>
      <c r="W23" s="140"/>
      <c r="X23" s="80">
        <f t="shared" si="6"/>
        <v>4000</v>
      </c>
      <c r="Y23" s="46">
        <f t="shared" si="7"/>
        <v>99620112.931529373</v>
      </c>
      <c r="Z23" s="46">
        <f t="shared" si="8"/>
        <v>284790.04502609343</v>
      </c>
      <c r="AA23" s="46">
        <f t="shared" si="9"/>
        <v>15613.885998387261</v>
      </c>
      <c r="AB23" s="47">
        <f t="shared" si="10"/>
        <v>39098.501727235795</v>
      </c>
      <c r="AD23" s="45">
        <f t="shared" si="11"/>
        <v>99963615.364281088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1438.7612326122869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0.33549639021903566</v>
      </c>
      <c r="V24" s="38">
        <f t="shared" si="5"/>
        <v>0.33866666674870571</v>
      </c>
      <c r="W24" s="140"/>
      <c r="X24" s="80">
        <f t="shared" si="6"/>
        <v>4000</v>
      </c>
      <c r="Y24" s="46">
        <f t="shared" si="7"/>
        <v>100521633.71964389</v>
      </c>
      <c r="Z24" s="46">
        <f t="shared" si="8"/>
        <v>287368.52768129529</v>
      </c>
      <c r="AA24" s="46">
        <f t="shared" si="9"/>
        <v>15355.895562170523</v>
      </c>
      <c r="AB24" s="47">
        <f t="shared" si="10"/>
        <v>39451.955525524412</v>
      </c>
      <c r="AD24" s="45">
        <f t="shared" si="11"/>
        <v>100867810.09841287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1451.5165156975786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0.33549642277518382</v>
      </c>
      <c r="V25" s="38">
        <f t="shared" si="5"/>
        <v>0.33866666675165391</v>
      </c>
      <c r="W25" s="140"/>
      <c r="X25" s="80">
        <f t="shared" si="6"/>
        <v>4000</v>
      </c>
      <c r="Y25" s="46">
        <f t="shared" si="7"/>
        <v>101423157.04852846</v>
      </c>
      <c r="Z25" s="46">
        <f t="shared" si="8"/>
        <v>289947.01249852695</v>
      </c>
      <c r="AA25" s="46">
        <f t="shared" si="9"/>
        <v>15090.73583656938</v>
      </c>
      <c r="AB25" s="47">
        <f t="shared" si="10"/>
        <v>39805.411299003041</v>
      </c>
      <c r="AD25" s="45">
        <f t="shared" si="11"/>
        <v>101772000.20816256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1464.2722771161875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0.33549645621181373</v>
      </c>
      <c r="V26" s="38">
        <f t="shared" si="5"/>
        <v>0.33866666675468093</v>
      </c>
      <c r="W26" s="140"/>
      <c r="X26" s="80">
        <f t="shared" si="6"/>
        <v>4000</v>
      </c>
      <c r="Y26" s="46">
        <f t="shared" si="7"/>
        <v>102324682.86307839</v>
      </c>
      <c r="Z26" s="46">
        <f t="shared" si="8"/>
        <v>292525.49941085861</v>
      </c>
      <c r="AA26" s="46">
        <f t="shared" si="9"/>
        <v>14818.406821583851</v>
      </c>
      <c r="AB26" s="47">
        <f t="shared" si="10"/>
        <v>40158.868986525755</v>
      </c>
      <c r="AD26" s="45">
        <f t="shared" si="11"/>
        <v>102676185.63829735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1477.0285022115986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0.33549649054465919</v>
      </c>
      <c r="V27" s="38">
        <f t="shared" si="5"/>
        <v>0.33866666675778823</v>
      </c>
      <c r="W27" s="140"/>
      <c r="X27" s="80">
        <f t="shared" si="6"/>
        <v>4000</v>
      </c>
      <c r="Y27" s="46">
        <f t="shared" si="7"/>
        <v>103226211.1110874</v>
      </c>
      <c r="Z27" s="46">
        <f t="shared" si="8"/>
        <v>295103.98835409456</v>
      </c>
      <c r="AA27" s="46">
        <f t="shared" si="9"/>
        <v>14538.908517213917</v>
      </c>
      <c r="AB27" s="47">
        <f t="shared" si="10"/>
        <v>40512.328529444712</v>
      </c>
      <c r="AD27" s="45">
        <f t="shared" si="11"/>
        <v>103580366.33648816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1489.7851769200265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0.33549652578959321</v>
      </c>
      <c r="V28" s="38">
        <f t="shared" si="5"/>
        <v>0.33866666676097723</v>
      </c>
      <c r="W28" s="140"/>
      <c r="X28" s="80">
        <f t="shared" si="6"/>
        <v>4000</v>
      </c>
      <c r="Y28" s="46">
        <f t="shared" si="7"/>
        <v>104127741.74311313</v>
      </c>
      <c r="Z28" s="46">
        <f t="shared" si="8"/>
        <v>297682.47926663555</v>
      </c>
      <c r="AA28" s="46">
        <f t="shared" si="9"/>
        <v>14252.240923459582</v>
      </c>
      <c r="AB28" s="47">
        <f t="shared" si="10"/>
        <v>40865.789871483874</v>
      </c>
      <c r="AD28" s="45">
        <f t="shared" si="11"/>
        <v>104484542.25317471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1502.5422877407514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0.33549656196262839</v>
      </c>
      <c r="V29" s="38">
        <f t="shared" si="5"/>
        <v>0.33866666676424928</v>
      </c>
      <c r="W29" s="140"/>
      <c r="X29" s="80">
        <f t="shared" si="6"/>
        <v>4000</v>
      </c>
      <c r="Y29" s="46">
        <f t="shared" si="7"/>
        <v>105029274.71235034</v>
      </c>
      <c r="Z29" s="46">
        <f t="shared" si="8"/>
        <v>300260.97208934842</v>
      </c>
      <c r="AA29" s="46">
        <f t="shared" si="9"/>
        <v>13958.404040320864</v>
      </c>
      <c r="AB29" s="47">
        <f t="shared" si="10"/>
        <v>41219.252958620316</v>
      </c>
      <c r="AD29" s="45">
        <f t="shared" si="11"/>
        <v>105388713.34143864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1515.2998217082188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0.33549659907991647</v>
      </c>
      <c r="V30" s="38">
        <f t="shared" si="5"/>
        <v>0.33866666676760593</v>
      </c>
      <c r="W30" s="140"/>
      <c r="X30" s="80">
        <f t="shared" si="6"/>
        <v>4000</v>
      </c>
      <c r="Y30" s="46">
        <f t="shared" si="7"/>
        <v>105930809.97451194</v>
      </c>
      <c r="Z30" s="46">
        <f t="shared" si="8"/>
        <v>302839.46676544403</v>
      </c>
      <c r="AA30" s="46">
        <f t="shared" si="9"/>
        <v>13657.397867797745</v>
      </c>
      <c r="AB30" s="47">
        <f t="shared" si="10"/>
        <v>41572.717738972518</v>
      </c>
      <c r="AD30" s="45">
        <f t="shared" si="11"/>
        <v>106292879.55688415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1528.0577663657839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0.33549663715774858</v>
      </c>
      <c r="V31" s="38">
        <f t="shared" si="5"/>
        <v>0.33866666677104845</v>
      </c>
      <c r="W31" s="140"/>
      <c r="X31" s="80">
        <f t="shared" si="6"/>
        <v>4000</v>
      </c>
      <c r="Y31" s="46">
        <f t="shared" si="7"/>
        <v>106832347.4877173</v>
      </c>
      <c r="Z31" s="46">
        <f t="shared" si="8"/>
        <v>305417.9632403623</v>
      </c>
      <c r="AA31" s="46">
        <f t="shared" si="9"/>
        <v>13349.222405890227</v>
      </c>
      <c r="AB31" s="47">
        <f t="shared" si="10"/>
        <v>41926.184162695426</v>
      </c>
      <c r="AD31" s="45">
        <f t="shared" si="11"/>
        <v>107197040.85752624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1540.8161097409834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0.33549667621255519</v>
      </c>
      <c r="V32" s="38">
        <f t="shared" si="5"/>
        <v>0.33866666677457846</v>
      </c>
      <c r="W32" s="140"/>
      <c r="X32" s="80">
        <f t="shared" si="6"/>
        <v>4000</v>
      </c>
      <c r="Y32" s="46">
        <f t="shared" si="7"/>
        <v>107733887.21238691</v>
      </c>
      <c r="Z32" s="46">
        <f t="shared" si="8"/>
        <v>307996.46146166371</v>
      </c>
      <c r="AA32" s="46">
        <f t="shared" si="9"/>
        <v>13033.877654598318</v>
      </c>
      <c r="AB32" s="47">
        <f t="shared" si="10"/>
        <v>42279.652181881364</v>
      </c>
      <c r="AD32" s="45">
        <f t="shared" si="11"/>
        <v>108101197.20368505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1553.5748403222392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0.33549671626090616</v>
      </c>
      <c r="V33" s="38">
        <f t="shared" si="5"/>
        <v>0.33866666677819734</v>
      </c>
      <c r="W33" s="140"/>
      <c r="X33" s="80">
        <f t="shared" si="6"/>
        <v>4000</v>
      </c>
      <c r="Y33" s="46">
        <f t="shared" si="7"/>
        <v>108635429.11114343</v>
      </c>
      <c r="Z33" s="46">
        <f t="shared" si="8"/>
        <v>310574.96137892775</v>
      </c>
      <c r="AA33" s="46">
        <f t="shared" si="9"/>
        <v>12711.363613922013</v>
      </c>
      <c r="AB33" s="47">
        <f t="shared" si="10"/>
        <v>42633.12175046694</v>
      </c>
      <c r="AD33" s="45">
        <f t="shared" si="11"/>
        <v>109005348.55788675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1566.3339470368901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0.33549675731951051</v>
      </c>
      <c r="V34" s="38">
        <f t="shared" si="5"/>
        <v>0.33866666678190666</v>
      </c>
      <c r="W34" s="140"/>
      <c r="X34" s="80">
        <f t="shared" si="6"/>
        <v>4000</v>
      </c>
      <c r="Y34" s="46">
        <f t="shared" si="7"/>
        <v>109536973.14871824</v>
      </c>
      <c r="Z34" s="46">
        <f t="shared" si="8"/>
        <v>313153.46294365596</v>
      </c>
      <c r="AA34" s="46">
        <f t="shared" si="9"/>
        <v>12381.680283861309</v>
      </c>
      <c r="AB34" s="47">
        <f t="shared" si="10"/>
        <v>42986.592824145046</v>
      </c>
      <c r="AD34" s="45">
        <f t="shared" si="11"/>
        <v>109909494.8847699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1579.0934192304721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0.33549679940521687</v>
      </c>
      <c r="V35" s="38">
        <f t="shared" si="5"/>
        <v>0.33866666678570778</v>
      </c>
      <c r="W35" s="140"/>
      <c r="X35" s="80">
        <f t="shared" si="6"/>
        <v>4000</v>
      </c>
      <c r="Y35" s="46">
        <f t="shared" si="7"/>
        <v>110438519.29186384</v>
      </c>
      <c r="Z35" s="46">
        <f t="shared" si="8"/>
        <v>315731.96610918193</v>
      </c>
      <c r="AA35" s="46">
        <f t="shared" si="9"/>
        <v>12044.827664416209</v>
      </c>
      <c r="AB35" s="47">
        <f t="shared" si="10"/>
        <v>43340.065360281973</v>
      </c>
      <c r="AD35" s="45">
        <f t="shared" si="11"/>
        <v>110813636.15099773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1591.8532466471593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0.335496842535013</v>
      </c>
      <c r="V36" s="38">
        <f t="shared" si="5"/>
        <v>0.33866666678960233</v>
      </c>
      <c r="W36" s="140"/>
      <c r="X36" s="80">
        <f t="shared" si="6"/>
        <v>4000</v>
      </c>
      <c r="Y36" s="46">
        <f t="shared" si="7"/>
        <v>111340067.50927068</v>
      </c>
      <c r="Z36" s="46">
        <f t="shared" si="8"/>
        <v>318310.47083058517</v>
      </c>
      <c r="AA36" s="46">
        <f t="shared" si="9"/>
        <v>11700.805755586716</v>
      </c>
      <c r="AB36" s="47">
        <f t="shared" si="10"/>
        <v>43693.539317839211</v>
      </c>
      <c r="AD36" s="45">
        <f t="shared" si="11"/>
        <v>111717772.3251747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1604.6134194112926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0.33549688672602601</v>
      </c>
      <c r="V37" s="38">
        <f t="shared" si="5"/>
        <v>0.33866666679359175</v>
      </c>
      <c r="W37" s="140"/>
      <c r="X37" s="80">
        <f t="shared" si="6"/>
        <v>4000</v>
      </c>
      <c r="Y37" s="46">
        <f t="shared" si="7"/>
        <v>112241617.77148923</v>
      </c>
      <c r="Z37" s="46">
        <f t="shared" si="8"/>
        <v>320888.97706461023</v>
      </c>
      <c r="AA37" s="46">
        <f t="shared" si="9"/>
        <v>11349.614557372826</v>
      </c>
      <c r="AB37" s="47">
        <f t="shared" si="10"/>
        <v>44047.014657299427</v>
      </c>
      <c r="AD37" s="45">
        <f t="shared" si="11"/>
        <v>112621903.37776852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1617.3739280099251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0.3354969319955225</v>
      </c>
      <c r="V38" s="38">
        <f t="shared" si="5"/>
        <v>0.3386666667976776</v>
      </c>
      <c r="W38" s="140"/>
      <c r="X38" s="80">
        <f t="shared" si="6"/>
        <v>4000</v>
      </c>
      <c r="Y38" s="46">
        <f t="shared" si="7"/>
        <v>113143170.05085602</v>
      </c>
      <c r="Z38" s="46">
        <f t="shared" si="8"/>
        <v>323467.48476959026</v>
      </c>
      <c r="AA38" s="46">
        <f t="shared" si="9"/>
        <v>10991.254069774541</v>
      </c>
      <c r="AB38" s="47">
        <f t="shared" si="10"/>
        <v>44400.491340596702</v>
      </c>
      <c r="AD38" s="45">
        <f t="shared" si="11"/>
        <v>113526029.28103599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1630.1347632763245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0.33549697836090819</v>
      </c>
      <c r="V39" s="38">
        <f t="shared" si="5"/>
        <v>0.33866666680186142</v>
      </c>
      <c r="W39" s="140"/>
      <c r="X39" s="80">
        <f t="shared" si="6"/>
        <v>4000</v>
      </c>
      <c r="Y39" s="46">
        <f t="shared" si="7"/>
        <v>114044724.32142422</v>
      </c>
      <c r="Z39" s="46">
        <f t="shared" si="8"/>
        <v>326045.99390537513</v>
      </c>
      <c r="AA39" s="46">
        <f t="shared" si="9"/>
        <v>10625.724292791858</v>
      </c>
      <c r="AB39" s="47">
        <f t="shared" si="10"/>
        <v>44753.969331050481</v>
      </c>
      <c r="AD39" s="45">
        <f t="shared" si="11"/>
        <v>114430150.00895344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1642.8959163743627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0.33549702583972835</v>
      </c>
      <c r="V40" s="38">
        <f t="shared" si="5"/>
        <v>0.33866666680614471</v>
      </c>
      <c r="W40" s="140"/>
      <c r="X40" s="80">
        <f t="shared" si="6"/>
        <v>4000</v>
      </c>
      <c r="Y40" s="46">
        <f t="shared" si="7"/>
        <v>114946280.55889778</v>
      </c>
      <c r="Z40" s="46">
        <f t="shared" si="8"/>
        <v>328624.50443326274</v>
      </c>
      <c r="AA40" s="46">
        <f t="shared" si="9"/>
        <v>10253.025226424781</v>
      </c>
      <c r="AB40" s="47">
        <f t="shared" si="10"/>
        <v>45107.448593303132</v>
      </c>
      <c r="AD40" s="45">
        <f t="shared" si="11"/>
        <v>115334265.53715077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1655.657378783744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0.33549707444966742</v>
      </c>
      <c r="V41" s="38">
        <f t="shared" si="5"/>
        <v>0.33866666681052915</v>
      </c>
      <c r="W41" s="140"/>
      <c r="X41" s="80">
        <f t="shared" si="6"/>
        <v>4000</v>
      </c>
      <c r="Y41" s="46">
        <f t="shared" si="7"/>
        <v>115847838.74056917</v>
      </c>
      <c r="Z41" s="46">
        <f t="shared" si="8"/>
        <v>331203.0163159339</v>
      </c>
      <c r="AA41" s="46">
        <f t="shared" si="9"/>
        <v>9873.1568706733087</v>
      </c>
      <c r="AB41" s="47">
        <f t="shared" si="10"/>
        <v>45460.929093260784</v>
      </c>
      <c r="AD41" s="45">
        <f t="shared" si="11"/>
        <v>116238375.84284905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1668.4191422860213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0.33549712420854927</v>
      </c>
      <c r="V42" s="38">
        <f t="shared" si="5"/>
        <v>0.33866666681501628</v>
      </c>
      <c r="W42" s="140"/>
      <c r="X42" s="80">
        <f t="shared" si="6"/>
        <v>4000</v>
      </c>
      <c r="Y42" s="46">
        <f t="shared" si="7"/>
        <v>116749398.84526084</v>
      </c>
      <c r="Z42" s="46">
        <f t="shared" si="8"/>
        <v>333781.52951739199</v>
      </c>
      <c r="AA42" s="46">
        <f t="shared" si="9"/>
        <v>9486.1192255374408</v>
      </c>
      <c r="AB42" s="47">
        <f t="shared" si="10"/>
        <v>45814.410798037468</v>
      </c>
      <c r="AD42" s="45">
        <f t="shared" si="11"/>
        <v>117142480.90480182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1681.1811989513451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0.33549717513433708</v>
      </c>
      <c r="V43" s="38">
        <f t="shared" si="5"/>
        <v>0.33866666681960761</v>
      </c>
      <c r="W43" s="140"/>
      <c r="X43" s="80">
        <f t="shared" si="6"/>
        <v>4000</v>
      </c>
      <c r="Y43" s="46">
        <f t="shared" si="7"/>
        <v>117650960.85326944</v>
      </c>
      <c r="Z43" s="46">
        <f t="shared" si="8"/>
        <v>336360.04400290415</v>
      </c>
      <c r="AA43" s="46">
        <f t="shared" si="9"/>
        <v>9091.9122910171754</v>
      </c>
      <c r="AB43" s="47">
        <f t="shared" si="10"/>
        <v>46167.893675902</v>
      </c>
      <c r="AD43" s="45">
        <f t="shared" si="11"/>
        <v>118046580.70323928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1693.9435411259049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0.33549722724513337</v>
      </c>
      <c r="V44" s="38">
        <f t="shared" si="5"/>
        <v>0.33866666682430485</v>
      </c>
      <c r="W44" s="140"/>
      <c r="X44" s="80">
        <f t="shared" si="6"/>
        <v>4000</v>
      </c>
      <c r="Y44" s="46">
        <f t="shared" si="7"/>
        <v>118552524.74631347</v>
      </c>
      <c r="Z44" s="46">
        <f t="shared" si="8"/>
        <v>338938.5597389469</v>
      </c>
      <c r="AA44" s="46">
        <f t="shared" si="9"/>
        <v>8690.5360671125181</v>
      </c>
      <c r="AB44" s="47">
        <f t="shared" si="10"/>
        <v>46521.377696227733</v>
      </c>
      <c r="AD44" s="45">
        <f t="shared" si="11"/>
        <v>118950675.21981576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1706.706161420024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0.33549728055917999</v>
      </c>
      <c r="V45" s="38">
        <f t="shared" si="5"/>
        <v>0.33866666682910956</v>
      </c>
      <c r="W45" s="140"/>
      <c r="X45" s="80">
        <f t="shared" si="6"/>
        <v>4000</v>
      </c>
      <c r="Y45" s="46">
        <f t="shared" si="7"/>
        <v>119454090.50748329</v>
      </c>
      <c r="Z45" s="46">
        <f t="shared" si="8"/>
        <v>341517.07669315324</v>
      </c>
      <c r="AA45" s="46">
        <f t="shared" si="9"/>
        <v>8281.9905538234616</v>
      </c>
      <c r="AB45" s="47">
        <f t="shared" si="10"/>
        <v>46874.862829445017</v>
      </c>
      <c r="AD45" s="45">
        <f t="shared" si="11"/>
        <v>119854764.43755971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1719.4690526968611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0.33549733509485818</v>
      </c>
      <c r="V46" s="38">
        <f t="shared" si="5"/>
        <v>0.33866666683402341</v>
      </c>
      <c r="W46" s="140"/>
      <c r="X46" s="80">
        <f t="shared" si="6"/>
        <v>4000</v>
      </c>
      <c r="Y46" s="46">
        <f t="shared" si="7"/>
        <v>120355658.12119418</v>
      </c>
      <c r="Z46" s="46">
        <f t="shared" si="8"/>
        <v>344095.5948342639</v>
      </c>
      <c r="AA46" s="46">
        <f t="shared" si="9"/>
        <v>7866.2757511500104</v>
      </c>
      <c r="AB46" s="47">
        <f t="shared" si="10"/>
        <v>47228.349046995849</v>
      </c>
      <c r="AD46" s="45">
        <f t="shared" si="11"/>
        <v>120758848.34082659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1732.2322080616887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0.33549739087068842</v>
      </c>
      <c r="V47" s="38">
        <f t="shared" si="5"/>
        <v>0.338666666839048</v>
      </c>
      <c r="W47" s="140"/>
      <c r="X47" s="80">
        <f t="shared" si="6"/>
        <v>4000</v>
      </c>
      <c r="Y47" s="46">
        <f t="shared" si="7"/>
        <v>121257227.57314157</v>
      </c>
      <c r="Z47" s="46">
        <f t="shared" si="8"/>
        <v>346674.11413208005</v>
      </c>
      <c r="AA47" s="46">
        <f t="shared" si="9"/>
        <v>7443.3916590921635</v>
      </c>
      <c r="AB47" s="47">
        <f t="shared" si="10"/>
        <v>47581.836321291099</v>
      </c>
      <c r="AD47" s="45">
        <f t="shared" ref="AD47:AD54" si="13">SUM(X47:AB47)</f>
        <v>121662926.91525404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1744.9956208517133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0.33549744790533059</v>
      </c>
      <c r="V48" s="38">
        <f t="shared" si="5"/>
        <v>0.33866666684418495</v>
      </c>
      <c r="W48" s="140"/>
      <c r="X48" s="80">
        <f t="shared" si="6"/>
        <v>4000</v>
      </c>
      <c r="Y48" s="46">
        <f t="shared" si="7"/>
        <v>122158798.85025893</v>
      </c>
      <c r="Z48" s="46">
        <f t="shared" si="8"/>
        <v>349252.63455741847</v>
      </c>
      <c r="AA48" s="46">
        <f t="shared" si="9"/>
        <v>7271.4033581393014</v>
      </c>
      <c r="AB48" s="47">
        <f t="shared" si="10"/>
        <v>47935.324625669666</v>
      </c>
      <c r="AD48" s="45">
        <f t="shared" si="13"/>
        <v>122567258.21280016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1757.7592846264029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0.3354975062175839</v>
      </c>
      <c r="V49" s="38">
        <f t="shared" si="5"/>
        <v>0.33866666684943603</v>
      </c>
      <c r="W49" s="140"/>
      <c r="X49" s="80">
        <f t="shared" si="6"/>
        <v>4000</v>
      </c>
      <c r="Y49" s="46">
        <f t="shared" si="7"/>
        <v>123060371.94067745</v>
      </c>
      <c r="Z49" s="46">
        <f t="shared" si="8"/>
        <v>351831.15608206968</v>
      </c>
      <c r="AA49" s="46">
        <f t="shared" si="9"/>
        <v>7325.0990559850707</v>
      </c>
      <c r="AB49" s="47">
        <f t="shared" si="10"/>
        <v>48288.813934359852</v>
      </c>
      <c r="AD49" s="45">
        <f t="shared" si="13"/>
        <v>123471817.00974986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1770.523193158298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0.33549756582638685</v>
      </c>
      <c r="V50" s="38">
        <f t="shared" si="5"/>
        <v>0.33866666685480279</v>
      </c>
      <c r="W50" s="140"/>
      <c r="X50" s="80">
        <f t="shared" si="6"/>
        <v>4000</v>
      </c>
      <c r="Y50" s="46">
        <f t="shared" si="7"/>
        <v>123961946.83368829</v>
      </c>
      <c r="Z50" s="46">
        <f t="shared" si="8"/>
        <v>354409.67867875751</v>
      </c>
      <c r="AA50" s="46">
        <f t="shared" si="9"/>
        <v>7378.7947538308426</v>
      </c>
      <c r="AB50" s="47">
        <f t="shared" si="10"/>
        <v>48642.30422244261</v>
      </c>
      <c r="AD50" s="45">
        <f t="shared" si="13"/>
        <v>124376377.61134332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1783.2873404242694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0.3354976267508174</v>
      </c>
      <c r="V51" s="38">
        <f t="shared" si="5"/>
        <v>0.33866666686028701</v>
      </c>
      <c r="W51" s="140"/>
      <c r="X51" s="80">
        <f t="shared" si="6"/>
        <v>4000</v>
      </c>
      <c r="Y51" s="46">
        <f t="shared" si="7"/>
        <v>124863523.51970631</v>
      </c>
      <c r="Z51" s="46">
        <f t="shared" si="8"/>
        <v>356988.20232110057</v>
      </c>
      <c r="AA51" s="46">
        <f t="shared" si="9"/>
        <v>7432.4904516766155</v>
      </c>
      <c r="AB51" s="47">
        <f t="shared" si="10"/>
        <v>48995.795465816416</v>
      </c>
      <c r="AD51" s="45">
        <f t="shared" si="13"/>
        <v>125280940.0079449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1796.0517205972085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0.33549768901009269</v>
      </c>
      <c r="V52" s="38">
        <f t="shared" si="5"/>
        <v>0.33866666686589042</v>
      </c>
      <c r="W52" s="140"/>
      <c r="X52" s="80">
        <f t="shared" si="6"/>
        <v>4000</v>
      </c>
      <c r="Y52" s="46">
        <f t="shared" si="7"/>
        <v>125765101.99023598</v>
      </c>
      <c r="Z52" s="46">
        <f t="shared" si="8"/>
        <v>359566.72698357608</v>
      </c>
      <c r="AA52" s="46">
        <f t="shared" si="9"/>
        <v>7486.1861495223848</v>
      </c>
      <c r="AB52" s="47">
        <f t="shared" si="10"/>
        <v>49349.287641164199</v>
      </c>
      <c r="AD52" s="45">
        <f t="shared" si="13"/>
        <v>126185504.19101025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1808.8163280381166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0.33549775262356935</v>
      </c>
      <c r="V53" s="38">
        <f t="shared" si="5"/>
        <v>0.33866666687161462</v>
      </c>
      <c r="W53" s="140"/>
      <c r="X53" s="80">
        <f t="shared" si="6"/>
        <v>4000</v>
      </c>
      <c r="Y53" s="46">
        <f t="shared" si="7"/>
        <v>126666682.23783892</v>
      </c>
      <c r="Z53" s="46">
        <f t="shared" si="8"/>
        <v>362145.25264148542</v>
      </c>
      <c r="AA53" s="46">
        <f t="shared" si="9"/>
        <v>7539.8818473681558</v>
      </c>
      <c r="AB53" s="47">
        <f t="shared" si="10"/>
        <v>49702.780725921606</v>
      </c>
      <c r="AD53" s="45">
        <f t="shared" si="13"/>
        <v>127090070.1530537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1821.5811572885739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0.33549781761074321</v>
      </c>
      <c r="V54" s="38">
        <f t="shared" si="5"/>
        <v>0.33866666687746144</v>
      </c>
      <c r="W54" s="141"/>
      <c r="X54" s="80">
        <f t="shared" si="6"/>
        <v>4000</v>
      </c>
      <c r="Y54" s="46">
        <f t="shared" si="7"/>
        <v>127568264.25610298</v>
      </c>
      <c r="Z54" s="46">
        <f t="shared" si="8"/>
        <v>364723.7792709205</v>
      </c>
      <c r="AA54" s="46">
        <f t="shared" si="9"/>
        <v>7593.5775452139269</v>
      </c>
      <c r="AB54" s="47">
        <f t="shared" si="10"/>
        <v>50056.274698246809</v>
      </c>
      <c r="AD54" s="45">
        <f t="shared" si="13"/>
        <v>127994637.88761735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4951916618.4307861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4935032511.1240091</v>
      </c>
      <c r="Z56" s="72">
        <f>SUM(Z9:Z54)</f>
        <v>14108538.952566033</v>
      </c>
      <c r="AA56" s="72">
        <f>SUM(AA9:AA54)</f>
        <v>586827.55473511782</v>
      </c>
      <c r="AB56" s="79">
        <f>SUM(AB9:AB54)</f>
        <v>1936740.7994764147</v>
      </c>
      <c r="AD56" s="73">
        <f>X56+Y56+Z56+AA56+AB56</f>
        <v>4951916618.4307871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75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74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E9+(E9*K9)</f>
        <v>1253.2043817549416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0.33549599726201801</v>
      </c>
      <c r="V9" s="38">
        <f>($AI$7/$AG$12)*(1+0.15*(P9/$AG$10)^4)+$AH$32</f>
        <v>0.33866666671388962</v>
      </c>
      <c r="W9" s="140"/>
      <c r="X9" s="80">
        <f>($AG$7*$AG$8*S9+$AG$15*$AG$16*R9)*$AG$24</f>
        <v>4000</v>
      </c>
      <c r="Y9" s="46">
        <f>(O9*U9*$AG$30+P9*V9*$AG$29)*365</f>
        <v>87023800.773733348</v>
      </c>
      <c r="Z9" s="46">
        <f>(O9*$AI$15*$AG$37+P9*$AI$7*$AG$36)*365</f>
        <v>248716.53851476856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34173.217083006261</v>
      </c>
      <c r="AD9" s="45">
        <f>SUM(X9:AB9)</f>
        <v>87327835.182594776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34526.202944410259</v>
      </c>
      <c r="AD10" s="45">
        <f t="shared" ref="AD10:AD46" si="11">SUM(X10:AB10)</f>
        <v>88231945.94204329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1278.484740305757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0.33549604020766788</v>
      </c>
      <c r="V11" s="38">
        <f t="shared" si="5"/>
        <v>0.33866666671781692</v>
      </c>
      <c r="W11" s="140"/>
      <c r="X11" s="80">
        <f t="shared" si="6"/>
        <v>4000</v>
      </c>
      <c r="Y11" s="46">
        <f t="shared" si="7"/>
        <v>88825841.660371512</v>
      </c>
      <c r="Z11" s="46">
        <f t="shared" si="8"/>
        <v>253872.49983985731</v>
      </c>
      <c r="AA11" s="46">
        <f t="shared" si="9"/>
        <v>17482.05027131235</v>
      </c>
      <c r="AB11" s="47">
        <f t="shared" si="10"/>
        <v>34879.207457388198</v>
      </c>
      <c r="AD11" s="45">
        <f t="shared" si="11"/>
        <v>89136075.41794008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1291.1316833322871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0.33549606268592963</v>
      </c>
      <c r="V12" s="38">
        <f t="shared" si="5"/>
        <v>0.33866666671987111</v>
      </c>
      <c r="W12" s="140"/>
      <c r="X12" s="80">
        <f t="shared" si="6"/>
        <v>4000</v>
      </c>
      <c r="Y12" s="46">
        <f t="shared" si="7"/>
        <v>89726891.78149882</v>
      </c>
      <c r="Z12" s="46">
        <f t="shared" si="8"/>
        <v>256450.51012763163</v>
      </c>
      <c r="AA12" s="46">
        <f t="shared" si="9"/>
        <v>17647.442546012378</v>
      </c>
      <c r="AB12" s="47">
        <f t="shared" si="10"/>
        <v>35232.229709634819</v>
      </c>
      <c r="AD12" s="45">
        <f t="shared" si="11"/>
        <v>90040221.963882104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1303.7828461678957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0.3354960858528136</v>
      </c>
      <c r="V13" s="38">
        <f t="shared" si="5"/>
        <v>0.33866666672198725</v>
      </c>
      <c r="W13" s="140"/>
      <c r="X13" s="80">
        <f t="shared" si="6"/>
        <v>4000</v>
      </c>
      <c r="Y13" s="46">
        <f t="shared" si="7"/>
        <v>90627960.447339609</v>
      </c>
      <c r="Z13" s="46">
        <f t="shared" si="8"/>
        <v>259028.53889816967</v>
      </c>
      <c r="AA13" s="46">
        <f t="shared" si="9"/>
        <v>17799.479444412926</v>
      </c>
      <c r="AB13" s="47">
        <f t="shared" si="10"/>
        <v>35585.268847388528</v>
      </c>
      <c r="AD13" s="45">
        <f t="shared" si="11"/>
        <v>90944373.734529585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1316.438028926889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0.3354961097222422</v>
      </c>
      <c r="V14" s="38">
        <f t="shared" si="5"/>
        <v>0.33866666672416662</v>
      </c>
      <c r="W14" s="140"/>
      <c r="X14" s="80">
        <f>($AG$7*$AG$8*S14+$AG$15*$AG$16*R14)*$AG$24+(AG26*AG7)</f>
        <v>72000</v>
      </c>
      <c r="Y14" s="46">
        <f t="shared" si="7"/>
        <v>91529046.801868424</v>
      </c>
      <c r="Z14" s="46">
        <f t="shared" si="8"/>
        <v>261606.5852759722</v>
      </c>
      <c r="AA14" s="46">
        <f t="shared" si="9"/>
        <v>17613.181902040138</v>
      </c>
      <c r="AB14" s="47">
        <f t="shared" si="10"/>
        <v>35938.324070809518</v>
      </c>
      <c r="AD14" s="45">
        <f t="shared" si="11"/>
        <v>91916204.893117249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1329.0970441517004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0.33549613430827707</v>
      </c>
      <c r="V15" s="38">
        <f t="shared" si="5"/>
        <v>0.33866666672641044</v>
      </c>
      <c r="W15" s="140"/>
      <c r="X15" s="80">
        <f t="shared" si="6"/>
        <v>4000</v>
      </c>
      <c r="Y15" s="46">
        <f t="shared" si="7"/>
        <v>92430150.043006212</v>
      </c>
      <c r="Z15" s="46">
        <f t="shared" si="8"/>
        <v>264184.64843997499</v>
      </c>
      <c r="AA15" s="46">
        <f t="shared" si="9"/>
        <v>17419.715070282957</v>
      </c>
      <c r="AB15" s="47">
        <f t="shared" si="10"/>
        <v>36291.394629788956</v>
      </c>
      <c r="AD15" s="45">
        <f t="shared" si="11"/>
        <v>92752045.801146254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1341.7597158617561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0.33549615962511942</v>
      </c>
      <c r="V16" s="38">
        <f t="shared" si="5"/>
        <v>0.33866666672871992</v>
      </c>
      <c r="W16" s="140"/>
      <c r="X16" s="80">
        <f t="shared" si="6"/>
        <v>4000</v>
      </c>
      <c r="Y16" s="46">
        <f t="shared" si="7"/>
        <v>93331269.41850695</v>
      </c>
      <c r="Z16" s="46">
        <f t="shared" si="8"/>
        <v>266762.72761938308</v>
      </c>
      <c r="AA16" s="46">
        <f t="shared" si="9"/>
        <v>17219.078949141382</v>
      </c>
      <c r="AB16" s="47">
        <f t="shared" si="10"/>
        <v>36644.479820143031</v>
      </c>
      <c r="AD16" s="45">
        <f t="shared" si="11"/>
        <v>93655895.704895616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1354.425878688377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0.33549618568710959</v>
      </c>
      <c r="V17" s="38">
        <f t="shared" si="5"/>
        <v>0.33866666673109647</v>
      </c>
      <c r="W17" s="140"/>
      <c r="X17" s="80">
        <f t="shared" si="6"/>
        <v>4000</v>
      </c>
      <c r="Y17" s="46">
        <f t="shared" si="7"/>
        <v>94232404.222216636</v>
      </c>
      <c r="Z17" s="46">
        <f t="shared" si="8"/>
        <v>269340.82208988181</v>
      </c>
      <c r="AA17" s="46">
        <f t="shared" si="9"/>
        <v>17011.273538615409</v>
      </c>
      <c r="AB17" s="47">
        <f t="shared" si="10"/>
        <v>36997.578980151273</v>
      </c>
      <c r="AD17" s="45">
        <f t="shared" si="11"/>
        <v>94559753.896825284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1367.0953770867659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0.33549621250872735</v>
      </c>
      <c r="V18" s="38">
        <f t="shared" si="5"/>
        <v>0.33866666673354123</v>
      </c>
      <c r="W18" s="140"/>
      <c r="X18" s="80">
        <f t="shared" si="6"/>
        <v>4000</v>
      </c>
      <c r="Y18" s="46">
        <f t="shared" si="7"/>
        <v>95133553.790665761</v>
      </c>
      <c r="Z18" s="46">
        <f t="shared" si="8"/>
        <v>271918.93117018481</v>
      </c>
      <c r="AA18" s="46">
        <f t="shared" si="9"/>
        <v>16796.298838705039</v>
      </c>
      <c r="AB18" s="47">
        <f t="shared" si="10"/>
        <v>37350.691487403361</v>
      </c>
      <c r="AD18" s="45">
        <f t="shared" si="11"/>
        <v>95463619.712162048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1379.7680646171862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0.33549624010459178</v>
      </c>
      <c r="V19" s="38">
        <f t="shared" si="5"/>
        <v>0.33866666673605555</v>
      </c>
      <c r="W19" s="140"/>
      <c r="X19" s="80">
        <f t="shared" si="6"/>
        <v>4000</v>
      </c>
      <c r="Y19" s="46">
        <f t="shared" si="7"/>
        <v>96034717.499960989</v>
      </c>
      <c r="Z19" s="46">
        <f t="shared" si="8"/>
        <v>274497.05421888613</v>
      </c>
      <c r="AA19" s="46">
        <f t="shared" si="9"/>
        <v>16574.154849410275</v>
      </c>
      <c r="AB19" s="47">
        <f t="shared" si="10"/>
        <v>37703.816755922729</v>
      </c>
      <c r="AD19" s="45">
        <f t="shared" si="11"/>
        <v>96367492.525785208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1392.4438032883484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0.33549626848946129</v>
      </c>
      <c r="V20" s="38">
        <f t="shared" si="5"/>
        <v>0.33866666673864076</v>
      </c>
      <c r="W20" s="140"/>
      <c r="X20" s="80">
        <f t="shared" si="6"/>
        <v>4000</v>
      </c>
      <c r="Y20" s="46">
        <f t="shared" si="7"/>
        <v>96935894.762946293</v>
      </c>
      <c r="Z20" s="46">
        <f t="shared" si="8"/>
        <v>277075.19063158397</v>
      </c>
      <c r="AA20" s="46">
        <f t="shared" si="9"/>
        <v>16344.841570731116</v>
      </c>
      <c r="AB20" s="47">
        <f t="shared" si="10"/>
        <v>38056.954233539174</v>
      </c>
      <c r="AD20" s="45">
        <f t="shared" si="11"/>
        <v>97271371.749382153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1405.122462956808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0.33549629767823363</v>
      </c>
      <c r="V21" s="38">
        <f t="shared" si="5"/>
        <v>0.33866666674129819</v>
      </c>
      <c r="W21" s="140"/>
      <c r="X21" s="80">
        <f t="shared" si="6"/>
        <v>4000</v>
      </c>
      <c r="Y21" s="46">
        <f t="shared" si="7"/>
        <v>97837085.026605994</v>
      </c>
      <c r="Z21" s="46">
        <f t="shared" si="8"/>
        <v>279653.3398382499</v>
      </c>
      <c r="AA21" s="46">
        <f t="shared" si="9"/>
        <v>16108.359002667561</v>
      </c>
      <c r="AB21" s="47">
        <f t="shared" si="10"/>
        <v>38410.10339948551</v>
      </c>
      <c r="AD21" s="45">
        <f t="shared" si="11"/>
        <v>98175256.828846395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1417.8039207768852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0.33549632768594601</v>
      </c>
      <c r="V22" s="38">
        <f t="shared" si="5"/>
        <v>0.33866666674402912</v>
      </c>
      <c r="W22" s="140"/>
      <c r="X22" s="80">
        <f t="shared" si="6"/>
        <v>4000</v>
      </c>
      <c r="Y22" s="46">
        <f t="shared" si="7"/>
        <v>98738287.769686833</v>
      </c>
      <c r="Z22" s="46">
        <f t="shared" si="8"/>
        <v>282231.50130081997</v>
      </c>
      <c r="AA22" s="46">
        <f t="shared" si="9"/>
        <v>15864.707145219611</v>
      </c>
      <c r="AB22" s="47">
        <f t="shared" si="10"/>
        <v>38763.26376219646</v>
      </c>
      <c r="AD22" s="45">
        <f t="shared" si="11"/>
        <v>99079147.241895065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1430.4880606962079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0.33549635852777471</v>
      </c>
      <c r="V23" s="38">
        <f t="shared" si="5"/>
        <v>0.33866666674683499</v>
      </c>
      <c r="W23" s="140"/>
      <c r="X23" s="80">
        <f t="shared" si="6"/>
        <v>4000</v>
      </c>
      <c r="Y23" s="46">
        <f t="shared" si="7"/>
        <v>99639502.50051704</v>
      </c>
      <c r="Z23" s="46">
        <f t="shared" si="8"/>
        <v>284809.67451098474</v>
      </c>
      <c r="AA23" s="46">
        <f t="shared" si="9"/>
        <v>15613.885998387261</v>
      </c>
      <c r="AB23" s="47">
        <f t="shared" si="10"/>
        <v>39116.434857290078</v>
      </c>
      <c r="AD23" s="45">
        <f t="shared" si="11"/>
        <v>99983042.495883703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1443.1747729925346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0.33549639021903566</v>
      </c>
      <c r="V24" s="38">
        <f t="shared" si="5"/>
        <v>0.33866666674971702</v>
      </c>
      <c r="W24" s="140"/>
      <c r="X24" s="80">
        <f t="shared" si="6"/>
        <v>4000</v>
      </c>
      <c r="Y24" s="46">
        <f t="shared" si="7"/>
        <v>100540728.7550043</v>
      </c>
      <c r="Z24" s="46">
        <f t="shared" si="8"/>
        <v>287387.85898816079</v>
      </c>
      <c r="AA24" s="46">
        <f t="shared" si="9"/>
        <v>15355.895562170523</v>
      </c>
      <c r="AB24" s="47">
        <f t="shared" si="10"/>
        <v>39469.616245714351</v>
      </c>
      <c r="AD24" s="45">
        <f t="shared" si="11"/>
        <v>100886942.12580036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1455.8639538479592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0.33549642277518382</v>
      </c>
      <c r="V25" s="38">
        <f t="shared" si="5"/>
        <v>0.33866666675267665</v>
      </c>
      <c r="W25" s="140"/>
      <c r="X25" s="80">
        <f t="shared" si="6"/>
        <v>4000</v>
      </c>
      <c r="Y25" s="46">
        <f t="shared" si="7"/>
        <v>101441966.09479521</v>
      </c>
      <c r="Z25" s="46">
        <f t="shared" si="8"/>
        <v>289966.05427762563</v>
      </c>
      <c r="AA25" s="46">
        <f t="shared" si="9"/>
        <v>15090.73583656938</v>
      </c>
      <c r="AB25" s="47">
        <f t="shared" si="10"/>
        <v>39822.807512043379</v>
      </c>
      <c r="AD25" s="45">
        <f t="shared" si="11"/>
        <v>101790845.69242145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1468.5555049570312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0.33549645621181373</v>
      </c>
      <c r="V26" s="38">
        <f t="shared" si="5"/>
        <v>0.33866666675571527</v>
      </c>
      <c r="W26" s="140"/>
      <c r="X26" s="80">
        <f t="shared" si="6"/>
        <v>4000</v>
      </c>
      <c r="Y26" s="46">
        <f t="shared" si="7"/>
        <v>102343214.10558176</v>
      </c>
      <c r="Z26" s="46">
        <f t="shared" si="8"/>
        <v>292544.25994880148</v>
      </c>
      <c r="AA26" s="46">
        <f t="shared" si="9"/>
        <v>14818.406821583851</v>
      </c>
      <c r="AB26" s="47">
        <f t="shared" si="10"/>
        <v>40176.008262909272</v>
      </c>
      <c r="AD26" s="45">
        <f t="shared" si="11"/>
        <v>102694752.78061505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1481.2493331656767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0.33549649054465919</v>
      </c>
      <c r="V27" s="38">
        <f t="shared" si="5"/>
        <v>0.33866666675883428</v>
      </c>
      <c r="W27" s="140"/>
      <c r="X27" s="80">
        <f t="shared" si="6"/>
        <v>4000</v>
      </c>
      <c r="Y27" s="46">
        <f t="shared" si="7"/>
        <v>103244472.39554057</v>
      </c>
      <c r="Z27" s="46">
        <f t="shared" si="8"/>
        <v>295122.47559367341</v>
      </c>
      <c r="AA27" s="46">
        <f t="shared" si="9"/>
        <v>14538.908517213917</v>
      </c>
      <c r="AB27" s="47">
        <f t="shared" si="10"/>
        <v>40529.218125557301</v>
      </c>
      <c r="AD27" s="45">
        <f t="shared" si="11"/>
        <v>103598662.997777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1493.9453501381365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0.33549652578959321</v>
      </c>
      <c r="V28" s="38">
        <f t="shared" si="5"/>
        <v>0.33866666676203505</v>
      </c>
      <c r="W28" s="140"/>
      <c r="X28" s="80">
        <f t="shared" si="6"/>
        <v>4000</v>
      </c>
      <c r="Y28" s="46">
        <f t="shared" si="7"/>
        <v>104145740.59389405</v>
      </c>
      <c r="Z28" s="46">
        <f t="shared" si="8"/>
        <v>297700.70082533086</v>
      </c>
      <c r="AA28" s="46">
        <f t="shared" si="9"/>
        <v>14252.240923459582</v>
      </c>
      <c r="AB28" s="47">
        <f t="shared" si="10"/>
        <v>40882.436746513165</v>
      </c>
      <c r="AD28" s="45">
        <f t="shared" si="11"/>
        <v>104502575.97238936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1506.6434720494137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0.33549656196262839</v>
      </c>
      <c r="V29" s="38">
        <f t="shared" si="5"/>
        <v>0.33866666676531909</v>
      </c>
      <c r="W29" s="140"/>
      <c r="X29" s="80">
        <f t="shared" si="6"/>
        <v>4000</v>
      </c>
      <c r="Y29" s="46">
        <f t="shared" si="7"/>
        <v>105047018.34958133</v>
      </c>
      <c r="Z29" s="46">
        <f t="shared" si="8"/>
        <v>300278.93527662038</v>
      </c>
      <c r="AA29" s="46">
        <f t="shared" si="9"/>
        <v>13958.404040320864</v>
      </c>
      <c r="AB29" s="47">
        <f t="shared" si="10"/>
        <v>41235.663790352315</v>
      </c>
      <c r="AD29" s="45">
        <f t="shared" si="11"/>
        <v>105406491.35268863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1519.3436193009811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0.33549659907991647</v>
      </c>
      <c r="V30" s="38">
        <f t="shared" si="5"/>
        <v>0.33866666676868773</v>
      </c>
      <c r="W30" s="140"/>
      <c r="X30" s="80">
        <f t="shared" si="6"/>
        <v>4000</v>
      </c>
      <c r="Y30" s="46">
        <f t="shared" si="7"/>
        <v>105948305.33002999</v>
      </c>
      <c r="Z30" s="46">
        <f t="shared" si="8"/>
        <v>302857.17859890033</v>
      </c>
      <c r="AA30" s="46">
        <f t="shared" si="9"/>
        <v>13657.397867797745</v>
      </c>
      <c r="AB30" s="47">
        <f t="shared" si="10"/>
        <v>41588.898938562335</v>
      </c>
      <c r="AD30" s="45">
        <f t="shared" si="11"/>
        <v>106310408.80543526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1532.0457162577247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0.33549663715774858</v>
      </c>
      <c r="V31" s="38">
        <f t="shared" si="5"/>
        <v>0.33866666677214241</v>
      </c>
      <c r="W31" s="140"/>
      <c r="X31" s="80">
        <f t="shared" si="6"/>
        <v>4000</v>
      </c>
      <c r="Y31" s="46">
        <f t="shared" si="7"/>
        <v>106849601.22001985</v>
      </c>
      <c r="Z31" s="46">
        <f t="shared" si="8"/>
        <v>305435.43046088901</v>
      </c>
      <c r="AA31" s="46">
        <f t="shared" si="9"/>
        <v>13349.222405890227</v>
      </c>
      <c r="AB31" s="47">
        <f t="shared" si="10"/>
        <v>41942.141888490398</v>
      </c>
      <c r="AD31" s="45">
        <f t="shared" si="11"/>
        <v>107214328.01477511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1544.7496910042889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0.33549667621255519</v>
      </c>
      <c r="V32" s="38">
        <f t="shared" si="5"/>
        <v>0.33866666677568469</v>
      </c>
      <c r="W32" s="140"/>
      <c r="X32" s="80">
        <f t="shared" si="6"/>
        <v>4000</v>
      </c>
      <c r="Y32" s="46">
        <f t="shared" si="7"/>
        <v>107750905.72063047</v>
      </c>
      <c r="Z32" s="46">
        <f t="shared" si="8"/>
        <v>308013.69054759701</v>
      </c>
      <c r="AA32" s="46">
        <f t="shared" si="9"/>
        <v>13033.877654598318</v>
      </c>
      <c r="AB32" s="47">
        <f t="shared" si="10"/>
        <v>42295.392352368195</v>
      </c>
      <c r="AD32" s="45">
        <f t="shared" si="11"/>
        <v>108118248.68118504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1557.4554751191831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0.33549671626090616</v>
      </c>
      <c r="V33" s="38">
        <f t="shared" si="5"/>
        <v>0.33866666677931589</v>
      </c>
      <c r="W33" s="140"/>
      <c r="X33" s="80">
        <f t="shared" si="6"/>
        <v>4000</v>
      </c>
      <c r="Y33" s="46">
        <f t="shared" si="7"/>
        <v>108652218.54826568</v>
      </c>
      <c r="Z33" s="46">
        <f t="shared" si="8"/>
        <v>310591.95855933835</v>
      </c>
      <c r="AA33" s="46">
        <f t="shared" si="9"/>
        <v>12711.363613922013</v>
      </c>
      <c r="AB33" s="47">
        <f t="shared" si="10"/>
        <v>42648.650056408107</v>
      </c>
      <c r="AD33" s="45">
        <f t="shared" si="11"/>
        <v>109022170.52049534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1570.1630034651471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0.33549675731951051</v>
      </c>
      <c r="V34" s="38">
        <f t="shared" si="5"/>
        <v>0.33866666678303764</v>
      </c>
      <c r="W34" s="140"/>
      <c r="X34" s="80">
        <f t="shared" si="6"/>
        <v>4000</v>
      </c>
      <c r="Y34" s="46">
        <f t="shared" si="7"/>
        <v>109553539.4337482</v>
      </c>
      <c r="Z34" s="46">
        <f t="shared" si="8"/>
        <v>313170.23421081173</v>
      </c>
      <c r="AA34" s="46">
        <f t="shared" si="9"/>
        <v>12381.680283861309</v>
      </c>
      <c r="AB34" s="47">
        <f t="shared" si="10"/>
        <v>43001.914739964275</v>
      </c>
      <c r="AD34" s="45">
        <f t="shared" si="11"/>
        <v>109926093.26298285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1582.8722139944352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0.33549679940521687</v>
      </c>
      <c r="V35" s="38">
        <f t="shared" si="5"/>
        <v>0.33866666678685137</v>
      </c>
      <c r="W35" s="140"/>
      <c r="X35" s="80">
        <f t="shared" si="6"/>
        <v>4000</v>
      </c>
      <c r="Y35" s="46">
        <f t="shared" si="7"/>
        <v>110454868.12147917</v>
      </c>
      <c r="Z35" s="46">
        <f t="shared" si="8"/>
        <v>315748.51723024814</v>
      </c>
      <c r="AA35" s="46">
        <f t="shared" si="9"/>
        <v>12044.827664416209</v>
      </c>
      <c r="AB35" s="47">
        <f t="shared" si="10"/>
        <v>43355.186154753508</v>
      </c>
      <c r="AD35" s="45">
        <f t="shared" si="11"/>
        <v>110830016.65252858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1595.5830475677899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0.335496842535013</v>
      </c>
      <c r="V36" s="38">
        <f t="shared" si="5"/>
        <v>0.33866666679075857</v>
      </c>
      <c r="W36" s="140"/>
      <c r="X36" s="80">
        <f t="shared" si="6"/>
        <v>4000</v>
      </c>
      <c r="Y36" s="46">
        <f t="shared" si="7"/>
        <v>111356204.36865652</v>
      </c>
      <c r="Z36" s="46">
        <f t="shared" si="8"/>
        <v>318326.80735861749</v>
      </c>
      <c r="AA36" s="46">
        <f t="shared" si="9"/>
        <v>11700.805755586716</v>
      </c>
      <c r="AB36" s="47">
        <f t="shared" si="10"/>
        <v>43708.464064130923</v>
      </c>
      <c r="AD36" s="45">
        <f t="shared" si="11"/>
        <v>111733940.44583486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1608.2954477859971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0.33549688672602601</v>
      </c>
      <c r="V37" s="38">
        <f t="shared" si="5"/>
        <v>0.33866666679476076</v>
      </c>
      <c r="W37" s="140"/>
      <c r="X37" s="80">
        <f t="shared" si="6"/>
        <v>4000</v>
      </c>
      <c r="Y37" s="46">
        <f t="shared" si="7"/>
        <v>112257547.94454812</v>
      </c>
      <c r="Z37" s="46">
        <f t="shared" si="8"/>
        <v>320905.10434889141</v>
      </c>
      <c r="AA37" s="46">
        <f t="shared" si="9"/>
        <v>11349.614557372826</v>
      </c>
      <c r="AB37" s="47">
        <f t="shared" si="10"/>
        <v>44061.748242415837</v>
      </c>
      <c r="AD37" s="45">
        <f t="shared" si="11"/>
        <v>112637864.41169681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1621.0093608330112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0.3354969319955225</v>
      </c>
      <c r="V38" s="38">
        <f t="shared" si="5"/>
        <v>0.33866666679885948</v>
      </c>
      <c r="W38" s="140"/>
      <c r="X38" s="80">
        <f t="shared" si="6"/>
        <v>4000</v>
      </c>
      <c r="Y38" s="46">
        <f t="shared" si="7"/>
        <v>113158898.62981455</v>
      </c>
      <c r="Z38" s="46">
        <f t="shared" si="8"/>
        <v>323483.40796535532</v>
      </c>
      <c r="AA38" s="46">
        <f t="shared" si="9"/>
        <v>10991.254069774541</v>
      </c>
      <c r="AB38" s="47">
        <f t="shared" si="10"/>
        <v>44415.038474264082</v>
      </c>
      <c r="AD38" s="45">
        <f t="shared" si="11"/>
        <v>113541788.33032395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1633.7247353297414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0.33549697836090819</v>
      </c>
      <c r="V39" s="38">
        <f t="shared" si="5"/>
        <v>0.33866666680305629</v>
      </c>
      <c r="W39" s="140"/>
      <c r="X39" s="80">
        <f t="shared" si="6"/>
        <v>4000</v>
      </c>
      <c r="Y39" s="46">
        <f t="shared" si="7"/>
        <v>114060256.21587874</v>
      </c>
      <c r="Z39" s="46">
        <f t="shared" si="8"/>
        <v>326061.71798296913</v>
      </c>
      <c r="AA39" s="46">
        <f t="shared" si="9"/>
        <v>10625.724292791858</v>
      </c>
      <c r="AB39" s="47">
        <f t="shared" si="10"/>
        <v>44768.334554082954</v>
      </c>
      <c r="AD39" s="45">
        <f t="shared" si="11"/>
        <v>114445711.99270856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1646.4415221976526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0.33549702583972835</v>
      </c>
      <c r="V40" s="38">
        <f t="shared" si="5"/>
        <v>0.33866666680735269</v>
      </c>
      <c r="W40" s="140"/>
      <c r="X40" s="80">
        <f t="shared" si="6"/>
        <v>4000</v>
      </c>
      <c r="Y40" s="46">
        <f t="shared" si="7"/>
        <v>114961620.50433709</v>
      </c>
      <c r="Z40" s="46">
        <f t="shared" si="8"/>
        <v>328640.03418676869</v>
      </c>
      <c r="AA40" s="46">
        <f t="shared" si="9"/>
        <v>10253.025226424781</v>
      </c>
      <c r="AB40" s="47">
        <f t="shared" si="10"/>
        <v>45121.636285485394</v>
      </c>
      <c r="AD40" s="45">
        <f t="shared" si="11"/>
        <v>115349635.20003577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1659.1596745314282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0.33549707444966742</v>
      </c>
      <c r="V41" s="38">
        <f t="shared" si="5"/>
        <v>0.33866666681175034</v>
      </c>
      <c r="W41" s="140"/>
      <c r="X41" s="80">
        <f t="shared" si="6"/>
        <v>4000</v>
      </c>
      <c r="Y41" s="46">
        <f t="shared" si="7"/>
        <v>115862991.30641067</v>
      </c>
      <c r="Z41" s="46">
        <f t="shared" si="8"/>
        <v>331218.35637130874</v>
      </c>
      <c r="AA41" s="46">
        <f t="shared" si="9"/>
        <v>9873.1568706733087</v>
      </c>
      <c r="AB41" s="47">
        <f t="shared" si="10"/>
        <v>45474.943480780406</v>
      </c>
      <c r="AD41" s="45">
        <f t="shared" si="11"/>
        <v>116253557.76313344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1671.87914748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0.33549712420854927</v>
      </c>
      <c r="V42" s="38">
        <f t="shared" si="5"/>
        <v>0.33866666681625068</v>
      </c>
      <c r="W42" s="140"/>
      <c r="X42" s="80">
        <f t="shared" si="6"/>
        <v>4000</v>
      </c>
      <c r="Y42" s="46">
        <f t="shared" si="7"/>
        <v>116764368.44243202</v>
      </c>
      <c r="Z42" s="46">
        <f t="shared" si="8"/>
        <v>333796.68434014166</v>
      </c>
      <c r="AA42" s="46">
        <f t="shared" si="9"/>
        <v>9486.1192255374408</v>
      </c>
      <c r="AB42" s="47">
        <f t="shared" si="10"/>
        <v>45828.255960497081</v>
      </c>
      <c r="AD42" s="45">
        <f t="shared" si="11"/>
        <v>117157479.50195818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1684.5998981353064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0.33549717513433708</v>
      </c>
      <c r="V43" s="38">
        <f t="shared" si="5"/>
        <v>0.33866666682085544</v>
      </c>
      <c r="W43" s="140"/>
      <c r="X43" s="80">
        <f t="shared" si="6"/>
        <v>4000</v>
      </c>
      <c r="Y43" s="46">
        <f t="shared" si="7"/>
        <v>117665751.74136575</v>
      </c>
      <c r="Z43" s="46">
        <f t="shared" si="8"/>
        <v>336375.01790532994</v>
      </c>
      <c r="AA43" s="46">
        <f t="shared" si="9"/>
        <v>9091.9122910171754</v>
      </c>
      <c r="AB43" s="47">
        <f t="shared" si="10"/>
        <v>46181.573552939422</v>
      </c>
      <c r="AD43" s="45">
        <f t="shared" si="11"/>
        <v>118061400.24511503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1697.3218854282015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0.33549722724513337</v>
      </c>
      <c r="V44" s="38">
        <f t="shared" si="5"/>
        <v>0.33866666682556618</v>
      </c>
      <c r="W44" s="140"/>
      <c r="X44" s="80">
        <f t="shared" si="6"/>
        <v>4000</v>
      </c>
      <c r="Y44" s="46">
        <f t="shared" si="7"/>
        <v>118567141.04036002</v>
      </c>
      <c r="Z44" s="46">
        <f t="shared" si="8"/>
        <v>338953.35688699089</v>
      </c>
      <c r="AA44" s="46">
        <f t="shared" si="9"/>
        <v>8690.5360671125181</v>
      </c>
      <c r="AB44" s="47">
        <f t="shared" si="10"/>
        <v>46534.896093769799</v>
      </c>
      <c r="AD44" s="45">
        <f t="shared" si="11"/>
        <v>118965319.8294079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1710.0450700309891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0.33549728055917999</v>
      </c>
      <c r="V45" s="38">
        <f t="shared" si="5"/>
        <v>0.33866666683038449</v>
      </c>
      <c r="W45" s="140"/>
      <c r="X45" s="80">
        <f t="shared" si="6"/>
        <v>4000</v>
      </c>
      <c r="Y45" s="46">
        <f t="shared" si="7"/>
        <v>119468536.18432645</v>
      </c>
      <c r="Z45" s="46">
        <f t="shared" si="8"/>
        <v>341531.70111286925</v>
      </c>
      <c r="AA45" s="46">
        <f t="shared" si="9"/>
        <v>8281.9905538234616</v>
      </c>
      <c r="AB45" s="47">
        <f t="shared" si="10"/>
        <v>46888.223425618991</v>
      </c>
      <c r="AD45" s="45">
        <f t="shared" si="11"/>
        <v>119869238.09941876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1722.7694142660844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0.33549733509485818</v>
      </c>
      <c r="V46" s="38">
        <f t="shared" si="5"/>
        <v>0.33866666683531199</v>
      </c>
      <c r="W46" s="140"/>
      <c r="X46" s="80">
        <f t="shared" si="6"/>
        <v>4000</v>
      </c>
      <c r="Y46" s="46">
        <f t="shared" si="7"/>
        <v>120369937.0255468</v>
      </c>
      <c r="Z46" s="46">
        <f t="shared" si="8"/>
        <v>344110.05041793711</v>
      </c>
      <c r="AA46" s="46">
        <f t="shared" si="9"/>
        <v>7866.2757511500104</v>
      </c>
      <c r="AB46" s="47">
        <f t="shared" si="10"/>
        <v>47241.555397720665</v>
      </c>
      <c r="AD46" s="45">
        <f t="shared" si="11"/>
        <v>120773154.9071136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1735.4948820203711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0.33549739087068842</v>
      </c>
      <c r="V47" s="38">
        <f t="shared" si="5"/>
        <v>0.33866666684035041</v>
      </c>
      <c r="W47" s="140"/>
      <c r="X47" s="80">
        <f t="shared" si="6"/>
        <v>4000</v>
      </c>
      <c r="Y47" s="46">
        <f t="shared" si="7"/>
        <v>121271343.42330408</v>
      </c>
      <c r="Z47" s="46">
        <f t="shared" si="8"/>
        <v>346688.40464401903</v>
      </c>
      <c r="AA47" s="46">
        <f t="shared" si="9"/>
        <v>7443.3916590921635</v>
      </c>
      <c r="AB47" s="47">
        <f t="shared" si="10"/>
        <v>47594.891865568687</v>
      </c>
      <c r="AD47" s="45">
        <f t="shared" ref="AD47:AD54" si="13">SUM(X47:AB47)</f>
        <v>121677070.11147276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1748.2214386648325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0.33549744790533059</v>
      </c>
      <c r="V48" s="38">
        <f t="shared" si="5"/>
        <v>0.33866666684550123</v>
      </c>
      <c r="W48" s="140"/>
      <c r="X48" s="80">
        <f t="shared" si="6"/>
        <v>4000</v>
      </c>
      <c r="Y48" s="46">
        <f t="shared" si="7"/>
        <v>122172755.24353686</v>
      </c>
      <c r="Z48" s="46">
        <f t="shared" si="8"/>
        <v>349266.76363943995</v>
      </c>
      <c r="AA48" s="46">
        <f t="shared" si="9"/>
        <v>7271.4033581393014</v>
      </c>
      <c r="AB48" s="47">
        <f t="shared" si="10"/>
        <v>47948.232690595549</v>
      </c>
      <c r="AD48" s="45">
        <f t="shared" si="13"/>
        <v>122581241.64322504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1760.9490509790903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0.3354975062175839</v>
      </c>
      <c r="V49" s="38">
        <f t="shared" si="5"/>
        <v>0.3386666668507663</v>
      </c>
      <c r="W49" s="140"/>
      <c r="X49" s="80">
        <f t="shared" si="6"/>
        <v>4000</v>
      </c>
      <c r="Y49" s="46">
        <f t="shared" si="7"/>
        <v>123074172.35851417</v>
      </c>
      <c r="Z49" s="46">
        <f t="shared" si="8"/>
        <v>351845.12725869444</v>
      </c>
      <c r="AA49" s="46">
        <f t="shared" si="9"/>
        <v>7325.0990559850707</v>
      </c>
      <c r="AB49" s="47">
        <f t="shared" si="10"/>
        <v>48301.577739870321</v>
      </c>
      <c r="AD49" s="45">
        <f t="shared" si="13"/>
        <v>123485644.16256872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1773.6776870805006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0.33549756582638685</v>
      </c>
      <c r="V50" s="38">
        <f t="shared" si="5"/>
        <v>0.33866666685614716</v>
      </c>
      <c r="W50" s="140"/>
      <c r="X50" s="80">
        <f t="shared" si="6"/>
        <v>4000</v>
      </c>
      <c r="Y50" s="46">
        <f t="shared" si="7"/>
        <v>123975594.64653097</v>
      </c>
      <c r="Z50" s="46">
        <f t="shared" si="8"/>
        <v>354423.49536213675</v>
      </c>
      <c r="AA50" s="46">
        <f t="shared" si="9"/>
        <v>7378.7947538308426</v>
      </c>
      <c r="AB50" s="47">
        <f t="shared" si="10"/>
        <v>48654.926885815119</v>
      </c>
      <c r="AD50" s="45">
        <f t="shared" si="13"/>
        <v>124390051.86353275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1786.4073163574863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0.3354976267508174</v>
      </c>
      <c r="V51" s="38">
        <f t="shared" si="5"/>
        <v>0.33866666686164559</v>
      </c>
      <c r="W51" s="140"/>
      <c r="X51" s="80">
        <f t="shared" si="6"/>
        <v>4000</v>
      </c>
      <c r="Y51" s="46">
        <f t="shared" si="7"/>
        <v>124877021.9916209</v>
      </c>
      <c r="Z51" s="46">
        <f t="shared" si="8"/>
        <v>357001.86781568808</v>
      </c>
      <c r="AA51" s="46">
        <f t="shared" si="9"/>
        <v>7432.4904516766155</v>
      </c>
      <c r="AB51" s="47">
        <f t="shared" si="10"/>
        <v>49008.280005938097</v>
      </c>
      <c r="AD51" s="45">
        <f t="shared" si="13"/>
        <v>125294464.6298942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1799.1379094068236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0.33549768901009269</v>
      </c>
      <c r="V52" s="38">
        <f t="shared" si="5"/>
        <v>0.33866666686726327</v>
      </c>
      <c r="W52" s="140"/>
      <c r="X52" s="80">
        <f t="shared" si="6"/>
        <v>4000</v>
      </c>
      <c r="Y52" s="46">
        <f t="shared" si="7"/>
        <v>125778454.28328721</v>
      </c>
      <c r="Z52" s="46">
        <f t="shared" si="8"/>
        <v>359580.24449056218</v>
      </c>
      <c r="AA52" s="46">
        <f t="shared" si="9"/>
        <v>7486.1861495223848</v>
      </c>
      <c r="AB52" s="47">
        <f t="shared" si="10"/>
        <v>49361.636982582677</v>
      </c>
      <c r="AD52" s="45">
        <f t="shared" si="13"/>
        <v>126198882.35090989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1811.8694379746003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0.33549775262356935</v>
      </c>
      <c r="V53" s="38">
        <f t="shared" si="5"/>
        <v>0.3386666668730019</v>
      </c>
      <c r="W53" s="140"/>
      <c r="X53" s="80">
        <f t="shared" si="6"/>
        <v>4000</v>
      </c>
      <c r="Y53" s="46">
        <f t="shared" si="7"/>
        <v>126679891.41624889</v>
      </c>
      <c r="Z53" s="46">
        <f t="shared" si="8"/>
        <v>362158.62526300718</v>
      </c>
      <c r="AA53" s="46">
        <f t="shared" si="9"/>
        <v>7539.8818473681558</v>
      </c>
      <c r="AB53" s="47">
        <f t="shared" si="10"/>
        <v>49714.997702691238</v>
      </c>
      <c r="AD53" s="45">
        <f t="shared" si="13"/>
        <v>127103304.92106195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1824.6018749006028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0.33549781761074321</v>
      </c>
      <c r="V54" s="38">
        <f t="shared" si="5"/>
        <v>0.33866666687886315</v>
      </c>
      <c r="W54" s="141"/>
      <c r="X54" s="80">
        <f t="shared" si="6"/>
        <v>4000</v>
      </c>
      <c r="Y54" s="46">
        <f t="shared" si="7"/>
        <v>127581333.29020163</v>
      </c>
      <c r="Z54" s="46">
        <f t="shared" si="8"/>
        <v>364737.01001406118</v>
      </c>
      <c r="AA54" s="46">
        <f t="shared" si="9"/>
        <v>7593.5775452139269</v>
      </c>
      <c r="AB54" s="47">
        <f t="shared" si="10"/>
        <v>50068.362057582548</v>
      </c>
      <c r="AD54" s="45">
        <f t="shared" si="13"/>
        <v>128007732.23981848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4952733302.5992537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4935847616.2228765</v>
      </c>
      <c r="Z56" s="72">
        <f>SUM(Z9:Z54)</f>
        <v>14109364.143328503</v>
      </c>
      <c r="AA56" s="72">
        <f>SUM(AA9:AA54)</f>
        <v>586827.55473511782</v>
      </c>
      <c r="AB56" s="79">
        <f>SUM(AB9:AB54)</f>
        <v>1937494.6783145447</v>
      </c>
      <c r="AD56" s="73">
        <f>X56+Y56+Z56+AA56+AB56</f>
        <v>4952733302.5992546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26" t="s">
        <v>77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76</v>
      </c>
      <c r="P3" s="153"/>
      <c r="Q3" s="140"/>
      <c r="R3" s="80"/>
      <c r="S3" s="80"/>
      <c r="T3" s="140"/>
      <c r="U3" s="80"/>
      <c r="V3" s="80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G9+(G9*I9)</f>
        <v>1232.8440980259491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0.33549598783917128</v>
      </c>
      <c r="V9" s="38">
        <f>($AI$7/$AG$12)*(1+0.15*(P9/$AG$10)^4)+$AH$32</f>
        <v>0.33866666671089474</v>
      </c>
      <c r="W9" s="140"/>
      <c r="X9" s="80">
        <f>($AG$7*$AG$8*S9+$AG$15*$AG$16*R9)*$AG$24</f>
        <v>4000</v>
      </c>
      <c r="Y9" s="46">
        <f>(O9*U9*$AG$30+P9*V9*$AG$29)*365</f>
        <v>86549875.177132323</v>
      </c>
      <c r="Z9" s="46">
        <f>(O9*$AI$15*$AG$37+P9*$AI$7*$AG$36)*365</f>
        <v>247477.31626955856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33953.876387520817</v>
      </c>
      <c r="AD9" s="45">
        <f>SUM(X9:AB9)</f>
        <v>86852369.958581239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34468.862244162607</v>
      </c>
      <c r="AD10" s="45">
        <f t="shared" ref="AD10:AD46" si="11">SUM(X10:AB10)</f>
        <v>88169828.212120712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1270.1799776514699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0.33549605037083341</v>
      </c>
      <c r="V11" s="38">
        <f t="shared" si="5"/>
        <v>0.33866666671650075</v>
      </c>
      <c r="W11" s="140"/>
      <c r="X11" s="80">
        <f t="shared" si="6"/>
        <v>4000</v>
      </c>
      <c r="Y11" s="46">
        <f t="shared" si="7"/>
        <v>89175749.192466214</v>
      </c>
      <c r="Z11" s="46">
        <f t="shared" si="8"/>
        <v>254986.16918190857</v>
      </c>
      <c r="AA11" s="46">
        <f t="shared" si="9"/>
        <v>17563.03028881651</v>
      </c>
      <c r="AB11" s="47">
        <f t="shared" si="10"/>
        <v>34983.845370120762</v>
      </c>
      <c r="AD11" s="45">
        <f t="shared" si="11"/>
        <v>89487282.237307057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1288.8469046604268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0.3354960837811376</v>
      </c>
      <c r="V12" s="38">
        <f t="shared" si="5"/>
        <v>0.33866666671949547</v>
      </c>
      <c r="W12" s="140"/>
      <c r="X12" s="80">
        <f t="shared" si="6"/>
        <v>4000</v>
      </c>
      <c r="Y12" s="46">
        <f t="shared" si="7"/>
        <v>90488682.705519184</v>
      </c>
      <c r="Z12" s="46">
        <f t="shared" si="8"/>
        <v>258740.59120200292</v>
      </c>
      <c r="AA12" s="46">
        <f t="shared" si="9"/>
        <v>17809.290353135737</v>
      </c>
      <c r="AB12" s="47">
        <f t="shared" si="10"/>
        <v>35498.825808700465</v>
      </c>
      <c r="AD12" s="45">
        <f t="shared" si="11"/>
        <v>90804731.412883028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1307.5131706689151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0.33549611867798573</v>
      </c>
      <c r="V13" s="38">
        <f t="shared" si="5"/>
        <v>0.33866666672262308</v>
      </c>
      <c r="W13" s="140"/>
      <c r="X13" s="80">
        <f t="shared" si="6"/>
        <v>4000</v>
      </c>
      <c r="Y13" s="46">
        <f t="shared" si="7"/>
        <v>91801613.985885799</v>
      </c>
      <c r="Z13" s="46">
        <f t="shared" si="8"/>
        <v>262495.01032691519</v>
      </c>
      <c r="AA13" s="46">
        <f t="shared" si="9"/>
        <v>18041.904268908085</v>
      </c>
      <c r="AB13" s="47">
        <f t="shared" si="10"/>
        <v>36013.80360229603</v>
      </c>
      <c r="AD13" s="45">
        <f t="shared" si="11"/>
        <v>92122164.70408392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1326.1787860498978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0.33549615510483166</v>
      </c>
      <c r="V14" s="38">
        <f t="shared" si="5"/>
        <v>0.33866666672588741</v>
      </c>
      <c r="W14" s="140"/>
      <c r="X14" s="80">
        <f>($AG$7*$AG$8*S14+$AG$15*$AG$16*R14)*$AG$24+(AG26*AG7)</f>
        <v>72000</v>
      </c>
      <c r="Y14" s="46">
        <f t="shared" si="7"/>
        <v>93114543.106140405</v>
      </c>
      <c r="Z14" s="46">
        <f t="shared" si="8"/>
        <v>266249.42660207895</v>
      </c>
      <c r="AA14" s="46">
        <f t="shared" si="9"/>
        <v>17929.87813846071</v>
      </c>
      <c r="AB14" s="47">
        <f t="shared" si="10"/>
        <v>36528.77879241472</v>
      </c>
      <c r="AD14" s="45">
        <f t="shared" si="11"/>
        <v>93507251.189673364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1344.8437609604243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0.33549619310575535</v>
      </c>
      <c r="V15" s="38">
        <f t="shared" si="5"/>
        <v>0.33866666672929241</v>
      </c>
      <c r="W15" s="140"/>
      <c r="X15" s="80">
        <f t="shared" si="6"/>
        <v>4000</v>
      </c>
      <c r="Y15" s="46">
        <f t="shared" si="7"/>
        <v>94427470.13872686</v>
      </c>
      <c r="Z15" s="46">
        <f t="shared" si="8"/>
        <v>270003.84007198218</v>
      </c>
      <c r="AA15" s="46">
        <f t="shared" si="9"/>
        <v>17807.414287175776</v>
      </c>
      <c r="AB15" s="47">
        <f t="shared" si="10"/>
        <v>37043.751419699816</v>
      </c>
      <c r="AD15" s="45">
        <f t="shared" si="11"/>
        <v>94756325.144505709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1363.5081053472225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0.3354962327254627</v>
      </c>
      <c r="V16" s="38">
        <f t="shared" si="5"/>
        <v>0.33866666673284207</v>
      </c>
      <c r="W16" s="140"/>
      <c r="X16" s="80">
        <f t="shared" si="6"/>
        <v>4000</v>
      </c>
      <c r="Y16" s="46">
        <f t="shared" si="7"/>
        <v>95740395.155994326</v>
      </c>
      <c r="Z16" s="46">
        <f t="shared" si="8"/>
        <v>273758.25078019156</v>
      </c>
      <c r="AA16" s="46">
        <f t="shared" si="9"/>
        <v>17674.512715053297</v>
      </c>
      <c r="AB16" s="47">
        <f t="shared" si="10"/>
        <v>37558.72152395302</v>
      </c>
      <c r="AD16" s="45">
        <f t="shared" si="11"/>
        <v>96073386.641013533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1382.1718289521107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0.33549627400928556</v>
      </c>
      <c r="V17" s="38">
        <f t="shared" si="5"/>
        <v>0.33866666673654039</v>
      </c>
      <c r="W17" s="140"/>
      <c r="X17" s="80">
        <f t="shared" si="6"/>
        <v>4000</v>
      </c>
      <c r="Y17" s="46">
        <f t="shared" si="7"/>
        <v>97053318.23023206</v>
      </c>
      <c r="Z17" s="46">
        <f t="shared" si="8"/>
        <v>277512.65876937605</v>
      </c>
      <c r="AA17" s="46">
        <f t="shared" si="9"/>
        <v>17531.173422093263</v>
      </c>
      <c r="AB17" s="47">
        <f t="shared" si="10"/>
        <v>38073.68914415608</v>
      </c>
      <c r="AD17" s="45">
        <f t="shared" si="11"/>
        <v>97390435.751567677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1400.8349413172516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0.335496317003182</v>
      </c>
      <c r="V18" s="38">
        <f t="shared" si="5"/>
        <v>0.33866666674039148</v>
      </c>
      <c r="W18" s="140"/>
      <c r="X18" s="80">
        <f t="shared" si="6"/>
        <v>4000</v>
      </c>
      <c r="Y18" s="46">
        <f t="shared" si="7"/>
        <v>98366239.43370384</v>
      </c>
      <c r="Z18" s="46">
        <f t="shared" si="8"/>
        <v>281267.06408133043</v>
      </c>
      <c r="AA18" s="46">
        <f t="shared" si="9"/>
        <v>17377.39640829567</v>
      </c>
      <c r="AB18" s="47">
        <f t="shared" si="10"/>
        <v>38588.654318491826</v>
      </c>
      <c r="AD18" s="45">
        <f t="shared" si="11"/>
        <v>98707472.548511952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1419.4974517902378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0.33549636175373593</v>
      </c>
      <c r="V19" s="38">
        <f t="shared" si="5"/>
        <v>0.33866666674439944</v>
      </c>
      <c r="W19" s="140"/>
      <c r="X19" s="80">
        <f t="shared" si="6"/>
        <v>4000</v>
      </c>
      <c r="Y19" s="46">
        <f t="shared" si="7"/>
        <v>99679158.838681161</v>
      </c>
      <c r="Z19" s="46">
        <f t="shared" si="8"/>
        <v>285021.46675699728</v>
      </c>
      <c r="AA19" s="46">
        <f t="shared" si="9"/>
        <v>17213.181673660532</v>
      </c>
      <c r="AB19" s="47">
        <f t="shared" si="10"/>
        <v>39103.617084364523</v>
      </c>
      <c r="AD19" s="45">
        <f t="shared" si="11"/>
        <v>100024497.10419619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1438.1593695290267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0.33549640830815736</v>
      </c>
      <c r="V20" s="38">
        <f t="shared" si="5"/>
        <v>0.33866666674856855</v>
      </c>
      <c r="W20" s="140"/>
      <c r="X20" s="80">
        <f t="shared" si="6"/>
        <v>4000</v>
      </c>
      <c r="Y20" s="46">
        <f t="shared" si="7"/>
        <v>100992076.51747645</v>
      </c>
      <c r="Z20" s="46">
        <f t="shared" si="8"/>
        <v>288775.86683648825</v>
      </c>
      <c r="AA20" s="46">
        <f t="shared" si="9"/>
        <v>17038.529218187836</v>
      </c>
      <c r="AB20" s="47">
        <f t="shared" si="10"/>
        <v>39618.577478419618</v>
      </c>
      <c r="AD20" s="45">
        <f t="shared" si="11"/>
        <v>101341509.49100955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1456.8207035067257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0.33549645671428224</v>
      </c>
      <c r="V21" s="38">
        <f t="shared" si="5"/>
        <v>0.33866666675290297</v>
      </c>
      <c r="W21" s="140"/>
      <c r="X21" s="80">
        <f t="shared" si="6"/>
        <v>4000</v>
      </c>
      <c r="Y21" s="46">
        <f t="shared" si="7"/>
        <v>102304992.54247493</v>
      </c>
      <c r="Z21" s="46">
        <f t="shared" si="8"/>
        <v>292530.26435910561</v>
      </c>
      <c r="AA21" s="46">
        <f t="shared" si="9"/>
        <v>16853.439041877587</v>
      </c>
      <c r="AB21" s="47">
        <f t="shared" si="10"/>
        <v>40133.535536562849</v>
      </c>
      <c r="AD21" s="45">
        <f t="shared" si="11"/>
        <v>102658509.78141247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1475.4814625162323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0.33549650702057265</v>
      </c>
      <c r="V22" s="38">
        <f t="shared" si="5"/>
        <v>0.33866666675740709</v>
      </c>
      <c r="W22" s="140"/>
      <c r="X22" s="80">
        <f t="shared" si="6"/>
        <v>4000</v>
      </c>
      <c r="Y22" s="46">
        <f t="shared" si="7"/>
        <v>103617906.98616639</v>
      </c>
      <c r="Z22" s="46">
        <f t="shared" si="8"/>
        <v>296284.65936336241</v>
      </c>
      <c r="AA22" s="46">
        <f t="shared" si="9"/>
        <v>16657.911144729791</v>
      </c>
      <c r="AB22" s="47">
        <f t="shared" si="10"/>
        <v>40648.491293978899</v>
      </c>
      <c r="AD22" s="45">
        <f t="shared" si="11"/>
        <v>103975498.04796846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1494.1416551747359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0.3354965592761166</v>
      </c>
      <c r="V23" s="38">
        <f t="shared" si="5"/>
        <v>0.33866666676208523</v>
      </c>
      <c r="W23" s="140"/>
      <c r="X23" s="80">
        <f t="shared" si="6"/>
        <v>4000</v>
      </c>
      <c r="Y23" s="46">
        <f t="shared" si="7"/>
        <v>104930819.92117608</v>
      </c>
      <c r="Z23" s="46">
        <f t="shared" si="8"/>
        <v>300039.05188700173</v>
      </c>
      <c r="AA23" s="46">
        <f t="shared" si="9"/>
        <v>16451.945526744435</v>
      </c>
      <c r="AB23" s="47">
        <f t="shared" si="10"/>
        <v>41163.444785149317</v>
      </c>
      <c r="AD23" s="45">
        <f t="shared" si="11"/>
        <v>105292474.36337498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1512.8012899280839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0.33549661353062815</v>
      </c>
      <c r="V24" s="38">
        <f t="shared" si="5"/>
        <v>0.33866666676694179</v>
      </c>
      <c r="W24" s="140"/>
      <c r="X24" s="80">
        <f t="shared" si="6"/>
        <v>4000</v>
      </c>
      <c r="Y24" s="46">
        <f t="shared" si="7"/>
        <v>106243731.42029507</v>
      </c>
      <c r="Z24" s="46">
        <f t="shared" si="8"/>
        <v>303793.44196701655</v>
      </c>
      <c r="AA24" s="46">
        <f t="shared" si="9"/>
        <v>16235.542187921536</v>
      </c>
      <c r="AB24" s="47">
        <f t="shared" si="10"/>
        <v>41678.396043870052</v>
      </c>
      <c r="AD24" s="45">
        <f t="shared" si="11"/>
        <v>106609438.80049387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1531.4603750550209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0.33549666983444731</v>
      </c>
      <c r="V25" s="38">
        <f t="shared" si="5"/>
        <v>0.33866666677198132</v>
      </c>
      <c r="W25" s="140"/>
      <c r="X25" s="80">
        <f t="shared" si="6"/>
        <v>4000</v>
      </c>
      <c r="Y25" s="46">
        <f t="shared" si="7"/>
        <v>107556641.55651025</v>
      </c>
      <c r="Z25" s="46">
        <f t="shared" si="8"/>
        <v>307547.82963966759</v>
      </c>
      <c r="AA25" s="46">
        <f t="shared" si="9"/>
        <v>16008.701128261077</v>
      </c>
      <c r="AB25" s="47">
        <f t="shared" si="10"/>
        <v>42193.345103268366</v>
      </c>
      <c r="AD25" s="45">
        <f t="shared" si="11"/>
        <v>107926391.43238145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1550.1189186712991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0.33549672823854026</v>
      </c>
      <c r="V26" s="38">
        <f t="shared" si="5"/>
        <v>0.3386666667772083</v>
      </c>
      <c r="W26" s="140"/>
      <c r="X26" s="80">
        <f t="shared" si="6"/>
        <v>4000</v>
      </c>
      <c r="Y26" s="46">
        <f t="shared" si="7"/>
        <v>108869550.40303344</v>
      </c>
      <c r="Z26" s="46">
        <f t="shared" si="8"/>
        <v>311302.21494050202</v>
      </c>
      <c r="AA26" s="46">
        <f t="shared" si="9"/>
        <v>15771.422347763066</v>
      </c>
      <c r="AB26" s="47">
        <f t="shared" si="10"/>
        <v>42708.291995819352</v>
      </c>
      <c r="AD26" s="45">
        <f t="shared" si="11"/>
        <v>109243332.33231753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1568.7769287336728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0.33549678879449901</v>
      </c>
      <c r="V27" s="38">
        <f t="shared" si="5"/>
        <v>0.3386666667826273</v>
      </c>
      <c r="W27" s="140"/>
      <c r="X27" s="80">
        <f t="shared" si="6"/>
        <v>4000</v>
      </c>
      <c r="Y27" s="46">
        <f t="shared" si="7"/>
        <v>110182458.03333016</v>
      </c>
      <c r="Z27" s="46">
        <f t="shared" si="8"/>
        <v>315056.59790437034</v>
      </c>
      <c r="AA27" s="46">
        <f t="shared" si="9"/>
        <v>15523.705846427505</v>
      </c>
      <c r="AB27" s="47">
        <f t="shared" si="10"/>
        <v>43223.236753361845</v>
      </c>
      <c r="AD27" s="45">
        <f t="shared" si="11"/>
        <v>110560261.57383431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1587.4344130437687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0.33549685155454179</v>
      </c>
      <c r="V28" s="38">
        <f t="shared" si="5"/>
        <v>0.33866666678824298</v>
      </c>
      <c r="W28" s="140"/>
      <c r="X28" s="80">
        <f t="shared" si="6"/>
        <v>4000</v>
      </c>
      <c r="Y28" s="46">
        <f t="shared" si="7"/>
        <v>111495364.521148</v>
      </c>
      <c r="Z28" s="46">
        <f t="shared" si="8"/>
        <v>318810.97856544366</v>
      </c>
      <c r="AA28" s="46">
        <f t="shared" si="9"/>
        <v>15265.551624254385</v>
      </c>
      <c r="AB28" s="47">
        <f t="shared" si="10"/>
        <v>43738.17940711393</v>
      </c>
      <c r="AD28" s="45">
        <f t="shared" si="11"/>
        <v>111877179.23074481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1606.0913792518531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0.33549691657151254</v>
      </c>
      <c r="V29" s="38">
        <f t="shared" si="5"/>
        <v>0.33866666679405999</v>
      </c>
      <c r="W29" s="140"/>
      <c r="X29" s="80">
        <f t="shared" si="6"/>
        <v>4000</v>
      </c>
      <c r="Y29" s="46">
        <f t="shared" si="7"/>
        <v>112808269.94054431</v>
      </c>
      <c r="Z29" s="46">
        <f t="shared" si="8"/>
        <v>322565.35695723013</v>
      </c>
      <c r="AA29" s="46">
        <f t="shared" si="9"/>
        <v>14996.959681243719</v>
      </c>
      <c r="AB29" s="47">
        <f t="shared" si="10"/>
        <v>44253.119987688056</v>
      </c>
      <c r="AD29" s="45">
        <f t="shared" si="11"/>
        <v>113194085.37717046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1624.7478348604816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0.33549698389888161</v>
      </c>
      <c r="V30" s="38">
        <f t="shared" si="5"/>
        <v>0.33866666680008317</v>
      </c>
      <c r="W30" s="140"/>
      <c r="X30" s="80">
        <f t="shared" si="6"/>
        <v>4000</v>
      </c>
      <c r="Y30" s="46">
        <f t="shared" si="7"/>
        <v>114121174.3659136</v>
      </c>
      <c r="Z30" s="46">
        <f t="shared" si="8"/>
        <v>326319.73311259109</v>
      </c>
      <c r="AA30" s="46">
        <f t="shared" si="9"/>
        <v>14717.930017395498</v>
      </c>
      <c r="AB30" s="47">
        <f t="shared" si="10"/>
        <v>44768.058525105596</v>
      </c>
      <c r="AD30" s="45">
        <f t="shared" si="11"/>
        <v>114510980.08756869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1643.4037872280473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0.335497053590745</v>
      </c>
      <c r="V31" s="38">
        <f t="shared" si="5"/>
        <v>0.3386666668063173</v>
      </c>
      <c r="W31" s="140"/>
      <c r="X31" s="80">
        <f t="shared" si="6"/>
        <v>4000</v>
      </c>
      <c r="Y31" s="46">
        <f t="shared" si="7"/>
        <v>115434077.87201409</v>
      </c>
      <c r="Z31" s="46">
        <f t="shared" si="8"/>
        <v>330074.10706375609</v>
      </c>
      <c r="AA31" s="46">
        <f t="shared" si="9"/>
        <v>14428.462632709723</v>
      </c>
      <c r="AB31" s="47">
        <f t="shared" si="10"/>
        <v>45282.995048811048</v>
      </c>
      <c r="AD31" s="45">
        <f t="shared" si="11"/>
        <v>115827863.43675937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1662.0592435722285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0.33549712570182499</v>
      </c>
      <c r="V32" s="38">
        <f t="shared" si="5"/>
        <v>0.33866666681276719</v>
      </c>
      <c r="W32" s="140"/>
      <c r="X32" s="80">
        <f t="shared" si="6"/>
        <v>4000</v>
      </c>
      <c r="Y32" s="46">
        <f t="shared" si="7"/>
        <v>116746980.53399463</v>
      </c>
      <c r="Z32" s="46">
        <f t="shared" si="8"/>
        <v>333828.47884233872</v>
      </c>
      <c r="AA32" s="46">
        <f t="shared" si="9"/>
        <v>14128.5575271864</v>
      </c>
      <c r="AB32" s="47">
        <f t="shared" si="10"/>
        <v>45797.92958768586</v>
      </c>
      <c r="AD32" s="45">
        <f t="shared" si="11"/>
        <v>117144735.49995184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1680.714210973334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0.33549720028746977</v>
      </c>
      <c r="V33" s="38">
        <f t="shared" si="5"/>
        <v>0.3386666668194378</v>
      </c>
      <c r="W33" s="140"/>
      <c r="X33" s="80">
        <f t="shared" si="6"/>
        <v>4000</v>
      </c>
      <c r="Y33" s="46">
        <f t="shared" si="7"/>
        <v>118059882.42742018</v>
      </c>
      <c r="Z33" s="46">
        <f t="shared" si="8"/>
        <v>337582.84847935062</v>
      </c>
      <c r="AA33" s="46">
        <f t="shared" si="9"/>
        <v>13818.214700825522</v>
      </c>
      <c r="AB33" s="47">
        <f t="shared" si="10"/>
        <v>46312.862170061773</v>
      </c>
      <c r="AD33" s="45">
        <f t="shared" si="11"/>
        <v>118461596.35277042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1699.3686963775583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0.33549727740365348</v>
      </c>
      <c r="V34" s="38">
        <f t="shared" si="5"/>
        <v>0.33866666682633406</v>
      </c>
      <c r="W34" s="140"/>
      <c r="X34" s="80">
        <f t="shared" si="6"/>
        <v>4000</v>
      </c>
      <c r="Y34" s="46">
        <f t="shared" si="7"/>
        <v>119372783.62829767</v>
      </c>
      <c r="Z34" s="46">
        <f t="shared" si="8"/>
        <v>341337.21600521624</v>
      </c>
      <c r="AA34" s="46">
        <f t="shared" si="9"/>
        <v>13497.434153627088</v>
      </c>
      <c r="AB34" s="47">
        <f t="shared" si="10"/>
        <v>46827.792823733907</v>
      </c>
      <c r="AD34" s="45">
        <f t="shared" si="11"/>
        <v>119778446.07128026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1718.0227066001394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0.33549735710697642</v>
      </c>
      <c r="V35" s="38">
        <f t="shared" si="5"/>
        <v>0.33866666683346103</v>
      </c>
      <c r="W35" s="140"/>
      <c r="X35" s="80">
        <f t="shared" si="6"/>
        <v>4000</v>
      </c>
      <c r="Y35" s="46">
        <f t="shared" si="7"/>
        <v>120685684.21310101</v>
      </c>
      <c r="Z35" s="46">
        <f t="shared" si="8"/>
        <v>345091.58144978626</v>
      </c>
      <c r="AA35" s="46">
        <f t="shared" si="9"/>
        <v>13166.2158855911</v>
      </c>
      <c r="AB35" s="47">
        <f t="shared" si="10"/>
        <v>47342.721575973323</v>
      </c>
      <c r="AD35" s="45">
        <f t="shared" si="11"/>
        <v>121095284.73201238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1736.6762483284338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0.33549743945466481</v>
      </c>
      <c r="V36" s="38">
        <f t="shared" si="5"/>
        <v>0.33866666684082375</v>
      </c>
      <c r="W36" s="140"/>
      <c r="X36" s="80">
        <f t="shared" si="6"/>
        <v>4000</v>
      </c>
      <c r="Y36" s="46">
        <f t="shared" si="7"/>
        <v>121998584.2587961</v>
      </c>
      <c r="Z36" s="46">
        <f t="shared" si="8"/>
        <v>348845.94484235125</v>
      </c>
      <c r="AA36" s="46">
        <f t="shared" si="9"/>
        <v>12824.559896717568</v>
      </c>
      <c r="AB36" s="47">
        <f t="shared" si="10"/>
        <v>47857.648453539397</v>
      </c>
      <c r="AD36" s="45">
        <f t="shared" si="11"/>
        <v>122412112.41198871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1755.3293281248968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0.33549752450457088</v>
      </c>
      <c r="V37" s="38">
        <f t="shared" si="5"/>
        <v>0.33866666684842744</v>
      </c>
      <c r="W37" s="140"/>
      <c r="X37" s="80">
        <f t="shared" si="6"/>
        <v>4000</v>
      </c>
      <c r="Y37" s="46">
        <f t="shared" si="7"/>
        <v>123311483.84286489</v>
      </c>
      <c r="Z37" s="46">
        <f t="shared" si="8"/>
        <v>352600.30621165491</v>
      </c>
      <c r="AA37" s="46">
        <f t="shared" si="9"/>
        <v>12472.466187006477</v>
      </c>
      <c r="AB37" s="47">
        <f t="shared" si="10"/>
        <v>48372.573482691711</v>
      </c>
      <c r="AD37" s="45">
        <f t="shared" si="11"/>
        <v>123728929.18874623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1773.9819524299917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0.33549761231517294</v>
      </c>
      <c r="V38" s="38">
        <f t="shared" si="5"/>
        <v>0.33866666685627722</v>
      </c>
      <c r="W38" s="140"/>
      <c r="X38" s="80">
        <f t="shared" si="6"/>
        <v>4000</v>
      </c>
      <c r="Y38" s="46">
        <f t="shared" si="7"/>
        <v>124624383.04332972</v>
      </c>
      <c r="Z38" s="46">
        <f t="shared" si="8"/>
        <v>356354.6655859063</v>
      </c>
      <c r="AA38" s="46">
        <f t="shared" si="9"/>
        <v>12109.934756457837</v>
      </c>
      <c r="AB38" s="47">
        <f t="shared" si="10"/>
        <v>48887.49668920166</v>
      </c>
      <c r="AD38" s="45">
        <f t="shared" si="11"/>
        <v>125045735.14036128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1792.6341275650054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0.33549770294557529</v>
      </c>
      <c r="V39" s="38">
        <f t="shared" si="5"/>
        <v>0.33866666686437835</v>
      </c>
      <c r="W39" s="140"/>
      <c r="X39" s="80">
        <f t="shared" si="6"/>
        <v>4000</v>
      </c>
      <c r="Y39" s="46">
        <f t="shared" si="7"/>
        <v>125937281.93877701</v>
      </c>
      <c r="Z39" s="46">
        <f t="shared" si="8"/>
        <v>360109.02299279277</v>
      </c>
      <c r="AA39" s="46">
        <f t="shared" si="9"/>
        <v>11736.96560507164</v>
      </c>
      <c r="AB39" s="47">
        <f t="shared" si="10"/>
        <v>49402.418098363807</v>
      </c>
      <c r="AD39" s="45">
        <f t="shared" si="11"/>
        <v>126362530.34547323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1811.2858597347958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0.3354977964555082</v>
      </c>
      <c r="V40" s="38">
        <f t="shared" si="5"/>
        <v>0.33866666687273617</v>
      </c>
      <c r="W40" s="140"/>
      <c r="X40" s="80">
        <f t="shared" si="6"/>
        <v>4000</v>
      </c>
      <c r="Y40" s="46">
        <f t="shared" si="7"/>
        <v>127250180.60838045</v>
      </c>
      <c r="Z40" s="46">
        <f t="shared" si="8"/>
        <v>363863.37845949159</v>
      </c>
      <c r="AA40" s="46">
        <f t="shared" si="9"/>
        <v>11353.558732847894</v>
      </c>
      <c r="AB40" s="47">
        <f t="shared" si="10"/>
        <v>49917.337735006811</v>
      </c>
      <c r="AD40" s="45">
        <f t="shared" si="11"/>
        <v>127679314.88330781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1829.9371550304584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0.335497892905328</v>
      </c>
      <c r="V41" s="38">
        <f t="shared" si="5"/>
        <v>0.33866666688135599</v>
      </c>
      <c r="W41" s="140"/>
      <c r="X41" s="80">
        <f t="shared" si="6"/>
        <v>4000</v>
      </c>
      <c r="Y41" s="46">
        <f t="shared" si="7"/>
        <v>128563079.1319242</v>
      </c>
      <c r="Z41" s="46">
        <f t="shared" si="8"/>
        <v>367617.73201268172</v>
      </c>
      <c r="AA41" s="46">
        <f t="shared" si="9"/>
        <v>10959.714139786594</v>
      </c>
      <c r="AB41" s="47">
        <f t="shared" si="10"/>
        <v>50432.255623504083</v>
      </c>
      <c r="AD41" s="45">
        <f t="shared" si="11"/>
        <v>128996088.83370018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1848.5880194319225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0.33549799235601707</v>
      </c>
      <c r="V42" s="38">
        <f t="shared" si="5"/>
        <v>0.33866666689024322</v>
      </c>
      <c r="W42" s="140"/>
      <c r="X42" s="80">
        <f t="shared" si="6"/>
        <v>4000</v>
      </c>
      <c r="Y42" s="46">
        <f t="shared" si="7"/>
        <v>129875977.58982548</v>
      </c>
      <c r="Z42" s="46">
        <f t="shared" si="8"/>
        <v>371372.08367855515</v>
      </c>
      <c r="AA42" s="46">
        <f t="shared" si="9"/>
        <v>10555.431825887739</v>
      </c>
      <c r="AB42" s="47">
        <f t="shared" si="10"/>
        <v>50947.171787784246</v>
      </c>
      <c r="AD42" s="45">
        <f t="shared" si="11"/>
        <v>130312852.27711771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1867.2384588104758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0.33549809486918375</v>
      </c>
      <c r="V43" s="38">
        <f t="shared" si="5"/>
        <v>0.33866666689940339</v>
      </c>
      <c r="W43" s="140"/>
      <c r="X43" s="80">
        <f t="shared" si="6"/>
        <v>4000</v>
      </c>
      <c r="Y43" s="46">
        <f t="shared" si="7"/>
        <v>131188876.06315722</v>
      </c>
      <c r="Z43" s="46">
        <f t="shared" si="8"/>
        <v>375126.43348282838</v>
      </c>
      <c r="AA43" s="46">
        <f t="shared" si="9"/>
        <v>10140.711791151334</v>
      </c>
      <c r="AB43" s="47">
        <f t="shared" si="10"/>
        <v>51462.086251341163</v>
      </c>
      <c r="AD43" s="45">
        <f t="shared" si="11"/>
        <v>131629605.29468255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1885.8884789312201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0.33549820050706236</v>
      </c>
      <c r="V44" s="38">
        <f t="shared" si="5"/>
        <v>0.33866666690884195</v>
      </c>
      <c r="W44" s="140"/>
      <c r="X44" s="80">
        <f t="shared" si="6"/>
        <v>4000</v>
      </c>
      <c r="Y44" s="46">
        <f t="shared" si="7"/>
        <v>132501774.63366987</v>
      </c>
      <c r="Z44" s="46">
        <f t="shared" si="8"/>
        <v>378880.78145075246</v>
      </c>
      <c r="AA44" s="46">
        <f t="shared" si="9"/>
        <v>9715.5540355773828</v>
      </c>
      <c r="AB44" s="47">
        <f t="shared" si="10"/>
        <v>51976.999037243819</v>
      </c>
      <c r="AD44" s="45">
        <f t="shared" si="11"/>
        <v>132946347.96819344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1904.5380854554598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0.33549830933251334</v>
      </c>
      <c r="V45" s="38">
        <f t="shared" si="5"/>
        <v>0.33866666691856451</v>
      </c>
      <c r="W45" s="140"/>
      <c r="X45" s="80">
        <f t="shared" si="6"/>
        <v>4000</v>
      </c>
      <c r="Y45" s="46">
        <f t="shared" si="7"/>
        <v>133814673.38381343</v>
      </c>
      <c r="Z45" s="46">
        <f t="shared" si="8"/>
        <v>382635.12760712369</v>
      </c>
      <c r="AA45" s="46">
        <f t="shared" si="9"/>
        <v>9279.9585591658724</v>
      </c>
      <c r="AB45" s="47">
        <f t="shared" si="10"/>
        <v>52491.910168145827</v>
      </c>
      <c r="AD45" s="45">
        <f t="shared" si="11"/>
        <v>134263080.38014787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1923.1872839430305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0.33549842140902314</v>
      </c>
      <c r="V46" s="38">
        <f t="shared" si="5"/>
        <v>0.33866666692857667</v>
      </c>
      <c r="W46" s="140"/>
      <c r="X46" s="80">
        <f t="shared" si="6"/>
        <v>4000</v>
      </c>
      <c r="Y46" s="46">
        <f t="shared" si="7"/>
        <v>135127572.39675909</v>
      </c>
      <c r="Z46" s="46">
        <f t="shared" si="8"/>
        <v>386389.47197629436</v>
      </c>
      <c r="AA46" s="46">
        <f t="shared" si="9"/>
        <v>8833.9253619168067</v>
      </c>
      <c r="AB46" s="47">
        <f t="shared" si="10"/>
        <v>53006.819666294803</v>
      </c>
      <c r="AD46" s="45">
        <f t="shared" si="11"/>
        <v>135579802.6137636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1941.8360798545596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0.33549853680070407</v>
      </c>
      <c r="V47" s="38">
        <f t="shared" si="5"/>
        <v>0.33866666693888414</v>
      </c>
      <c r="W47" s="140"/>
      <c r="X47" s="80">
        <f t="shared" si="6"/>
        <v>4000</v>
      </c>
      <c r="Y47" s="46">
        <f t="shared" si="7"/>
        <v>136440471.7564202</v>
      </c>
      <c r="Z47" s="46">
        <f t="shared" si="8"/>
        <v>390143.81458218192</v>
      </c>
      <c r="AA47" s="46">
        <f t="shared" si="9"/>
        <v>8377.4544438301909</v>
      </c>
      <c r="AB47" s="47">
        <f t="shared" si="10"/>
        <v>53521.727553541372</v>
      </c>
      <c r="AD47" s="45">
        <f t="shared" ref="AD47:AD54" si="13">SUM(X47:AB47)</f>
        <v>136896514.75299975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1960.4844785536693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0.33549865557229464</v>
      </c>
      <c r="V48" s="38">
        <f t="shared" si="5"/>
        <v>0.33866666694949271</v>
      </c>
      <c r="W48" s="140"/>
      <c r="X48" s="80">
        <f t="shared" si="6"/>
        <v>4000</v>
      </c>
      <c r="Y48" s="46">
        <f t="shared" si="7"/>
        <v>137753371.54747364</v>
      </c>
      <c r="Z48" s="46">
        <f t="shared" si="8"/>
        <v>393898.15544827911</v>
      </c>
      <c r="AA48" s="46">
        <f t="shared" si="9"/>
        <v>8201.6248259142703</v>
      </c>
      <c r="AB48" s="47">
        <f t="shared" si="10"/>
        <v>54036.633851347986</v>
      </c>
      <c r="AD48" s="45">
        <f t="shared" si="13"/>
        <v>138213507.9615992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1979.1324853091237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0.33549877778915926</v>
      </c>
      <c r="V49" s="38">
        <f t="shared" si="5"/>
        <v>0.33866666696040809</v>
      </c>
      <c r="W49" s="140"/>
      <c r="X49" s="80">
        <f t="shared" si="6"/>
        <v>4000</v>
      </c>
      <c r="Y49" s="46">
        <f t="shared" si="7"/>
        <v>139066271.85538045</v>
      </c>
      <c r="Z49" s="46">
        <f t="shared" si="8"/>
        <v>397652.49459766311</v>
      </c>
      <c r="AA49" s="46">
        <f t="shared" si="9"/>
        <v>8279.8000360699098</v>
      </c>
      <c r="AB49" s="47">
        <f t="shared" si="10"/>
        <v>54551.538580797554</v>
      </c>
      <c r="AD49" s="45">
        <f t="shared" si="13"/>
        <v>139530755.688595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1997.780105296913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0.33549890351728845</v>
      </c>
      <c r="V50" s="38">
        <f t="shared" si="5"/>
        <v>0.33866666697163622</v>
      </c>
      <c r="W50" s="140"/>
      <c r="X50" s="80">
        <f t="shared" si="6"/>
        <v>4000</v>
      </c>
      <c r="Y50" s="46">
        <f t="shared" si="7"/>
        <v>140379172.76640621</v>
      </c>
      <c r="Z50" s="46">
        <f t="shared" si="8"/>
        <v>401406.83205300476</v>
      </c>
      <c r="AA50" s="46">
        <f t="shared" si="9"/>
        <v>8357.9752462255474</v>
      </c>
      <c r="AB50" s="47">
        <f t="shared" si="10"/>
        <v>55066.441762601709</v>
      </c>
      <c r="AD50" s="45">
        <f t="shared" si="13"/>
        <v>140848004.01546803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2016.4273436022895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0.33549903282329868</v>
      </c>
      <c r="V51" s="38">
        <f t="shared" si="5"/>
        <v>0.33866666698318298</v>
      </c>
      <c r="W51" s="140"/>
      <c r="X51" s="80">
        <f t="shared" si="6"/>
        <v>4000</v>
      </c>
      <c r="Y51" s="46">
        <f t="shared" si="7"/>
        <v>141692074.36764166</v>
      </c>
      <c r="Z51" s="46">
        <f t="shared" si="8"/>
        <v>405161.16783657734</v>
      </c>
      <c r="AA51" s="46">
        <f t="shared" si="9"/>
        <v>8436.150456381185</v>
      </c>
      <c r="AB51" s="47">
        <f t="shared" si="10"/>
        <v>55581.343417109005</v>
      </c>
      <c r="AD51" s="45">
        <f t="shared" si="13"/>
        <v>142165253.02935171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2035.0742052217456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0.33549916577443245</v>
      </c>
      <c r="V52" s="38">
        <f t="shared" si="5"/>
        <v>0.33866666699505427</v>
      </c>
      <c r="W52" s="140"/>
      <c r="X52" s="80">
        <f t="shared" si="6"/>
        <v>4000</v>
      </c>
      <c r="Y52" s="46">
        <f t="shared" si="7"/>
        <v>143004976.74702248</v>
      </c>
      <c r="Z52" s="46">
        <f t="shared" si="8"/>
        <v>408915.50197026564</v>
      </c>
      <c r="AA52" s="46">
        <f t="shared" si="9"/>
        <v>8514.3256665368244</v>
      </c>
      <c r="AB52" s="47">
        <f t="shared" si="10"/>
        <v>56096.243564312863</v>
      </c>
      <c r="AD52" s="45">
        <f t="shared" si="13"/>
        <v>143482502.8182236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2053.720695064942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0.33549930243855824</v>
      </c>
      <c r="V53" s="38">
        <f t="shared" si="5"/>
        <v>0.33866666700725617</v>
      </c>
      <c r="W53" s="140"/>
      <c r="X53" s="80">
        <f t="shared" si="6"/>
        <v>4000</v>
      </c>
      <c r="Y53" s="46">
        <f t="shared" si="7"/>
        <v>144317879.99334925</v>
      </c>
      <c r="Z53" s="46">
        <f t="shared" si="8"/>
        <v>412669.83447557385</v>
      </c>
      <c r="AA53" s="46">
        <f t="shared" si="9"/>
        <v>8592.500876692462</v>
      </c>
      <c r="AB53" s="47">
        <f t="shared" si="10"/>
        <v>56611.142223859206</v>
      </c>
      <c r="AD53" s="45">
        <f t="shared" si="13"/>
        <v>144799753.47092539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2072.3668179565875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0.33549944288417061</v>
      </c>
      <c r="V54" s="38">
        <f t="shared" si="5"/>
        <v>0.33866666701979475</v>
      </c>
      <c r="W54" s="141"/>
      <c r="X54" s="80">
        <f t="shared" si="6"/>
        <v>4000</v>
      </c>
      <c r="Y54" s="46">
        <f t="shared" si="7"/>
        <v>145630784.19630703</v>
      </c>
      <c r="Z54" s="46">
        <f t="shared" si="8"/>
        <v>416424.16537363449</v>
      </c>
      <c r="AA54" s="46">
        <f t="shared" si="9"/>
        <v>8670.6760868481033</v>
      </c>
      <c r="AB54" s="47">
        <f t="shared" si="10"/>
        <v>57126.03941505406</v>
      </c>
      <c r="AD54" s="45">
        <f t="shared" si="13"/>
        <v>146117005.07718256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5358403027.6673231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5340161124.3426619</v>
      </c>
      <c r="Z56" s="72">
        <f>SUM(Z9:Z54)</f>
        <v>15269750.680273406</v>
      </c>
      <c r="AA56" s="72">
        <f>SUM(AA9:AA54)</f>
        <v>625299.4132128919</v>
      </c>
      <c r="AB56" s="79">
        <f>SUM(AB9:AB54)</f>
        <v>2094853.2311742257</v>
      </c>
      <c r="AD56" s="73">
        <f>X56+Y56+Z56+AA56+AB56</f>
        <v>5358403027.6673222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27" workbookViewId="0">
      <selection activeCell="AB53" sqref="AB5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3"/>
      <c r="S1" s="3"/>
      <c r="T1" s="139"/>
      <c r="U1" s="29"/>
      <c r="V1" s="2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3"/>
      <c r="S2" s="3"/>
      <c r="T2" s="140"/>
      <c r="U2" s="29"/>
      <c r="V2" s="29"/>
      <c r="W2" s="140"/>
      <c r="Y2" s="143" t="s">
        <v>79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78</v>
      </c>
      <c r="P3" s="153"/>
      <c r="Q3" s="140"/>
      <c r="R3" s="3"/>
      <c r="S3" s="3"/>
      <c r="T3" s="140"/>
      <c r="U3" s="29"/>
      <c r="V3" s="2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3"/>
      <c r="S4" s="3"/>
      <c r="T4" s="140"/>
      <c r="U4" s="29"/>
      <c r="V4" s="2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3"/>
      <c r="S7" s="3"/>
      <c r="T7" s="140"/>
      <c r="U7" s="29"/>
      <c r="V7" s="29"/>
      <c r="W7" s="140"/>
      <c r="X7" s="4" t="s">
        <v>9</v>
      </c>
      <c r="Y7" s="37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32"/>
      <c r="S8" s="37"/>
      <c r="T8" s="140"/>
      <c r="U8" s="32"/>
      <c r="V8" s="37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G9+(G9*J9)</f>
        <v>1241.6030790565985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0.33549598783917128</v>
      </c>
      <c r="V9" s="38">
        <f>($AI$7/$AG$12)*(1+0.15*(P9/$AG$10)^4)+$AH$32</f>
        <v>0.33866666671216511</v>
      </c>
      <c r="W9" s="140"/>
      <c r="X9" s="29">
        <f>($AG$7*$AG$8*S9+$AG$15*$AG$16*R9)*$AG$24</f>
        <v>4000</v>
      </c>
      <c r="Y9" s="46">
        <f>(O9*U9*$AG$30+P9*V9*$AG$29)*365</f>
        <v>86587770.616620496</v>
      </c>
      <c r="Z9" s="46">
        <f>(O9*$AI$15*$AG$37+P9*$AI$7*$AG$36)*365</f>
        <v>247515.68060647286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33988.925327782817</v>
      </c>
      <c r="AD9" s="45">
        <f>SUM(X9:AB9)</f>
        <v>86890338.811346576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140"/>
      <c r="X10" s="29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34503.815414954268</v>
      </c>
      <c r="AD10" s="45">
        <f t="shared" ref="AD10:AD46" si="11">SUM(X10:AB10)</f>
        <v>88207693.316902876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1278.8907908122485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0.33549605037083341</v>
      </c>
      <c r="V11" s="38">
        <f t="shared" si="5"/>
        <v>0.33866666671788193</v>
      </c>
      <c r="W11" s="140"/>
      <c r="X11" s="29">
        <f t="shared" si="6"/>
        <v>4000</v>
      </c>
      <c r="Y11" s="46">
        <f t="shared" si="7"/>
        <v>89213436.235274002</v>
      </c>
      <c r="Z11" s="46">
        <f t="shared" si="8"/>
        <v>255024.32254355276</v>
      </c>
      <c r="AA11" s="46">
        <f t="shared" si="9"/>
        <v>17563.03028881651</v>
      </c>
      <c r="AB11" s="47">
        <f t="shared" si="10"/>
        <v>35018.70156732422</v>
      </c>
      <c r="AD11" s="45">
        <f t="shared" si="11"/>
        <v>89525042.289673686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1297.5332072688666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0.3354960837811376</v>
      </c>
      <c r="V12" s="38">
        <f t="shared" si="5"/>
        <v>0.33866666672093415</v>
      </c>
      <c r="W12" s="140"/>
      <c r="X12" s="29">
        <f t="shared" si="6"/>
        <v>4000</v>
      </c>
      <c r="Y12" s="46">
        <f t="shared" si="7"/>
        <v>90526263.704240888</v>
      </c>
      <c r="Z12" s="46">
        <f t="shared" si="8"/>
        <v>258778.63720742788</v>
      </c>
      <c r="AA12" s="46">
        <f t="shared" si="9"/>
        <v>17809.290353135737</v>
      </c>
      <c r="AB12" s="47">
        <f t="shared" si="10"/>
        <v>35533.583927271065</v>
      </c>
      <c r="AD12" s="45">
        <f t="shared" si="11"/>
        <v>90842385.21572873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1316.1747098569922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0.33549611867798573</v>
      </c>
      <c r="V13" s="38">
        <f t="shared" si="5"/>
        <v>0.3386666667241206</v>
      </c>
      <c r="W13" s="140"/>
      <c r="X13" s="29">
        <f t="shared" si="6"/>
        <v>4000</v>
      </c>
      <c r="Y13" s="46">
        <f t="shared" si="7"/>
        <v>91839087.846496418</v>
      </c>
      <c r="Z13" s="46">
        <f t="shared" si="8"/>
        <v>262532.94786855893</v>
      </c>
      <c r="AA13" s="46">
        <f t="shared" si="9"/>
        <v>18041.904268908085</v>
      </c>
      <c r="AB13" s="47">
        <f t="shared" si="10"/>
        <v>36048.462630385904</v>
      </c>
      <c r="AD13" s="45">
        <f t="shared" si="11"/>
        <v>92159711.161264271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1334.8153308654994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0.33549615510483166</v>
      </c>
      <c r="V14" s="38">
        <f t="shared" si="5"/>
        <v>0.33866666672744522</v>
      </c>
      <c r="W14" s="140"/>
      <c r="X14" s="29">
        <f>($AG$7*$AG$8*S14+$AG$15*$AG$16*R14)*$AG$24+(AG26*AG7)</f>
        <v>72000</v>
      </c>
      <c r="Y14" s="46">
        <f t="shared" si="7"/>
        <v>93151908.829433382</v>
      </c>
      <c r="Z14" s="46">
        <f t="shared" si="8"/>
        <v>266287.25466837129</v>
      </c>
      <c r="AA14" s="46">
        <f t="shared" si="9"/>
        <v>17929.87813846071</v>
      </c>
      <c r="AB14" s="47">
        <f t="shared" si="10"/>
        <v>36563.337805872208</v>
      </c>
      <c r="AD14" s="45">
        <f t="shared" si="11"/>
        <v>93544689.300046086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1353.4551010798561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0.33549619310575535</v>
      </c>
      <c r="V15" s="38">
        <f t="shared" si="5"/>
        <v>0.33866666673091195</v>
      </c>
      <c r="W15" s="140"/>
      <c r="X15" s="29">
        <f t="shared" si="6"/>
        <v>4000</v>
      </c>
      <c r="Y15" s="46">
        <f t="shared" si="7"/>
        <v>94464726.814743802</v>
      </c>
      <c r="Z15" s="46">
        <f t="shared" si="8"/>
        <v>270041.55774170533</v>
      </c>
      <c r="AA15" s="46">
        <f t="shared" si="9"/>
        <v>17807.414287175776</v>
      </c>
      <c r="AB15" s="47">
        <f t="shared" si="10"/>
        <v>37078.209576917609</v>
      </c>
      <c r="AD15" s="45">
        <f t="shared" si="11"/>
        <v>94793653.996349603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1372.0940498686207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0.3354962327254627</v>
      </c>
      <c r="V16" s="38">
        <f t="shared" si="5"/>
        <v>0.33866666673452467</v>
      </c>
      <c r="W16" s="140"/>
      <c r="X16" s="29">
        <f t="shared" si="6"/>
        <v>4000</v>
      </c>
      <c r="Y16" s="46">
        <f t="shared" si="7"/>
        <v>95777541.958804771</v>
      </c>
      <c r="Z16" s="46">
        <f t="shared" si="8"/>
        <v>273795.85721719527</v>
      </c>
      <c r="AA16" s="46">
        <f t="shared" si="9"/>
        <v>17674.512715053297</v>
      </c>
      <c r="AB16" s="47">
        <f t="shared" si="10"/>
        <v>37593.078061039967</v>
      </c>
      <c r="AD16" s="45">
        <f t="shared" si="11"/>
        <v>96110605.406798065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1390.7322052640286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0.33549627400928556</v>
      </c>
      <c r="V17" s="38">
        <f t="shared" si="5"/>
        <v>0.33866666673828755</v>
      </c>
      <c r="W17" s="140"/>
      <c r="X17" s="29">
        <f t="shared" si="6"/>
        <v>4000</v>
      </c>
      <c r="Y17" s="46">
        <f t="shared" si="7"/>
        <v>97090354.413038388</v>
      </c>
      <c r="Z17" s="46">
        <f t="shared" si="8"/>
        <v>277550.1532176222</v>
      </c>
      <c r="AA17" s="46">
        <f t="shared" si="9"/>
        <v>17531.173422093263</v>
      </c>
      <c r="AB17" s="47">
        <f t="shared" si="10"/>
        <v>38107.943370409892</v>
      </c>
      <c r="AD17" s="45">
        <f t="shared" si="11"/>
        <v>97427543.683048531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1409.369594037147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0.335496317003182</v>
      </c>
      <c r="V18" s="38">
        <f t="shared" si="5"/>
        <v>0.33866666674220464</v>
      </c>
      <c r="W18" s="140"/>
      <c r="X18" s="29">
        <f t="shared" si="6"/>
        <v>4000</v>
      </c>
      <c r="Y18" s="46">
        <f t="shared" si="7"/>
        <v>98403164.324248716</v>
      </c>
      <c r="Z18" s="46">
        <f t="shared" si="8"/>
        <v>281304.44586024358</v>
      </c>
      <c r="AA18" s="46">
        <f t="shared" si="9"/>
        <v>17377.39640829567</v>
      </c>
      <c r="AB18" s="47">
        <f t="shared" si="10"/>
        <v>38622.805612151431</v>
      </c>
      <c r="AD18" s="45">
        <f t="shared" si="11"/>
        <v>98744468.97212939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1428.0062417680085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0.33549636175373593</v>
      </c>
      <c r="V19" s="38">
        <f t="shared" si="5"/>
        <v>0.33866666674628004</v>
      </c>
      <c r="W19" s="140"/>
      <c r="X19" s="29">
        <f t="shared" si="6"/>
        <v>4000</v>
      </c>
      <c r="Y19" s="46">
        <f t="shared" si="7"/>
        <v>99715971.834936425</v>
      </c>
      <c r="Z19" s="46">
        <f t="shared" si="8"/>
        <v>285058.73525709991</v>
      </c>
      <c r="AA19" s="46">
        <f t="shared" si="9"/>
        <v>17213.181673660532</v>
      </c>
      <c r="AB19" s="47">
        <f t="shared" si="10"/>
        <v>39137.664888622727</v>
      </c>
      <c r="AD19" s="45">
        <f t="shared" si="11"/>
        <v>100061381.41675581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1446.6421729111189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0.33549640830815736</v>
      </c>
      <c r="V20" s="38">
        <f t="shared" si="5"/>
        <v>0.33866666675051804</v>
      </c>
      <c r="W20" s="140"/>
      <c r="X20" s="29">
        <f t="shared" si="6"/>
        <v>4000</v>
      </c>
      <c r="Y20" s="46">
        <f t="shared" si="7"/>
        <v>101028777.08359388</v>
      </c>
      <c r="Z20" s="46">
        <f t="shared" si="8"/>
        <v>288813.02151530178</v>
      </c>
      <c r="AA20" s="46">
        <f t="shared" si="9"/>
        <v>17038.529218187836</v>
      </c>
      <c r="AB20" s="47">
        <f t="shared" si="10"/>
        <v>39652.521297678148</v>
      </c>
      <c r="AD20" s="45">
        <f t="shared" si="11"/>
        <v>101378281.15562503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1465.2774108566889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0.33549645671428224</v>
      </c>
      <c r="V21" s="38">
        <f t="shared" si="5"/>
        <v>0.33866666675492285</v>
      </c>
      <c r="W21" s="140"/>
      <c r="X21" s="29">
        <f t="shared" si="6"/>
        <v>4000</v>
      </c>
      <c r="Y21" s="46">
        <f t="shared" si="7"/>
        <v>102341580.20498142</v>
      </c>
      <c r="Z21" s="46">
        <f t="shared" si="8"/>
        <v>292567.30473729846</v>
      </c>
      <c r="AA21" s="46">
        <f t="shared" si="9"/>
        <v>16853.439041877587</v>
      </c>
      <c r="AB21" s="47">
        <f t="shared" si="10"/>
        <v>40167.374932913292</v>
      </c>
      <c r="AD21" s="45">
        <f t="shared" si="11"/>
        <v>102695168.32369351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1483.9119779879088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0.33549650702057265</v>
      </c>
      <c r="V22" s="38">
        <f t="shared" si="5"/>
        <v>0.3386666667594988</v>
      </c>
      <c r="W22" s="140"/>
      <c r="X22" s="29">
        <f t="shared" si="6"/>
        <v>4000</v>
      </c>
      <c r="Y22" s="46">
        <f t="shared" si="7"/>
        <v>103654381.33038683</v>
      </c>
      <c r="Z22" s="46">
        <f t="shared" si="8"/>
        <v>296321.58502112835</v>
      </c>
      <c r="AA22" s="46">
        <f t="shared" si="9"/>
        <v>16657.911144729791</v>
      </c>
      <c r="AB22" s="47">
        <f t="shared" si="10"/>
        <v>40682.225883894178</v>
      </c>
      <c r="AD22" s="45">
        <f t="shared" si="11"/>
        <v>104012043.05243659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1502.5458957345679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0.3354965592761166</v>
      </c>
      <c r="V23" s="38">
        <f t="shared" si="5"/>
        <v>0.33866666676425022</v>
      </c>
      <c r="W23" s="140"/>
      <c r="X23" s="29">
        <f t="shared" si="6"/>
        <v>4000</v>
      </c>
      <c r="Y23" s="46">
        <f t="shared" si="7"/>
        <v>104967180.58786863</v>
      </c>
      <c r="Z23" s="46">
        <f t="shared" si="8"/>
        <v>300075.86246065382</v>
      </c>
      <c r="AA23" s="46">
        <f t="shared" si="9"/>
        <v>16451.945526744435</v>
      </c>
      <c r="AB23" s="47">
        <f t="shared" si="10"/>
        <v>41197.074236371824</v>
      </c>
      <c r="AD23" s="45">
        <f t="shared" si="11"/>
        <v>105328905.47009242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1521.1791846232784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0.33549661353062815</v>
      </c>
      <c r="V24" s="38">
        <f t="shared" si="5"/>
        <v>0.33866666676918161</v>
      </c>
      <c r="W24" s="140"/>
      <c r="X24" s="29">
        <f t="shared" si="6"/>
        <v>4000</v>
      </c>
      <c r="Y24" s="46">
        <f t="shared" si="7"/>
        <v>106279978.10248494</v>
      </c>
      <c r="Z24" s="46">
        <f t="shared" si="8"/>
        <v>303830.13714578148</v>
      </c>
      <c r="AA24" s="46">
        <f t="shared" si="9"/>
        <v>16235.542187921536</v>
      </c>
      <c r="AB24" s="47">
        <f t="shared" si="10"/>
        <v>41711.920072483175</v>
      </c>
      <c r="AD24" s="45">
        <f t="shared" si="11"/>
        <v>106645755.70189112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1539.8118643245643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0.33549666983444731</v>
      </c>
      <c r="V25" s="38">
        <f t="shared" si="5"/>
        <v>0.33866666677429741</v>
      </c>
      <c r="W25" s="140"/>
      <c r="X25" s="29">
        <f t="shared" si="6"/>
        <v>4000</v>
      </c>
      <c r="Y25" s="46">
        <f t="shared" si="7"/>
        <v>107592773.99650876</v>
      </c>
      <c r="Z25" s="46">
        <f t="shared" si="8"/>
        <v>307584.40916266822</v>
      </c>
      <c r="AA25" s="46">
        <f t="shared" si="9"/>
        <v>16008.701128261077</v>
      </c>
      <c r="AB25" s="47">
        <f t="shared" si="10"/>
        <v>42226.763470939528</v>
      </c>
      <c r="AD25" s="45">
        <f t="shared" si="11"/>
        <v>107962593.87027062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1558.4439536970285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0.33549672823854026</v>
      </c>
      <c r="V26" s="38">
        <f t="shared" si="5"/>
        <v>0.33866666677960217</v>
      </c>
      <c r="W26" s="140"/>
      <c r="X26" s="29">
        <f t="shared" si="6"/>
        <v>4000</v>
      </c>
      <c r="Y26" s="46">
        <f t="shared" si="7"/>
        <v>108905568.38963051</v>
      </c>
      <c r="Z26" s="46">
        <f t="shared" si="8"/>
        <v>311338.67859391466</v>
      </c>
      <c r="AA26" s="46">
        <f t="shared" si="9"/>
        <v>15771.422347763066</v>
      </c>
      <c r="AB26" s="47">
        <f t="shared" si="10"/>
        <v>42741.604507203367</v>
      </c>
      <c r="AD26" s="45">
        <f t="shared" si="11"/>
        <v>109279420.09507941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1577.0754708288182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0.33549678879449901</v>
      </c>
      <c r="V27" s="38">
        <f t="shared" si="5"/>
        <v>0.33866666678510043</v>
      </c>
      <c r="W27" s="140"/>
      <c r="X27" s="29">
        <f t="shared" si="6"/>
        <v>4000</v>
      </c>
      <c r="Y27" s="46">
        <f t="shared" si="7"/>
        <v>110218361.39914885</v>
      </c>
      <c r="Z27" s="46">
        <f t="shared" si="8"/>
        <v>315092.94551874709</v>
      </c>
      <c r="AA27" s="46">
        <f t="shared" si="9"/>
        <v>15523.705846427505</v>
      </c>
      <c r="AB27" s="47">
        <f t="shared" si="10"/>
        <v>43256.443253654135</v>
      </c>
      <c r="AD27" s="45">
        <f t="shared" si="11"/>
        <v>110596234.49376768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1595.70643307657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0.33549685155454179</v>
      </c>
      <c r="V28" s="38">
        <f t="shared" si="5"/>
        <v>0.33866666679079693</v>
      </c>
      <c r="W28" s="140"/>
      <c r="X28" s="29">
        <f t="shared" si="6"/>
        <v>4000</v>
      </c>
      <c r="Y28" s="46">
        <f t="shared" si="7"/>
        <v>111531153.14015083</v>
      </c>
      <c r="Z28" s="46">
        <f t="shared" si="8"/>
        <v>318847.21001318732</v>
      </c>
      <c r="AA28" s="46">
        <f t="shared" si="9"/>
        <v>15265.551624254385</v>
      </c>
      <c r="AB28" s="47">
        <f t="shared" si="10"/>
        <v>43771.279779744182</v>
      </c>
      <c r="AD28" s="45">
        <f t="shared" si="11"/>
        <v>111913037.18156801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1614.3368571020214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0.33549691657151254</v>
      </c>
      <c r="V29" s="38">
        <f t="shared" si="5"/>
        <v>0.33866666679669633</v>
      </c>
      <c r="W29" s="140"/>
      <c r="X29" s="29">
        <f t="shared" si="6"/>
        <v>4000</v>
      </c>
      <c r="Y29" s="46">
        <f t="shared" si="7"/>
        <v>112843943.72568157</v>
      </c>
      <c r="Z29" s="46">
        <f t="shared" si="8"/>
        <v>322601.47215021384</v>
      </c>
      <c r="AA29" s="46">
        <f t="shared" si="9"/>
        <v>14996.959681243719</v>
      </c>
      <c r="AB29" s="47">
        <f t="shared" si="10"/>
        <v>44286.114152145201</v>
      </c>
      <c r="AD29" s="45">
        <f t="shared" si="11"/>
        <v>113229828.27166517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1632.9667589064422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0.33549698389888161</v>
      </c>
      <c r="V30" s="38">
        <f t="shared" si="5"/>
        <v>0.33866666680280333</v>
      </c>
      <c r="W30" s="140"/>
      <c r="X30" s="29">
        <f t="shared" si="6"/>
        <v>4000</v>
      </c>
      <c r="Y30" s="46">
        <f t="shared" si="7"/>
        <v>114156733.26690504</v>
      </c>
      <c r="Z30" s="46">
        <f t="shared" si="8"/>
        <v>326355.73199991242</v>
      </c>
      <c r="AA30" s="46">
        <f t="shared" si="9"/>
        <v>14717.930017395498</v>
      </c>
      <c r="AB30" s="47">
        <f t="shared" si="10"/>
        <v>44800.946434886064</v>
      </c>
      <c r="AD30" s="45">
        <f t="shared" si="11"/>
        <v>114546607.87535724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1651.5961538630381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0.335497053590745</v>
      </c>
      <c r="V31" s="38">
        <f t="shared" si="5"/>
        <v>0.33866666680912283</v>
      </c>
      <c r="W31" s="140"/>
      <c r="X31" s="29">
        <f t="shared" si="6"/>
        <v>4000</v>
      </c>
      <c r="Y31" s="46">
        <f t="shared" si="7"/>
        <v>115469521.87325531</v>
      </c>
      <c r="Z31" s="46">
        <f t="shared" si="8"/>
        <v>330109.98962961737</v>
      </c>
      <c r="AA31" s="46">
        <f t="shared" si="9"/>
        <v>14428.462632709723</v>
      </c>
      <c r="AB31" s="47">
        <f t="shared" si="10"/>
        <v>45315.776689482438</v>
      </c>
      <c r="AD31" s="45">
        <f t="shared" si="11"/>
        <v>115863376.10220712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1670.2250567474684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0.33549712570182499</v>
      </c>
      <c r="V32" s="38">
        <f t="shared" si="5"/>
        <v>0.3386666668156596</v>
      </c>
      <c r="W32" s="140"/>
      <c r="X32" s="29">
        <f t="shared" si="6"/>
        <v>4000</v>
      </c>
      <c r="Y32" s="46">
        <f t="shared" si="7"/>
        <v>116782309.65258048</v>
      </c>
      <c r="Z32" s="46">
        <f t="shared" si="8"/>
        <v>333864.24510404625</v>
      </c>
      <c r="AA32" s="46">
        <f t="shared" si="9"/>
        <v>14128.5575271864</v>
      </c>
      <c r="AB32" s="47">
        <f t="shared" si="10"/>
        <v>45830.604975058915</v>
      </c>
      <c r="AD32" s="45">
        <f t="shared" si="11"/>
        <v>117180133.06018677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1688.853481766597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0.33549720028746977</v>
      </c>
      <c r="V33" s="38">
        <f t="shared" si="5"/>
        <v>0.33866666682241869</v>
      </c>
      <c r="W33" s="140"/>
      <c r="X33" s="29">
        <f t="shared" si="6"/>
        <v>4000</v>
      </c>
      <c r="Y33" s="46">
        <f t="shared" si="7"/>
        <v>118095096.71127841</v>
      </c>
      <c r="Z33" s="46">
        <f t="shared" si="8"/>
        <v>337618.49848542514</v>
      </c>
      <c r="AA33" s="46">
        <f t="shared" si="9"/>
        <v>13818.214700825522</v>
      </c>
      <c r="AB33" s="47">
        <f t="shared" si="10"/>
        <v>46345.431348464052</v>
      </c>
      <c r="AD33" s="45">
        <f t="shared" si="11"/>
        <v>118496878.85581313</v>
      </c>
      <c r="AE33" s="119"/>
      <c r="AF33" s="66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1707.4814425856043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0.33549727740365348</v>
      </c>
      <c r="V34" s="38">
        <f t="shared" si="5"/>
        <v>0.33866666682940494</v>
      </c>
      <c r="W34" s="140"/>
      <c r="X34" s="29">
        <f t="shared" si="6"/>
        <v>4000</v>
      </c>
      <c r="Y34" s="46">
        <f t="shared" si="7"/>
        <v>119407883.15442544</v>
      </c>
      <c r="Z34" s="46">
        <f t="shared" si="8"/>
        <v>341372.74983360752</v>
      </c>
      <c r="AA34" s="46">
        <f t="shared" si="9"/>
        <v>13497.434153627088</v>
      </c>
      <c r="AB34" s="47">
        <f t="shared" si="10"/>
        <v>46860.255864378894</v>
      </c>
      <c r="AD34" s="45">
        <f t="shared" si="11"/>
        <v>119813613.59427707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1726.1089523535575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0.33549735710697642</v>
      </c>
      <c r="V35" s="38">
        <f t="shared" si="5"/>
        <v>0.3386666668366235</v>
      </c>
      <c r="W35" s="140"/>
      <c r="X35" s="29">
        <f t="shared" si="6"/>
        <v>4000</v>
      </c>
      <c r="Y35" s="46">
        <f t="shared" si="7"/>
        <v>120720669.08589864</v>
      </c>
      <c r="Z35" s="46">
        <f t="shared" si="8"/>
        <v>345126.99920618621</v>
      </c>
      <c r="AA35" s="46">
        <f t="shared" si="9"/>
        <v>13166.2158855911</v>
      </c>
      <c r="AB35" s="47">
        <f t="shared" si="10"/>
        <v>47375.078575419233</v>
      </c>
      <c r="AD35" s="45">
        <f t="shared" si="11"/>
        <v>121130337.37956583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1744.7360237275518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0.33549743945466481</v>
      </c>
      <c r="V36" s="38">
        <f t="shared" si="5"/>
        <v>0.33866666684407937</v>
      </c>
      <c r="W36" s="140"/>
      <c r="X36" s="29">
        <f t="shared" si="6"/>
        <v>4000</v>
      </c>
      <c r="Y36" s="46">
        <f t="shared" si="7"/>
        <v>122033454.60849169</v>
      </c>
      <c r="Z36" s="46">
        <f t="shared" si="8"/>
        <v>348881.24665859941</v>
      </c>
      <c r="AA36" s="46">
        <f t="shared" si="9"/>
        <v>12824.559896717568</v>
      </c>
      <c r="AB36" s="47">
        <f t="shared" si="10"/>
        <v>47889.899532232273</v>
      </c>
      <c r="AD36" s="45">
        <f t="shared" si="11"/>
        <v>122447050.31457923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1763.3626688955019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0.33549752450457088</v>
      </c>
      <c r="V37" s="38">
        <f t="shared" si="5"/>
        <v>0.33866666685177771</v>
      </c>
      <c r="W37" s="140"/>
      <c r="X37" s="29">
        <f t="shared" si="6"/>
        <v>4000</v>
      </c>
      <c r="Y37" s="46">
        <f t="shared" si="7"/>
        <v>123346239.82402499</v>
      </c>
      <c r="Z37" s="46">
        <f t="shared" si="8"/>
        <v>352635.49224423018</v>
      </c>
      <c r="AA37" s="46">
        <f t="shared" si="9"/>
        <v>12472.466187006477</v>
      </c>
      <c r="AB37" s="47">
        <f t="shared" si="10"/>
        <v>48404.718783587785</v>
      </c>
      <c r="AD37" s="45">
        <f t="shared" si="11"/>
        <v>123763752.50123981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1781.9888995976862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0.33549761231517294</v>
      </c>
      <c r="V38" s="38">
        <f t="shared" si="5"/>
        <v>0.33866666685972374</v>
      </c>
      <c r="W38" s="140"/>
      <c r="X38" s="29">
        <f t="shared" si="6"/>
        <v>4000</v>
      </c>
      <c r="Y38" s="46">
        <f t="shared" si="7"/>
        <v>124659024.83345036</v>
      </c>
      <c r="Z38" s="46">
        <f t="shared" si="8"/>
        <v>356389.73601450078</v>
      </c>
      <c r="AA38" s="46">
        <f t="shared" si="9"/>
        <v>12109.934756457837</v>
      </c>
      <c r="AB38" s="47">
        <f t="shared" si="10"/>
        <v>48919.536376464326</v>
      </c>
      <c r="AD38" s="45">
        <f t="shared" si="11"/>
        <v>125080444.04059778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1800.6147271471093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0.33549770294557529</v>
      </c>
      <c r="V39" s="38">
        <f t="shared" si="5"/>
        <v>0.33866666686792274</v>
      </c>
      <c r="W39" s="140"/>
      <c r="X39" s="29">
        <f t="shared" si="6"/>
        <v>4000</v>
      </c>
      <c r="Y39" s="46">
        <f t="shared" si="7"/>
        <v>125971809.73695068</v>
      </c>
      <c r="Z39" s="46">
        <f t="shared" si="8"/>
        <v>360143.97801896243</v>
      </c>
      <c r="AA39" s="46">
        <f t="shared" si="9"/>
        <v>11736.96560507164</v>
      </c>
      <c r="AB39" s="47">
        <f t="shared" si="10"/>
        <v>49434.352356130716</v>
      </c>
      <c r="AD39" s="45">
        <f t="shared" si="11"/>
        <v>126397125.03293085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1819.2401624487634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0.3354977964555082</v>
      </c>
      <c r="V40" s="38">
        <f t="shared" si="5"/>
        <v>0.33866666687637992</v>
      </c>
      <c r="W40" s="140"/>
      <c r="X40" s="29">
        <f t="shared" si="6"/>
        <v>4000</v>
      </c>
      <c r="Y40" s="46">
        <f t="shared" si="7"/>
        <v>127284594.63403465</v>
      </c>
      <c r="Z40" s="46">
        <f t="shared" si="8"/>
        <v>363898.2183053788</v>
      </c>
      <c r="AA40" s="46">
        <f t="shared" si="9"/>
        <v>11353.558732847894</v>
      </c>
      <c r="AB40" s="47">
        <f t="shared" si="10"/>
        <v>49949.166766223141</v>
      </c>
      <c r="AD40" s="45">
        <f t="shared" si="11"/>
        <v>127713795.57783911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1837.8652160178588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0.335497892905328</v>
      </c>
      <c r="V41" s="38">
        <f t="shared" si="5"/>
        <v>0.33866666688510072</v>
      </c>
      <c r="W41" s="140"/>
      <c r="X41" s="29">
        <f t="shared" si="6"/>
        <v>4000</v>
      </c>
      <c r="Y41" s="46">
        <f t="shared" si="7"/>
        <v>128597379.62362714</v>
      </c>
      <c r="Z41" s="46">
        <f t="shared" si="8"/>
        <v>367652.45691980654</v>
      </c>
      <c r="AA41" s="46">
        <f t="shared" si="9"/>
        <v>10959.714139786594</v>
      </c>
      <c r="AB41" s="47">
        <f t="shared" si="10"/>
        <v>50463.979648818065</v>
      </c>
      <c r="AD41" s="45">
        <f t="shared" si="11"/>
        <v>129030455.77433555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1856.489897997086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0.33549799235601707</v>
      </c>
      <c r="V42" s="38">
        <f t="shared" si="5"/>
        <v>0.33866666689409058</v>
      </c>
      <c r="W42" s="140"/>
      <c r="X42" s="29">
        <f t="shared" si="6"/>
        <v>4000</v>
      </c>
      <c r="Y42" s="46">
        <f t="shared" si="7"/>
        <v>129910164.80415553</v>
      </c>
      <c r="Z42" s="46">
        <f t="shared" si="8"/>
        <v>371406.69390667061</v>
      </c>
      <c r="AA42" s="46">
        <f t="shared" si="9"/>
        <v>10555.431825887739</v>
      </c>
      <c r="AB42" s="47">
        <f t="shared" si="10"/>
        <v>50978.791044501319</v>
      </c>
      <c r="AD42" s="45">
        <f t="shared" si="11"/>
        <v>130347105.72093259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1875.1142181729651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0.33549809486918375</v>
      </c>
      <c r="V43" s="38">
        <f t="shared" si="5"/>
        <v>0.3386666669033549</v>
      </c>
      <c r="W43" s="140"/>
      <c r="X43" s="29">
        <f t="shared" si="6"/>
        <v>4000</v>
      </c>
      <c r="Y43" s="46">
        <f t="shared" si="7"/>
        <v>131222950.27363178</v>
      </c>
      <c r="Z43" s="46">
        <f t="shared" si="8"/>
        <v>375160.92930883606</v>
      </c>
      <c r="AA43" s="46">
        <f t="shared" si="9"/>
        <v>10140.711791151334</v>
      </c>
      <c r="AB43" s="47">
        <f t="shared" si="10"/>
        <v>51493.600992433523</v>
      </c>
      <c r="AD43" s="45">
        <f t="shared" si="11"/>
        <v>131663745.5157242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1893.7381859913462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0.33549820050706236</v>
      </c>
      <c r="V44" s="38">
        <f t="shared" si="5"/>
        <v>0.33866666691289926</v>
      </c>
      <c r="W44" s="140"/>
      <c r="X44" s="29">
        <f t="shared" si="6"/>
        <v>4000</v>
      </c>
      <c r="Y44" s="46">
        <f t="shared" si="7"/>
        <v>132535736.12973104</v>
      </c>
      <c r="Z44" s="46">
        <f t="shared" si="8"/>
        <v>378915.16316767572</v>
      </c>
      <c r="AA44" s="46">
        <f t="shared" si="9"/>
        <v>9715.5540355773828</v>
      </c>
      <c r="AB44" s="47">
        <f t="shared" si="10"/>
        <v>52008.409530412129</v>
      </c>
      <c r="AD44" s="45">
        <f t="shared" si="11"/>
        <v>132980375.2564647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1912.3618105721021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0.33549830933251334</v>
      </c>
      <c r="V45" s="38">
        <f t="shared" si="5"/>
        <v>0.33866666692272918</v>
      </c>
      <c r="W45" s="140"/>
      <c r="X45" s="29">
        <f t="shared" si="6"/>
        <v>4000</v>
      </c>
      <c r="Y45" s="46">
        <f t="shared" si="7"/>
        <v>133848522.46986666</v>
      </c>
      <c r="Z45" s="46">
        <f t="shared" si="8"/>
        <v>382669.39552313456</v>
      </c>
      <c r="AA45" s="46">
        <f t="shared" si="9"/>
        <v>9279.9585591658724</v>
      </c>
      <c r="AB45" s="47">
        <f t="shared" si="10"/>
        <v>52523.216694930168</v>
      </c>
      <c r="AD45" s="45">
        <f t="shared" si="11"/>
        <v>134296995.04064387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1930.9851007230729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0.33549842140902314</v>
      </c>
      <c r="V46" s="38">
        <f t="shared" si="5"/>
        <v>0.33866666693285036</v>
      </c>
      <c r="W46" s="140"/>
      <c r="X46" s="29">
        <f t="shared" si="6"/>
        <v>4000</v>
      </c>
      <c r="Y46" s="46">
        <f t="shared" si="7"/>
        <v>135161309.39126223</v>
      </c>
      <c r="Z46" s="46">
        <f t="shared" si="8"/>
        <v>386423.62641379092</v>
      </c>
      <c r="AA46" s="46">
        <f t="shared" si="9"/>
        <v>8833.9253619168067</v>
      </c>
      <c r="AB46" s="47">
        <f t="shared" si="10"/>
        <v>53038.022521232095</v>
      </c>
      <c r="AD46" s="45">
        <f t="shared" si="11"/>
        <v>135613604.96555918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1949.6080649532967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0.33549853680070407</v>
      </c>
      <c r="V47" s="38">
        <f t="shared" si="5"/>
        <v>0.33866666694326847</v>
      </c>
      <c r="W47" s="140"/>
      <c r="X47" s="29">
        <f t="shared" si="6"/>
        <v>4000</v>
      </c>
      <c r="Y47" s="46">
        <f t="shared" si="7"/>
        <v>136474096.99101996</v>
      </c>
      <c r="Z47" s="46">
        <f t="shared" si="8"/>
        <v>390177.85587691434</v>
      </c>
      <c r="AA47" s="46">
        <f t="shared" si="9"/>
        <v>8377.4544438301909</v>
      </c>
      <c r="AB47" s="47">
        <f t="shared" si="10"/>
        <v>53552.827043366691</v>
      </c>
      <c r="AD47" s="45">
        <f t="shared" ref="AD47:AD54" si="13">SUM(X47:AB47)</f>
        <v>136930205.12838408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1968.2307114855723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0.33549865557229464</v>
      </c>
      <c r="V48" s="38">
        <f t="shared" si="5"/>
        <v>0.33866666695398928</v>
      </c>
      <c r="W48" s="140"/>
      <c r="X48" s="29">
        <f t="shared" si="6"/>
        <v>4000</v>
      </c>
      <c r="Y48" s="46">
        <f t="shared" si="7"/>
        <v>137786885.36618683</v>
      </c>
      <c r="Z48" s="46">
        <f t="shared" si="8"/>
        <v>393932.08394852077</v>
      </c>
      <c r="AA48" s="46">
        <f t="shared" si="9"/>
        <v>8201.6248259142703</v>
      </c>
      <c r="AB48" s="47">
        <f t="shared" si="10"/>
        <v>54067.630294237395</v>
      </c>
      <c r="AD48" s="45">
        <f t="shared" si="13"/>
        <v>138247086.70525551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1986.8530482683987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0.33549877778915926</v>
      </c>
      <c r="V49" s="38">
        <f t="shared" si="5"/>
        <v>0.33866666696501851</v>
      </c>
      <c r="W49" s="140"/>
      <c r="X49" s="29">
        <f t="shared" si="6"/>
        <v>4000</v>
      </c>
      <c r="Y49" s="46">
        <f t="shared" si="7"/>
        <v>139099674.61381766</v>
      </c>
      <c r="Z49" s="46">
        <f t="shared" si="8"/>
        <v>397686.31066342472</v>
      </c>
      <c r="AA49" s="46">
        <f t="shared" si="9"/>
        <v>8279.8000360699098</v>
      </c>
      <c r="AB49" s="47">
        <f t="shared" si="10"/>
        <v>54582.43230565</v>
      </c>
      <c r="AD49" s="45">
        <f t="shared" si="13"/>
        <v>139564223.15682283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2005.475082987314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0.33549890351728845</v>
      </c>
      <c r="V50" s="38">
        <f t="shared" si="5"/>
        <v>0.33866666697636211</v>
      </c>
      <c r="W50" s="140"/>
      <c r="X50" s="29">
        <f t="shared" si="6"/>
        <v>4000</v>
      </c>
      <c r="Y50" s="46">
        <f t="shared" si="7"/>
        <v>140412464.83103552</v>
      </c>
      <c r="Z50" s="46">
        <f t="shared" si="8"/>
        <v>401440.53605528869</v>
      </c>
      <c r="AA50" s="46">
        <f t="shared" si="9"/>
        <v>8357.9752462255474</v>
      </c>
      <c r="AB50" s="47">
        <f t="shared" si="10"/>
        <v>55097.233108358087</v>
      </c>
      <c r="AD50" s="45">
        <f t="shared" si="13"/>
        <v>140881360.57544541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2024.0968230756841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0.33549903282329868</v>
      </c>
      <c r="V51" s="38">
        <f t="shared" si="5"/>
        <v>0.338666666988026</v>
      </c>
      <c r="W51" s="140"/>
      <c r="X51" s="29">
        <f t="shared" si="6"/>
        <v>4000</v>
      </c>
      <c r="Y51" s="46">
        <f t="shared" si="7"/>
        <v>141725256.11509022</v>
      </c>
      <c r="Z51" s="46">
        <f t="shared" si="8"/>
        <v>405194.76015667076</v>
      </c>
      <c r="AA51" s="46">
        <f t="shared" si="9"/>
        <v>8436.150456381185</v>
      </c>
      <c r="AB51" s="47">
        <f t="shared" si="10"/>
        <v>55612.032732106163</v>
      </c>
      <c r="AD51" s="45">
        <f t="shared" si="13"/>
        <v>142198499.05843535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2042.7182757249593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0.33549916577443245</v>
      </c>
      <c r="V52" s="38">
        <f t="shared" si="5"/>
        <v>0.33866666700001608</v>
      </c>
      <c r="W52" s="140"/>
      <c r="X52" s="29">
        <f t="shared" si="6"/>
        <v>4000</v>
      </c>
      <c r="Y52" s="46">
        <f t="shared" si="7"/>
        <v>143038048.56341386</v>
      </c>
      <c r="Z52" s="46">
        <f t="shared" si="8"/>
        <v>408948.98299906967</v>
      </c>
      <c r="AA52" s="46">
        <f t="shared" si="9"/>
        <v>8514.3256665368244</v>
      </c>
      <c r="AB52" s="47">
        <f t="shared" si="10"/>
        <v>56126.831205670715</v>
      </c>
      <c r="AD52" s="45">
        <f t="shared" si="13"/>
        <v>143515638.70328513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2061.339447894436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0.33549930243855824</v>
      </c>
      <c r="V53" s="38">
        <f t="shared" si="5"/>
        <v>0.33866666701233838</v>
      </c>
      <c r="W53" s="140"/>
      <c r="X53" s="29">
        <f t="shared" si="6"/>
        <v>4000</v>
      </c>
      <c r="Y53" s="46">
        <f t="shared" si="7"/>
        <v>144350842.27367461</v>
      </c>
      <c r="Z53" s="46">
        <f t="shared" si="8"/>
        <v>412703.20461296709</v>
      </c>
      <c r="AA53" s="46">
        <f t="shared" si="9"/>
        <v>8592.500876692462</v>
      </c>
      <c r="AB53" s="47">
        <f t="shared" si="10"/>
        <v>56641.628556899268</v>
      </c>
      <c r="AD53" s="45">
        <f t="shared" si="13"/>
        <v>144832779.60772118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2079.9603463205526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0.33549944288417061</v>
      </c>
      <c r="V54" s="38">
        <f t="shared" si="5"/>
        <v>0.33866666702499898</v>
      </c>
      <c r="W54" s="141"/>
      <c r="X54" s="29">
        <f t="shared" si="6"/>
        <v>4000</v>
      </c>
      <c r="Y54" s="46">
        <f t="shared" si="7"/>
        <v>145663637.34382865</v>
      </c>
      <c r="Z54" s="46">
        <f t="shared" si="8"/>
        <v>416457.42502786865</v>
      </c>
      <c r="AA54" s="46">
        <f t="shared" si="9"/>
        <v>8670.6760868481033</v>
      </c>
      <c r="AB54" s="47">
        <f t="shared" si="10"/>
        <v>57156.424812747602</v>
      </c>
      <c r="AD54" s="45">
        <f t="shared" si="13"/>
        <v>146149921.8697561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5360033892.5994911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5341788835.9759989</v>
      </c>
      <c r="Z56" s="72">
        <f>SUM(Z9:Z54)</f>
        <v>15271398.532316765</v>
      </c>
      <c r="AA56" s="72">
        <f>SUM(AA9:AA54)</f>
        <v>625299.4132128919</v>
      </c>
      <c r="AB56" s="79">
        <f>SUM(AB9:AB54)</f>
        <v>2096358.6779634496</v>
      </c>
      <c r="AD56" s="73">
        <f>X56+Y56+Z56+AA56+AB56</f>
        <v>5360033892.5994921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81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80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G9+(G9*K9)</f>
        <v>1247.2788987644592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0.33549598783917128</v>
      </c>
      <c r="V9" s="38">
        <f>($AI$7/$AG$12)*(1+0.15*(P9/$AG$10)^4)+$AH$32</f>
        <v>0.33866666671300283</v>
      </c>
      <c r="W9" s="140"/>
      <c r="X9" s="80">
        <f>($AG$7*$AG$8*S9+$AG$15*$AG$16*R9)*$AG$24</f>
        <v>4000</v>
      </c>
      <c r="Y9" s="46">
        <f>(O9*U9*$AG$30+P9*V9*$AG$29)*365</f>
        <v>86612326.861409217</v>
      </c>
      <c r="Z9" s="46">
        <f>(O9*$AI$15*$AG$37+P9*$AI$7*$AG$36)*365</f>
        <v>247540.54069679326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34011.637041072601</v>
      </c>
      <c r="AD9" s="45">
        <f>SUM(X9:AB9)</f>
        <v>86914942.627938926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34526.202944410259</v>
      </c>
      <c r="AD10" s="45">
        <f t="shared" ref="AD10:AD46" si="11">SUM(X10:AB10)</f>
        <v>88231945.94204329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1284.4069127650509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0.33549605037083341</v>
      </c>
      <c r="V11" s="38">
        <f t="shared" si="5"/>
        <v>0.33866666671877127</v>
      </c>
      <c r="W11" s="140"/>
      <c r="X11" s="80">
        <f t="shared" si="6"/>
        <v>4000</v>
      </c>
      <c r="Y11" s="46">
        <f t="shared" si="7"/>
        <v>89237301.553050265</v>
      </c>
      <c r="Z11" s="46">
        <f t="shared" si="8"/>
        <v>255048.48315770607</v>
      </c>
      <c r="AA11" s="46">
        <f t="shared" si="9"/>
        <v>17563.03028881651</v>
      </c>
      <c r="AB11" s="47">
        <f t="shared" si="10"/>
        <v>35040.774252277552</v>
      </c>
      <c r="AD11" s="45">
        <f t="shared" si="11"/>
        <v>89548953.84074907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1302.9728796478428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0.3354960837811376</v>
      </c>
      <c r="V12" s="38">
        <f t="shared" si="5"/>
        <v>0.33866666672184992</v>
      </c>
      <c r="W12" s="140"/>
      <c r="X12" s="80">
        <f t="shared" si="6"/>
        <v>4000</v>
      </c>
      <c r="Y12" s="46">
        <f t="shared" si="7"/>
        <v>90549798.265485138</v>
      </c>
      <c r="Z12" s="46">
        <f t="shared" si="8"/>
        <v>258802.4629724478</v>
      </c>
      <c r="AA12" s="46">
        <f t="shared" si="9"/>
        <v>17809.290353135737</v>
      </c>
      <c r="AB12" s="47">
        <f t="shared" si="10"/>
        <v>35555.350700322459</v>
      </c>
      <c r="AD12" s="45">
        <f t="shared" si="11"/>
        <v>90865965.369511038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1321.5400692737244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0.33549611867798573</v>
      </c>
      <c r="V13" s="38">
        <f t="shared" si="5"/>
        <v>0.33866666672506318</v>
      </c>
      <c r="W13" s="140"/>
      <c r="X13" s="80">
        <f t="shared" si="6"/>
        <v>4000</v>
      </c>
      <c r="Y13" s="46">
        <f t="shared" si="7"/>
        <v>91862300.895187452</v>
      </c>
      <c r="Z13" s="46">
        <f t="shared" si="8"/>
        <v>262556.44814280426</v>
      </c>
      <c r="AA13" s="46">
        <f t="shared" si="9"/>
        <v>18041.904268908085</v>
      </c>
      <c r="AB13" s="47">
        <f t="shared" si="10"/>
        <v>36069.932041156768</v>
      </c>
      <c r="AD13" s="45">
        <f t="shared" si="11"/>
        <v>92182969.179640323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1340.1084237232869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0.33549615510483166</v>
      </c>
      <c r="V14" s="38">
        <f t="shared" si="5"/>
        <v>0.338666666728415</v>
      </c>
      <c r="W14" s="140"/>
      <c r="X14" s="80">
        <f>($AG$7*$AG$8*S14+$AG$15*$AG$16*R14)*$AG$24+(AG26*AG7)</f>
        <v>72000</v>
      </c>
      <c r="Y14" s="46">
        <f t="shared" si="7"/>
        <v>93174809.219266891</v>
      </c>
      <c r="Z14" s="46">
        <f t="shared" si="8"/>
        <v>266310.43841508846</v>
      </c>
      <c r="AA14" s="46">
        <f t="shared" si="9"/>
        <v>17929.87813846071</v>
      </c>
      <c r="AB14" s="47">
        <f t="shared" si="10"/>
        <v>36584.518043016767</v>
      </c>
      <c r="AD14" s="45">
        <f t="shared" si="11"/>
        <v>93567634.053863466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1358.677888678327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0.33549619310575535</v>
      </c>
      <c r="V15" s="38">
        <f t="shared" si="5"/>
        <v>0.33866666673190932</v>
      </c>
      <c r="W15" s="140"/>
      <c r="X15" s="80">
        <f t="shared" si="6"/>
        <v>4000</v>
      </c>
      <c r="Y15" s="46">
        <f t="shared" si="7"/>
        <v>94487323.031217262</v>
      </c>
      <c r="Z15" s="46">
        <f t="shared" si="8"/>
        <v>270064.43355138664</v>
      </c>
      <c r="AA15" s="46">
        <f t="shared" si="9"/>
        <v>17807.414287175776</v>
      </c>
      <c r="AB15" s="47">
        <f t="shared" si="10"/>
        <v>37099.108488548925</v>
      </c>
      <c r="AD15" s="45">
        <f t="shared" si="11"/>
        <v>94816293.987544373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1377.2484131462468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0.3354962327254627</v>
      </c>
      <c r="V16" s="38">
        <f t="shared" si="5"/>
        <v>0.33866666673555013</v>
      </c>
      <c r="W16" s="140"/>
      <c r="X16" s="80">
        <f t="shared" si="6"/>
        <v>4000</v>
      </c>
      <c r="Y16" s="46">
        <f t="shared" si="7"/>
        <v>95799842.139735818</v>
      </c>
      <c r="Z16" s="46">
        <f t="shared" si="8"/>
        <v>273818.4333283513</v>
      </c>
      <c r="AA16" s="46">
        <f t="shared" si="9"/>
        <v>17674.512715053297</v>
      </c>
      <c r="AB16" s="47">
        <f t="shared" si="10"/>
        <v>37613.703173707072</v>
      </c>
      <c r="AD16" s="45">
        <f t="shared" si="11"/>
        <v>96132948.788952932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1395.8199492093775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0.33549627400928556</v>
      </c>
      <c r="V17" s="38">
        <f t="shared" si="5"/>
        <v>0.33866666673934137</v>
      </c>
      <c r="W17" s="140"/>
      <c r="X17" s="80">
        <f t="shared" si="6"/>
        <v>4000</v>
      </c>
      <c r="Y17" s="46">
        <f t="shared" si="7"/>
        <v>97112366.367649928</v>
      </c>
      <c r="Z17" s="46">
        <f t="shared" si="8"/>
        <v>277572.43753610284</v>
      </c>
      <c r="AA17" s="46">
        <f t="shared" si="9"/>
        <v>17531.173422093263</v>
      </c>
      <c r="AB17" s="47">
        <f t="shared" si="10"/>
        <v>38128.30190674933</v>
      </c>
      <c r="AD17" s="45">
        <f t="shared" si="11"/>
        <v>97449598.280514881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1414.3924517966461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0.335496317003182</v>
      </c>
      <c r="V18" s="38">
        <f t="shared" si="5"/>
        <v>0.33866666674328721</v>
      </c>
      <c r="W18" s="140"/>
      <c r="X18" s="80">
        <f t="shared" si="6"/>
        <v>4000</v>
      </c>
      <c r="Y18" s="46">
        <f t="shared" si="7"/>
        <v>98424895.550941005</v>
      </c>
      <c r="Z18" s="46">
        <f t="shared" si="8"/>
        <v>281326.44597723015</v>
      </c>
      <c r="AA18" s="46">
        <f t="shared" si="9"/>
        <v>17377.39640829567</v>
      </c>
      <c r="AB18" s="47">
        <f t="shared" si="10"/>
        <v>38642.904507324412</v>
      </c>
      <c r="AD18" s="45">
        <f t="shared" si="11"/>
        <v>98766242.297833845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1432.9658784752855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0.33549636175373593</v>
      </c>
      <c r="V19" s="38">
        <f t="shared" si="5"/>
        <v>0.33866666674739188</v>
      </c>
      <c r="W19" s="140"/>
      <c r="X19" s="80">
        <f t="shared" si="6"/>
        <v>4000</v>
      </c>
      <c r="Y19" s="46">
        <f t="shared" si="7"/>
        <v>99737429.537854627</v>
      </c>
      <c r="Z19" s="46">
        <f t="shared" si="8"/>
        <v>285080.45846587775</v>
      </c>
      <c r="AA19" s="46">
        <f t="shared" si="9"/>
        <v>17213.181673660532</v>
      </c>
      <c r="AB19" s="47">
        <f t="shared" si="10"/>
        <v>39157.510805638231</v>
      </c>
      <c r="AD19" s="45">
        <f t="shared" si="11"/>
        <v>100082880.6887998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1451.5401892605726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0.33549640830815736</v>
      </c>
      <c r="V20" s="38">
        <f t="shared" si="5"/>
        <v>0.33866666675165941</v>
      </c>
      <c r="W20" s="140"/>
      <c r="X20" s="80">
        <f t="shared" si="6"/>
        <v>4000</v>
      </c>
      <c r="Y20" s="46">
        <f t="shared" si="7"/>
        <v>101049968.18808898</v>
      </c>
      <c r="Z20" s="46">
        <f t="shared" si="8"/>
        <v>288834.4748269124</v>
      </c>
      <c r="AA20" s="46">
        <f t="shared" si="9"/>
        <v>17038.529218187836</v>
      </c>
      <c r="AB20" s="47">
        <f t="shared" si="10"/>
        <v>39672.12064169244</v>
      </c>
      <c r="AD20" s="45">
        <f t="shared" si="11"/>
        <v>101399513.31277578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1470.1153464417976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0.33549645671428224</v>
      </c>
      <c r="V21" s="38">
        <f t="shared" si="5"/>
        <v>0.33866666675609425</v>
      </c>
      <c r="W21" s="140"/>
      <c r="X21" s="80">
        <f t="shared" si="6"/>
        <v>4000</v>
      </c>
      <c r="Y21" s="46">
        <f t="shared" si="7"/>
        <v>102362511.37205334</v>
      </c>
      <c r="Z21" s="46">
        <f t="shared" si="8"/>
        <v>292588.49489516125</v>
      </c>
      <c r="AA21" s="46">
        <f t="shared" si="9"/>
        <v>16853.439041877587</v>
      </c>
      <c r="AB21" s="47">
        <f t="shared" si="10"/>
        <v>40186.733864588175</v>
      </c>
      <c r="AD21" s="45">
        <f t="shared" si="11"/>
        <v>102716140.03985497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1488.6913144228693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0.33549650702057265</v>
      </c>
      <c r="V22" s="38">
        <f t="shared" si="5"/>
        <v>0.33866666676070056</v>
      </c>
      <c r="W22" s="140"/>
      <c r="X22" s="80">
        <f t="shared" si="6"/>
        <v>4000</v>
      </c>
      <c r="Y22" s="46">
        <f t="shared" si="7"/>
        <v>103675058.97018999</v>
      </c>
      <c r="Z22" s="46">
        <f t="shared" si="8"/>
        <v>296342.51851471351</v>
      </c>
      <c r="AA22" s="46">
        <f t="shared" si="9"/>
        <v>16657.911144729791</v>
      </c>
      <c r="AB22" s="47">
        <f t="shared" si="10"/>
        <v>40701.350331888163</v>
      </c>
      <c r="AD22" s="45">
        <f t="shared" si="11"/>
        <v>104032760.75018132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1507.2680595761449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0.3354965592761166</v>
      </c>
      <c r="V23" s="38">
        <f t="shared" si="5"/>
        <v>0.33866666676548274</v>
      </c>
      <c r="W23" s="140"/>
      <c r="X23" s="80">
        <f t="shared" si="6"/>
        <v>4000</v>
      </c>
      <c r="Y23" s="46">
        <f t="shared" si="7"/>
        <v>104987610.87235336</v>
      </c>
      <c r="Z23" s="46">
        <f t="shared" si="8"/>
        <v>300096.54553827993</v>
      </c>
      <c r="AA23" s="46">
        <f t="shared" si="9"/>
        <v>16451.945526744435</v>
      </c>
      <c r="AB23" s="47">
        <f t="shared" si="10"/>
        <v>41215.969909031883</v>
      </c>
      <c r="AD23" s="45">
        <f t="shared" si="11"/>
        <v>105349375.33332741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1525.8455501082153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0.33549661353062815</v>
      </c>
      <c r="V24" s="38">
        <f t="shared" si="5"/>
        <v>0.33866666677044532</v>
      </c>
      <c r="W24" s="140"/>
      <c r="X24" s="80">
        <f t="shared" si="6"/>
        <v>4000</v>
      </c>
      <c r="Y24" s="46">
        <f t="shared" si="7"/>
        <v>106300166.97724074</v>
      </c>
      <c r="Z24" s="46">
        <f t="shared" si="8"/>
        <v>303850.57582660555</v>
      </c>
      <c r="AA24" s="46">
        <f t="shared" si="9"/>
        <v>16235.542187921536</v>
      </c>
      <c r="AB24" s="47">
        <f t="shared" si="10"/>
        <v>41730.592468798437</v>
      </c>
      <c r="AD24" s="45">
        <f t="shared" si="11"/>
        <v>106665983.68772405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1544.4237559365288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0.33549666983444731</v>
      </c>
      <c r="V25" s="38">
        <f t="shared" si="5"/>
        <v>0.33866666677559271</v>
      </c>
      <c r="W25" s="140"/>
      <c r="X25" s="80">
        <f t="shared" si="6"/>
        <v>4000</v>
      </c>
      <c r="Y25" s="46">
        <f t="shared" si="7"/>
        <v>107612727.19187009</v>
      </c>
      <c r="Z25" s="46">
        <f t="shared" si="8"/>
        <v>307604.60924792866</v>
      </c>
      <c r="AA25" s="46">
        <f t="shared" si="9"/>
        <v>16008.701128261077</v>
      </c>
      <c r="AB25" s="47">
        <f t="shared" si="10"/>
        <v>42245.217890812914</v>
      </c>
      <c r="AD25" s="45">
        <f t="shared" si="11"/>
        <v>107982585.72013709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1563.0026485758362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0.33549672823854026</v>
      </c>
      <c r="V26" s="38">
        <f t="shared" si="5"/>
        <v>0.33866666678092938</v>
      </c>
      <c r="W26" s="140"/>
      <c r="X26" s="80">
        <f t="shared" si="6"/>
        <v>4000</v>
      </c>
      <c r="Y26" s="46">
        <f t="shared" si="7"/>
        <v>108925291.43110026</v>
      </c>
      <c r="Z26" s="46">
        <f t="shared" si="8"/>
        <v>311358.64567748387</v>
      </c>
      <c r="AA26" s="46">
        <f t="shared" si="9"/>
        <v>15771.422347763066</v>
      </c>
      <c r="AB26" s="47">
        <f t="shared" si="10"/>
        <v>42759.846061092001</v>
      </c>
      <c r="AD26" s="45">
        <f t="shared" si="11"/>
        <v>109299181.34518661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1581.5822010335669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0.33549678879449901</v>
      </c>
      <c r="V27" s="38">
        <f t="shared" si="5"/>
        <v>0.33866666678646007</v>
      </c>
      <c r="W27" s="140"/>
      <c r="X27" s="80">
        <f t="shared" si="6"/>
        <v>4000</v>
      </c>
      <c r="Y27" s="46">
        <f t="shared" si="7"/>
        <v>110237859.61718965</v>
      </c>
      <c r="Z27" s="46">
        <f t="shared" si="8"/>
        <v>315112.68499704392</v>
      </c>
      <c r="AA27" s="46">
        <f t="shared" si="9"/>
        <v>15523.705846427505</v>
      </c>
      <c r="AB27" s="47">
        <f t="shared" si="10"/>
        <v>43274.476871625287</v>
      </c>
      <c r="AD27" s="45">
        <f t="shared" si="11"/>
        <v>110615770.48490474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1600.1623877133152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0.33549685155454179</v>
      </c>
      <c r="V28" s="38">
        <f t="shared" si="5"/>
        <v>0.33866666679218926</v>
      </c>
      <c r="W28" s="140"/>
      <c r="X28" s="80">
        <f t="shared" si="6"/>
        <v>4000</v>
      </c>
      <c r="Y28" s="46">
        <f t="shared" si="7"/>
        <v>111550431.67939042</v>
      </c>
      <c r="Z28" s="46">
        <f t="shared" si="8"/>
        <v>318866.72709449625</v>
      </c>
      <c r="AA28" s="46">
        <f t="shared" si="9"/>
        <v>15265.551624254385</v>
      </c>
      <c r="AB28" s="47">
        <f t="shared" si="10"/>
        <v>43789.11021998911</v>
      </c>
      <c r="AD28" s="45">
        <f t="shared" si="11"/>
        <v>111932353.06832916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1618.7431843257277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0.33549691657151254</v>
      </c>
      <c r="V29" s="38">
        <f t="shared" si="5"/>
        <v>0.3386666667981218</v>
      </c>
      <c r="W29" s="140"/>
      <c r="X29" s="80">
        <f t="shared" si="6"/>
        <v>4000</v>
      </c>
      <c r="Y29" s="46">
        <f t="shared" si="7"/>
        <v>112863007.55357416</v>
      </c>
      <c r="Z29" s="46">
        <f t="shared" si="8"/>
        <v>322620.77186345373</v>
      </c>
      <c r="AA29" s="46">
        <f t="shared" si="9"/>
        <v>14996.959681243719</v>
      </c>
      <c r="AB29" s="47">
        <f t="shared" si="10"/>
        <v>44303.746008989976</v>
      </c>
      <c r="AD29" s="45">
        <f t="shared" si="11"/>
        <v>113248929.03112786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1637.3245678061242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0.33549698389888161</v>
      </c>
      <c r="V30" s="38">
        <f t="shared" si="5"/>
        <v>0.33866666680426238</v>
      </c>
      <c r="W30" s="140"/>
      <c r="X30" s="80">
        <f t="shared" si="6"/>
        <v>4000</v>
      </c>
      <c r="Y30" s="46">
        <f t="shared" si="7"/>
        <v>114175587.18188733</v>
      </c>
      <c r="Z30" s="46">
        <f t="shared" si="8"/>
        <v>326374.81920289301</v>
      </c>
      <c r="AA30" s="46">
        <f t="shared" si="9"/>
        <v>14717.930017395498</v>
      </c>
      <c r="AB30" s="47">
        <f t="shared" si="10"/>
        <v>44818.384146334887</v>
      </c>
      <c r="AD30" s="45">
        <f t="shared" si="11"/>
        <v>114565498.31525396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1655.9065162382726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0.335497053590745</v>
      </c>
      <c r="V31" s="38">
        <f t="shared" si="5"/>
        <v>0.3386666668106158</v>
      </c>
      <c r="W31" s="140"/>
      <c r="X31" s="80">
        <f t="shared" si="6"/>
        <v>4000</v>
      </c>
      <c r="Y31" s="46">
        <f t="shared" si="7"/>
        <v>115488170.51243244</v>
      </c>
      <c r="Z31" s="46">
        <f t="shared" si="8"/>
        <v>330128.86901682091</v>
      </c>
      <c r="AA31" s="46">
        <f t="shared" si="9"/>
        <v>14428.462632709723</v>
      </c>
      <c r="AB31" s="47">
        <f t="shared" si="10"/>
        <v>45333.024544326348</v>
      </c>
      <c r="AD31" s="45">
        <f t="shared" si="11"/>
        <v>115882060.86862631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1674.4890087837889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0.33549712570182499</v>
      </c>
      <c r="V32" s="38">
        <f t="shared" si="5"/>
        <v>0.33866666681718693</v>
      </c>
      <c r="W32" s="140"/>
      <c r="X32" s="80">
        <f t="shared" si="6"/>
        <v>4000</v>
      </c>
      <c r="Y32" s="46">
        <f t="shared" si="7"/>
        <v>116800757.49897468</v>
      </c>
      <c r="Z32" s="46">
        <f t="shared" si="8"/>
        <v>333882.92121396534</v>
      </c>
      <c r="AA32" s="46">
        <f t="shared" si="9"/>
        <v>14128.5575271864</v>
      </c>
      <c r="AB32" s="47">
        <f t="shared" si="10"/>
        <v>45847.667119579841</v>
      </c>
      <c r="AD32" s="45">
        <f t="shared" si="11"/>
        <v>117198616.64483541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1693.0720256166792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0.33549720028746977</v>
      </c>
      <c r="V33" s="38">
        <f t="shared" si="5"/>
        <v>0.33866666682398072</v>
      </c>
      <c r="W33" s="140"/>
      <c r="X33" s="80">
        <f t="shared" si="6"/>
        <v>4000</v>
      </c>
      <c r="Y33" s="46">
        <f t="shared" si="7"/>
        <v>118113348.10066983</v>
      </c>
      <c r="Z33" s="46">
        <f t="shared" si="8"/>
        <v>337636.97570748848</v>
      </c>
      <c r="AA33" s="46">
        <f t="shared" si="9"/>
        <v>13818.214700825522</v>
      </c>
      <c r="AB33" s="47">
        <f t="shared" si="10"/>
        <v>46362.311792761946</v>
      </c>
      <c r="AD33" s="45">
        <f t="shared" si="11"/>
        <v>118515165.60287091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1711.6555478625985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0.33549727740365348</v>
      </c>
      <c r="V34" s="38">
        <f t="shared" si="5"/>
        <v>0.33866666683100211</v>
      </c>
      <c r="W34" s="140"/>
      <c r="X34" s="80">
        <f t="shared" si="6"/>
        <v>4000</v>
      </c>
      <c r="Y34" s="46">
        <f t="shared" si="7"/>
        <v>119425942.28181311</v>
      </c>
      <c r="Z34" s="46">
        <f t="shared" si="8"/>
        <v>341391.03241472074</v>
      </c>
      <c r="AA34" s="46">
        <f t="shared" si="9"/>
        <v>13497.434153627088</v>
      </c>
      <c r="AB34" s="47">
        <f t="shared" si="10"/>
        <v>46876.958488347227</v>
      </c>
      <c r="AD34" s="45">
        <f t="shared" si="11"/>
        <v>119831707.70686981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1730.2395575424271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0.33549735710697642</v>
      </c>
      <c r="V35" s="38">
        <f t="shared" si="5"/>
        <v>0.33866666683825614</v>
      </c>
      <c r="W35" s="140"/>
      <c r="X35" s="80">
        <f t="shared" si="6"/>
        <v>4000</v>
      </c>
      <c r="Y35" s="46">
        <f t="shared" si="7"/>
        <v>120738540.0116065</v>
      </c>
      <c r="Z35" s="46">
        <f t="shared" si="8"/>
        <v>345145.09125691344</v>
      </c>
      <c r="AA35" s="46">
        <f t="shared" si="9"/>
        <v>13166.2158855911</v>
      </c>
      <c r="AB35" s="47">
        <f t="shared" si="10"/>
        <v>47391.607134392478</v>
      </c>
      <c r="AD35" s="45">
        <f t="shared" si="11"/>
        <v>121148242.9258834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1748.8240375198175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0.33549743945466481</v>
      </c>
      <c r="V36" s="38">
        <f t="shared" si="5"/>
        <v>0.33866666684574798</v>
      </c>
      <c r="W36" s="140"/>
      <c r="X36" s="80">
        <f t="shared" si="6"/>
        <v>4000</v>
      </c>
      <c r="Y36" s="46">
        <f t="shared" si="7"/>
        <v>122051141.26394336</v>
      </c>
      <c r="Z36" s="46">
        <f t="shared" si="8"/>
        <v>348899.15215900954</v>
      </c>
      <c r="AA36" s="46">
        <f t="shared" si="9"/>
        <v>12824.559896717568</v>
      </c>
      <c r="AB36" s="47">
        <f t="shared" si="10"/>
        <v>47906.257662326861</v>
      </c>
      <c r="AD36" s="45">
        <f t="shared" si="11"/>
        <v>122464771.23366141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1767.4089714523818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0.33549752450457088</v>
      </c>
      <c r="V37" s="38">
        <f t="shared" si="5"/>
        <v>0.33866666685348262</v>
      </c>
      <c r="W37" s="140"/>
      <c r="X37" s="80">
        <f t="shared" si="6"/>
        <v>4000</v>
      </c>
      <c r="Y37" s="46">
        <f t="shared" si="7"/>
        <v>123363746.01720865</v>
      </c>
      <c r="Z37" s="46">
        <f t="shared" si="8"/>
        <v>352653.21504942927</v>
      </c>
      <c r="AA37" s="46">
        <f t="shared" si="9"/>
        <v>12472.466187006477</v>
      </c>
      <c r="AB37" s="47">
        <f t="shared" si="10"/>
        <v>48420.910006756538</v>
      </c>
      <c r="AD37" s="45">
        <f t="shared" si="11"/>
        <v>123781292.60845184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1785.9943437462412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0.33549761231517294</v>
      </c>
      <c r="V38" s="38">
        <f t="shared" si="5"/>
        <v>0.33866666686146535</v>
      </c>
      <c r="W38" s="140"/>
      <c r="X38" s="80">
        <f t="shared" si="6"/>
        <v>4000</v>
      </c>
      <c r="Y38" s="46">
        <f t="shared" si="7"/>
        <v>124676354.2540939</v>
      </c>
      <c r="Z38" s="46">
        <f t="shared" si="8"/>
        <v>356407.27985987149</v>
      </c>
      <c r="AA38" s="46">
        <f t="shared" si="9"/>
        <v>12109.934756457837</v>
      </c>
      <c r="AB38" s="47">
        <f t="shared" si="10"/>
        <v>48935.5641052828</v>
      </c>
      <c r="AD38" s="45">
        <f t="shared" si="11"/>
        <v>125097807.03281552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1804.580139513653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0.33549770294557529</v>
      </c>
      <c r="V39" s="38">
        <f t="shared" si="5"/>
        <v>0.33866666686970143</v>
      </c>
      <c r="W39" s="140"/>
      <c r="X39" s="80">
        <f t="shared" si="6"/>
        <v>4000</v>
      </c>
      <c r="Y39" s="46">
        <f t="shared" si="7"/>
        <v>125988965.96142533</v>
      </c>
      <c r="Z39" s="46">
        <f t="shared" si="8"/>
        <v>360161.34652512782</v>
      </c>
      <c r="AA39" s="46">
        <f t="shared" si="9"/>
        <v>11736.96560507164</v>
      </c>
      <c r="AB39" s="47">
        <f t="shared" si="10"/>
        <v>49450.21989833258</v>
      </c>
      <c r="AD39" s="45">
        <f t="shared" si="11"/>
        <v>126414314.49345386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1823.1663445334912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0.3354977964555082</v>
      </c>
      <c r="V40" s="38">
        <f t="shared" si="5"/>
        <v>0.33866666687819619</v>
      </c>
      <c r="W40" s="140"/>
      <c r="X40" s="80">
        <f t="shared" si="6"/>
        <v>4000</v>
      </c>
      <c r="Y40" s="46">
        <f t="shared" si="7"/>
        <v>127301581.13000432</v>
      </c>
      <c r="Z40" s="46">
        <f t="shared" si="8"/>
        <v>363915.41498290992</v>
      </c>
      <c r="AA40" s="46">
        <f t="shared" si="9"/>
        <v>11353.558732847894</v>
      </c>
      <c r="AB40" s="47">
        <f t="shared" si="10"/>
        <v>49964.877329000235</v>
      </c>
      <c r="AD40" s="45">
        <f t="shared" si="11"/>
        <v>127730814.98104909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1841.7529452143453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0.335497892905328</v>
      </c>
      <c r="V41" s="38">
        <f t="shared" si="5"/>
        <v>0.33866666688695485</v>
      </c>
      <c r="W41" s="140"/>
      <c r="X41" s="80">
        <f t="shared" si="6"/>
        <v>4000</v>
      </c>
      <c r="Y41" s="46">
        <f t="shared" si="7"/>
        <v>128614199.75445925</v>
      </c>
      <c r="Z41" s="46">
        <f t="shared" si="8"/>
        <v>367669.48517368711</v>
      </c>
      <c r="AA41" s="46">
        <f t="shared" si="9"/>
        <v>10959.714139786594</v>
      </c>
      <c r="AB41" s="47">
        <f t="shared" si="10"/>
        <v>50479.536342899904</v>
      </c>
      <c r="AD41" s="45">
        <f t="shared" si="11"/>
        <v>129047308.49011563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1860.3399285600522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0.33549799235601707</v>
      </c>
      <c r="V42" s="38">
        <f t="shared" si="5"/>
        <v>0.33866666689598302</v>
      </c>
      <c r="W42" s="140"/>
      <c r="X42" s="80">
        <f t="shared" si="6"/>
        <v>4000</v>
      </c>
      <c r="Y42" s="46">
        <f t="shared" si="7"/>
        <v>129926821.83310801</v>
      </c>
      <c r="Z42" s="46">
        <f t="shared" si="8"/>
        <v>371423.55704053637</v>
      </c>
      <c r="AA42" s="46">
        <f t="shared" si="9"/>
        <v>10555.431825887739</v>
      </c>
      <c r="AB42" s="47">
        <f t="shared" si="10"/>
        <v>50994.196888027647</v>
      </c>
      <c r="AD42" s="45">
        <f t="shared" si="11"/>
        <v>130363795.01886247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1878.9272821374568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0.33549809486918375</v>
      </c>
      <c r="V43" s="38">
        <f t="shared" si="5"/>
        <v>0.33866666690528602</v>
      </c>
      <c r="W43" s="140"/>
      <c r="X43" s="80">
        <f t="shared" si="6"/>
        <v>4000</v>
      </c>
      <c r="Y43" s="46">
        <f t="shared" si="7"/>
        <v>131239447.3678299</v>
      </c>
      <c r="Z43" s="46">
        <f t="shared" si="8"/>
        <v>375177.6305290006</v>
      </c>
      <c r="AA43" s="46">
        <f t="shared" si="9"/>
        <v>10140.711791151334</v>
      </c>
      <c r="AB43" s="47">
        <f t="shared" si="10"/>
        <v>51508.85891463235</v>
      </c>
      <c r="AD43" s="45">
        <f t="shared" si="11"/>
        <v>131680274.56906469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1897.5149940462552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0.33549820050706236</v>
      </c>
      <c r="V44" s="38">
        <f t="shared" si="5"/>
        <v>0.33866666691486946</v>
      </c>
      <c r="W44" s="140"/>
      <c r="X44" s="80">
        <f t="shared" si="6"/>
        <v>4000</v>
      </c>
      <c r="Y44" s="46">
        <f t="shared" si="7"/>
        <v>132552076.36394665</v>
      </c>
      <c r="Z44" s="46">
        <f t="shared" si="8"/>
        <v>378931.70558695623</v>
      </c>
      <c r="AA44" s="46">
        <f t="shared" si="9"/>
        <v>9715.5540355773828</v>
      </c>
      <c r="AB44" s="47">
        <f t="shared" si="10"/>
        <v>52023.522375095134</v>
      </c>
      <c r="AD44" s="45">
        <f t="shared" si="11"/>
        <v>132996747.14594427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1916.1030528907486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0.33549830933251334</v>
      </c>
      <c r="V45" s="38">
        <f t="shared" si="5"/>
        <v>0.33866666692473885</v>
      </c>
      <c r="W45" s="140"/>
      <c r="X45" s="80">
        <f t="shared" si="6"/>
        <v>4000</v>
      </c>
      <c r="Y45" s="46">
        <f t="shared" si="7"/>
        <v>133864708.83011165</v>
      </c>
      <c r="Z45" s="46">
        <f t="shared" si="8"/>
        <v>382685.78216449026</v>
      </c>
      <c r="AA45" s="46">
        <f t="shared" si="9"/>
        <v>9279.9585591658724</v>
      </c>
      <c r="AB45" s="47">
        <f t="shared" si="10"/>
        <v>52538.18722381624</v>
      </c>
      <c r="AD45" s="45">
        <f t="shared" si="11"/>
        <v>134313212.75805911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1934.6914477533808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0.33549842140902314</v>
      </c>
      <c r="V46" s="38">
        <f t="shared" si="5"/>
        <v>0.33866666693489994</v>
      </c>
      <c r="W46" s="140"/>
      <c r="X46" s="80">
        <f t="shared" si="6"/>
        <v>4000</v>
      </c>
      <c r="Y46" s="46">
        <f t="shared" si="7"/>
        <v>135177344.77820724</v>
      </c>
      <c r="Z46" s="46">
        <f t="shared" si="8"/>
        <v>386439.86021378369</v>
      </c>
      <c r="AA46" s="46">
        <f t="shared" si="9"/>
        <v>8833.9253619168067</v>
      </c>
      <c r="AB46" s="47">
        <f t="shared" si="10"/>
        <v>53052.853417109247</v>
      </c>
      <c r="AD46" s="45">
        <f t="shared" si="11"/>
        <v>135629671.41720006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1953.2801681699189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0.33549853680070407</v>
      </c>
      <c r="V47" s="38">
        <f t="shared" si="5"/>
        <v>0.3386666669453583</v>
      </c>
      <c r="W47" s="140"/>
      <c r="X47" s="80">
        <f t="shared" si="6"/>
        <v>4000</v>
      </c>
      <c r="Y47" s="46">
        <f t="shared" si="7"/>
        <v>136489984.22324833</v>
      </c>
      <c r="Z47" s="46">
        <f t="shared" si="8"/>
        <v>390193.93968900316</v>
      </c>
      <c r="AA47" s="46">
        <f t="shared" si="9"/>
        <v>8377.4544438301909</v>
      </c>
      <c r="AB47" s="47">
        <f t="shared" si="10"/>
        <v>53567.520913101645</v>
      </c>
      <c r="AD47" s="45">
        <f t="shared" ref="AD47:AD54" si="13">SUM(X47:AB47)</f>
        <v>136946123.13829428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1971.8692041061668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0.33549865557229464</v>
      </c>
      <c r="V48" s="38">
        <f t="shared" si="5"/>
        <v>0.33866666695611974</v>
      </c>
      <c r="W48" s="140"/>
      <c r="X48" s="80">
        <f t="shared" si="6"/>
        <v>4000</v>
      </c>
      <c r="Y48" s="46">
        <f t="shared" si="7"/>
        <v>137802627.18329376</v>
      </c>
      <c r="Z48" s="46">
        <f t="shared" si="8"/>
        <v>393948.02054619906</v>
      </c>
      <c r="AA48" s="46">
        <f t="shared" si="9"/>
        <v>8201.6248259142703</v>
      </c>
      <c r="AB48" s="47">
        <f t="shared" si="10"/>
        <v>54082.189671641769</v>
      </c>
      <c r="AD48" s="45">
        <f t="shared" si="13"/>
        <v>138262859.01833752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1990.4585459361001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0.33549877778915926</v>
      </c>
      <c r="V49" s="38">
        <f t="shared" si="5"/>
        <v>0.33866666696719006</v>
      </c>
      <c r="W49" s="140"/>
      <c r="X49" s="80">
        <f t="shared" si="6"/>
        <v>4000</v>
      </c>
      <c r="Y49" s="46">
        <f t="shared" si="7"/>
        <v>139115273.67936265</v>
      </c>
      <c r="Z49" s="46">
        <f t="shared" si="8"/>
        <v>397702.10274320928</v>
      </c>
      <c r="AA49" s="46">
        <f t="shared" si="9"/>
        <v>8279.8000360699098</v>
      </c>
      <c r="AB49" s="47">
        <f t="shared" si="10"/>
        <v>54596.859654211192</v>
      </c>
      <c r="AD49" s="45">
        <f t="shared" si="13"/>
        <v>139579852.44179615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2009.0481844213184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0.33549890351728845</v>
      </c>
      <c r="V50" s="38">
        <f t="shared" si="5"/>
        <v>0.33866666697857517</v>
      </c>
      <c r="W50" s="140"/>
      <c r="X50" s="80">
        <f t="shared" si="6"/>
        <v>4000</v>
      </c>
      <c r="Y50" s="46">
        <f t="shared" si="7"/>
        <v>140427923.73535728</v>
      </c>
      <c r="Z50" s="46">
        <f t="shared" si="8"/>
        <v>401456.18623956962</v>
      </c>
      <c r="AA50" s="46">
        <f t="shared" si="9"/>
        <v>8357.9752462255474</v>
      </c>
      <c r="AB50" s="47">
        <f t="shared" si="10"/>
        <v>55111.530823842608</v>
      </c>
      <c r="AD50" s="45">
        <f t="shared" si="13"/>
        <v>140896849.42766693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2027.6381106917306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0.33549903282329868</v>
      </c>
      <c r="V51" s="38">
        <f t="shared" si="5"/>
        <v>0.33866666699028086</v>
      </c>
      <c r="W51" s="140"/>
      <c r="X51" s="80">
        <f t="shared" si="6"/>
        <v>4000</v>
      </c>
      <c r="Y51" s="46">
        <f t="shared" si="7"/>
        <v>141740577.37799108</v>
      </c>
      <c r="Z51" s="46">
        <f t="shared" si="8"/>
        <v>405210.27099642903</v>
      </c>
      <c r="AA51" s="46">
        <f t="shared" si="9"/>
        <v>8436.150456381185</v>
      </c>
      <c r="AB51" s="47">
        <f t="shared" si="10"/>
        <v>55626.203145042455</v>
      </c>
      <c r="AD51" s="45">
        <f t="shared" si="13"/>
        <v>142213850.00258893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2046.22831622738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0.33549916577443245</v>
      </c>
      <c r="V52" s="38">
        <f t="shared" si="5"/>
        <v>0.33866666700231318</v>
      </c>
      <c r="W52" s="140"/>
      <c r="X52" s="80">
        <f t="shared" si="6"/>
        <v>4000</v>
      </c>
      <c r="Y52" s="46">
        <f t="shared" si="7"/>
        <v>143053234.63672122</v>
      </c>
      <c r="Z52" s="46">
        <f t="shared" si="8"/>
        <v>408964.35697647027</v>
      </c>
      <c r="AA52" s="46">
        <f t="shared" si="9"/>
        <v>8514.3256665368244</v>
      </c>
      <c r="AB52" s="47">
        <f t="shared" si="10"/>
        <v>56140.876583718244</v>
      </c>
      <c r="AD52" s="45">
        <f t="shared" si="13"/>
        <v>143530854.19594797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2064.8187928413377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0.33549930243855824</v>
      </c>
      <c r="V53" s="38">
        <f t="shared" si="5"/>
        <v>0.33866666701467812</v>
      </c>
      <c r="W53" s="140"/>
      <c r="X53" s="80">
        <f t="shared" si="6"/>
        <v>4000</v>
      </c>
      <c r="Y53" s="46">
        <f t="shared" si="7"/>
        <v>144365895.5436863</v>
      </c>
      <c r="Z53" s="46">
        <f t="shared" si="8"/>
        <v>412718.44414383452</v>
      </c>
      <c r="AA53" s="46">
        <f t="shared" si="9"/>
        <v>8592.500876692462</v>
      </c>
      <c r="AB53" s="47">
        <f t="shared" si="10"/>
        <v>56655.551107110085</v>
      </c>
      <c r="AD53" s="45">
        <f t="shared" si="13"/>
        <v>144847862.03981394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2083.4095326635888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0.33549944288417061</v>
      </c>
      <c r="V54" s="38">
        <f t="shared" si="5"/>
        <v>0.3386666670273818</v>
      </c>
      <c r="W54" s="141"/>
      <c r="X54" s="80">
        <f t="shared" si="6"/>
        <v>4000</v>
      </c>
      <c r="Y54" s="46">
        <f t="shared" si="7"/>
        <v>145678560.13364813</v>
      </c>
      <c r="Z54" s="46">
        <f t="shared" si="8"/>
        <v>416472.53246405115</v>
      </c>
      <c r="AA54" s="46">
        <f t="shared" si="9"/>
        <v>8670.6760868481033</v>
      </c>
      <c r="AB54" s="47">
        <f t="shared" si="10"/>
        <v>57170.226683726265</v>
      </c>
      <c r="AD54" s="45">
        <f t="shared" si="13"/>
        <v>146164873.56888276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5360907393.4772863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5342660647.9283371</v>
      </c>
      <c r="Z56" s="72">
        <f>SUM(Z9:Z54)</f>
        <v>15272281.131591605</v>
      </c>
      <c r="AA56" s="72">
        <f>SUM(AA9:AA54)</f>
        <v>625299.4132128919</v>
      </c>
      <c r="AB56" s="79">
        <f>SUM(AB9:AB54)</f>
        <v>2097165.0041441494</v>
      </c>
      <c r="AD56" s="73">
        <f>X56+Y56+Z56+AA56+AB56</f>
        <v>5360907393.4772854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2020-05-12T17:44:24Z</dcterms:modified>
</cp:coreProperties>
</file>