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2688" yWindow="2688" windowWidth="17136" windowHeight="7152" activeTab="8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2" l="1"/>
  <c r="I16" i="2"/>
  <c r="P16" i="2"/>
  <c r="B16" i="2"/>
  <c r="O16" i="2" s="1"/>
  <c r="R16" i="2" s="1"/>
  <c r="C17" i="2"/>
  <c r="I17" i="2"/>
  <c r="B17" i="2"/>
  <c r="O17" i="2"/>
  <c r="R17" i="2"/>
  <c r="C18" i="2"/>
  <c r="I18" i="2"/>
  <c r="B18" i="2"/>
  <c r="O18" i="2" s="1"/>
  <c r="R18" i="2" s="1"/>
  <c r="C19" i="2"/>
  <c r="P19" i="2" s="1"/>
  <c r="I19" i="2"/>
  <c r="B19" i="2"/>
  <c r="O19" i="2" s="1"/>
  <c r="R19" i="2" s="1"/>
  <c r="C20" i="2"/>
  <c r="I20" i="2"/>
  <c r="B20" i="2"/>
  <c r="O20" i="2" s="1"/>
  <c r="R20" i="2" s="1"/>
  <c r="C21" i="2"/>
  <c r="I21" i="2"/>
  <c r="B21" i="2"/>
  <c r="O21" i="2" s="1"/>
  <c r="R21" i="2" s="1"/>
  <c r="C22" i="2"/>
  <c r="I22" i="2"/>
  <c r="B22" i="2"/>
  <c r="O22" i="2" s="1"/>
  <c r="R22" i="2" s="1"/>
  <c r="C23" i="2"/>
  <c r="P23" i="2" s="1"/>
  <c r="I23" i="2"/>
  <c r="B23" i="2"/>
  <c r="O23" i="2" s="1"/>
  <c r="R23" i="2" s="1"/>
  <c r="C24" i="2"/>
  <c r="I24" i="2"/>
  <c r="B24" i="2"/>
  <c r="O24" i="2" s="1"/>
  <c r="R24" i="2" s="1"/>
  <c r="C25" i="2"/>
  <c r="I25" i="2"/>
  <c r="B25" i="2"/>
  <c r="O25" i="2" s="1"/>
  <c r="R25" i="2" s="1"/>
  <c r="C26" i="2"/>
  <c r="P26" i="2" s="1"/>
  <c r="I26" i="2"/>
  <c r="B26" i="2"/>
  <c r="O26" i="2" s="1"/>
  <c r="R26" i="2" s="1"/>
  <c r="C27" i="2"/>
  <c r="P27" i="2" s="1"/>
  <c r="I27" i="2"/>
  <c r="B27" i="2"/>
  <c r="O27" i="2" s="1"/>
  <c r="R27" i="2" s="1"/>
  <c r="C28" i="2"/>
  <c r="I28" i="2"/>
  <c r="B28" i="2"/>
  <c r="O28" i="2" s="1"/>
  <c r="R28" i="2" s="1"/>
  <c r="C29" i="2"/>
  <c r="I29" i="2"/>
  <c r="B29" i="2"/>
  <c r="O29" i="2" s="1"/>
  <c r="R29" i="2" s="1"/>
  <c r="C30" i="2"/>
  <c r="P30" i="2" s="1"/>
  <c r="I30" i="2"/>
  <c r="B30" i="2"/>
  <c r="O30" i="2" s="1"/>
  <c r="R30" i="2" s="1"/>
  <c r="C31" i="2"/>
  <c r="P31" i="2" s="1"/>
  <c r="I31" i="2"/>
  <c r="B31" i="2"/>
  <c r="O31" i="2" s="1"/>
  <c r="R31" i="2" s="1"/>
  <c r="C32" i="2"/>
  <c r="I32" i="2"/>
  <c r="B32" i="2"/>
  <c r="O32" i="2" s="1"/>
  <c r="R32" i="2" s="1"/>
  <c r="C33" i="2"/>
  <c r="I33" i="2"/>
  <c r="B33" i="2"/>
  <c r="O33" i="2" s="1"/>
  <c r="R33" i="2" s="1"/>
  <c r="C34" i="2"/>
  <c r="P34" i="2" s="1"/>
  <c r="I34" i="2"/>
  <c r="B34" i="2"/>
  <c r="O34" i="2" s="1"/>
  <c r="R34" i="2" s="1"/>
  <c r="C35" i="2"/>
  <c r="P35" i="2" s="1"/>
  <c r="I35" i="2"/>
  <c r="B35" i="2"/>
  <c r="O35" i="2" s="1"/>
  <c r="R35" i="2" s="1"/>
  <c r="C36" i="2"/>
  <c r="I36" i="2"/>
  <c r="B36" i="2"/>
  <c r="O36" i="2" s="1"/>
  <c r="R36" i="2" s="1"/>
  <c r="C37" i="2"/>
  <c r="I37" i="2"/>
  <c r="B37" i="2"/>
  <c r="O37" i="2" s="1"/>
  <c r="R37" i="2" s="1"/>
  <c r="C38" i="2"/>
  <c r="I38" i="2"/>
  <c r="B38" i="2"/>
  <c r="O38" i="2" s="1"/>
  <c r="R38" i="2" s="1"/>
  <c r="C39" i="2"/>
  <c r="I39" i="2"/>
  <c r="B39" i="2"/>
  <c r="O39" i="2" s="1"/>
  <c r="R39" i="2" s="1"/>
  <c r="C40" i="2"/>
  <c r="I40" i="2"/>
  <c r="B40" i="2"/>
  <c r="O40" i="2" s="1"/>
  <c r="R40" i="2" s="1"/>
  <c r="C41" i="2"/>
  <c r="I41" i="2"/>
  <c r="B41" i="2"/>
  <c r="O41" i="2" s="1"/>
  <c r="R41" i="2" s="1"/>
  <c r="C42" i="2"/>
  <c r="I42" i="2"/>
  <c r="B42" i="2"/>
  <c r="O42" i="2" s="1"/>
  <c r="R42" i="2" s="1"/>
  <c r="C43" i="2"/>
  <c r="P43" i="2" s="1"/>
  <c r="I43" i="2"/>
  <c r="B43" i="2"/>
  <c r="O43" i="2" s="1"/>
  <c r="R43" i="2" s="1"/>
  <c r="C44" i="2"/>
  <c r="I44" i="2"/>
  <c r="B44" i="2"/>
  <c r="O44" i="2" s="1"/>
  <c r="R44" i="2" s="1"/>
  <c r="C45" i="2"/>
  <c r="I45" i="2"/>
  <c r="B45" i="2"/>
  <c r="O45" i="2" s="1"/>
  <c r="R45" i="2" s="1"/>
  <c r="C46" i="2"/>
  <c r="I46" i="2"/>
  <c r="B46" i="2"/>
  <c r="O46" i="2" s="1"/>
  <c r="R46" i="2" s="1"/>
  <c r="C47" i="2"/>
  <c r="I47" i="2"/>
  <c r="B47" i="2"/>
  <c r="O47" i="2" s="1"/>
  <c r="R47" i="2" s="1"/>
  <c r="C48" i="2"/>
  <c r="I48" i="2"/>
  <c r="B48" i="2"/>
  <c r="O48" i="2" s="1"/>
  <c r="R48" i="2" s="1"/>
  <c r="C49" i="2"/>
  <c r="I49" i="2"/>
  <c r="B49" i="2"/>
  <c r="O49" i="2" s="1"/>
  <c r="R49" i="2" s="1"/>
  <c r="C50" i="2"/>
  <c r="P50" i="2" s="1"/>
  <c r="I50" i="2"/>
  <c r="B50" i="2"/>
  <c r="O50" i="2" s="1"/>
  <c r="R50" i="2" s="1"/>
  <c r="C51" i="2"/>
  <c r="P51" i="2" s="1"/>
  <c r="I51" i="2"/>
  <c r="B51" i="2"/>
  <c r="O51" i="2" s="1"/>
  <c r="R51" i="2" s="1"/>
  <c r="C52" i="2"/>
  <c r="I52" i="2"/>
  <c r="B52" i="2"/>
  <c r="O52" i="2" s="1"/>
  <c r="R52" i="2" s="1"/>
  <c r="C53" i="2"/>
  <c r="I53" i="2"/>
  <c r="B53" i="2"/>
  <c r="O53" i="2" s="1"/>
  <c r="R53" i="2" s="1"/>
  <c r="C54" i="2"/>
  <c r="I54" i="2"/>
  <c r="B54" i="2"/>
  <c r="O54" i="2" s="1"/>
  <c r="R54" i="2" s="1"/>
  <c r="C15" i="2"/>
  <c r="I15" i="2"/>
  <c r="B15" i="2"/>
  <c r="O15" i="2" s="1"/>
  <c r="R15" i="2" s="1"/>
  <c r="C14" i="2"/>
  <c r="I14" i="2"/>
  <c r="P14" i="2" s="1"/>
  <c r="B14" i="2"/>
  <c r="O14" i="2"/>
  <c r="R14" i="2" s="1"/>
  <c r="C10" i="2"/>
  <c r="I10" i="2"/>
  <c r="B10" i="2"/>
  <c r="O10" i="2"/>
  <c r="R10" i="2"/>
  <c r="C16" i="4"/>
  <c r="P16" i="4" s="1"/>
  <c r="J16" i="4"/>
  <c r="B16" i="4"/>
  <c r="O16" i="4" s="1"/>
  <c r="R16" i="4" s="1"/>
  <c r="C17" i="4"/>
  <c r="J17" i="4"/>
  <c r="B17" i="4"/>
  <c r="O17" i="4"/>
  <c r="R17" i="4" s="1"/>
  <c r="C18" i="4"/>
  <c r="P18" i="4" s="1"/>
  <c r="Z18" i="4" s="1"/>
  <c r="J18" i="4"/>
  <c r="B18" i="4"/>
  <c r="O18" i="4" s="1"/>
  <c r="R18" i="4" s="1"/>
  <c r="C19" i="4"/>
  <c r="P19" i="4" s="1"/>
  <c r="J19" i="4"/>
  <c r="B19" i="4"/>
  <c r="O19" i="4"/>
  <c r="R19" i="4"/>
  <c r="C20" i="4"/>
  <c r="J20" i="4"/>
  <c r="P20" i="4"/>
  <c r="B20" i="4"/>
  <c r="O20" i="4" s="1"/>
  <c r="R20" i="4" s="1"/>
  <c r="C21" i="4"/>
  <c r="J21" i="4"/>
  <c r="B21" i="4"/>
  <c r="O21" i="4" s="1"/>
  <c r="R21" i="4" s="1"/>
  <c r="C22" i="4"/>
  <c r="J22" i="4"/>
  <c r="B22" i="4"/>
  <c r="O22" i="4" s="1"/>
  <c r="R22" i="4" s="1"/>
  <c r="C23" i="4"/>
  <c r="J23" i="4"/>
  <c r="B23" i="4"/>
  <c r="O23" i="4" s="1"/>
  <c r="R23" i="4" s="1"/>
  <c r="C24" i="4"/>
  <c r="J24" i="4"/>
  <c r="B24" i="4"/>
  <c r="O24" i="4" s="1"/>
  <c r="R24" i="4" s="1"/>
  <c r="C25" i="4"/>
  <c r="J25" i="4"/>
  <c r="B25" i="4"/>
  <c r="O25" i="4" s="1"/>
  <c r="R25" i="4" s="1"/>
  <c r="C26" i="4"/>
  <c r="P26" i="4" s="1"/>
  <c r="J26" i="4"/>
  <c r="B26" i="4"/>
  <c r="O26" i="4" s="1"/>
  <c r="R26" i="4" s="1"/>
  <c r="C27" i="4"/>
  <c r="J27" i="4"/>
  <c r="B27" i="4"/>
  <c r="O27" i="4" s="1"/>
  <c r="R27" i="4"/>
  <c r="C28" i="4"/>
  <c r="P28" i="4" s="1"/>
  <c r="J28" i="4"/>
  <c r="B28" i="4"/>
  <c r="O28" i="4"/>
  <c r="R28" i="4" s="1"/>
  <c r="C29" i="4"/>
  <c r="J29" i="4"/>
  <c r="B29" i="4"/>
  <c r="O29" i="4" s="1"/>
  <c r="R29" i="4" s="1"/>
  <c r="C30" i="4"/>
  <c r="J30" i="4"/>
  <c r="B30" i="4"/>
  <c r="O30" i="4" s="1"/>
  <c r="R30" i="4" s="1"/>
  <c r="C31" i="4"/>
  <c r="J31" i="4"/>
  <c r="B31" i="4"/>
  <c r="O31" i="4" s="1"/>
  <c r="R31" i="4" s="1"/>
  <c r="C32" i="4"/>
  <c r="J32" i="4"/>
  <c r="B32" i="4"/>
  <c r="O32" i="4" s="1"/>
  <c r="R32" i="4" s="1"/>
  <c r="C33" i="4"/>
  <c r="J33" i="4"/>
  <c r="P33" i="4"/>
  <c r="B33" i="4"/>
  <c r="O33" i="4" s="1"/>
  <c r="R33" i="4" s="1"/>
  <c r="C34" i="4"/>
  <c r="J34" i="4"/>
  <c r="B34" i="4"/>
  <c r="O34" i="4" s="1"/>
  <c r="R34" i="4" s="1"/>
  <c r="C35" i="4"/>
  <c r="J35" i="4"/>
  <c r="B35" i="4"/>
  <c r="O35" i="4" s="1"/>
  <c r="R35" i="4" s="1"/>
  <c r="C36" i="4"/>
  <c r="P36" i="4" s="1"/>
  <c r="J36" i="4"/>
  <c r="B36" i="4"/>
  <c r="O36" i="4" s="1"/>
  <c r="R36" i="4" s="1"/>
  <c r="C37" i="4"/>
  <c r="P37" i="4" s="1"/>
  <c r="J37" i="4"/>
  <c r="B37" i="4"/>
  <c r="O37" i="4"/>
  <c r="R37" i="4"/>
  <c r="C38" i="4"/>
  <c r="J38" i="4"/>
  <c r="P38" i="4"/>
  <c r="B38" i="4"/>
  <c r="O38" i="4" s="1"/>
  <c r="R38" i="4" s="1"/>
  <c r="C39" i="4"/>
  <c r="J39" i="4"/>
  <c r="B39" i="4"/>
  <c r="O39" i="4"/>
  <c r="R39" i="4" s="1"/>
  <c r="C40" i="4"/>
  <c r="J40" i="4"/>
  <c r="P40" i="4"/>
  <c r="B40" i="4"/>
  <c r="O40" i="4" s="1"/>
  <c r="R40" i="4" s="1"/>
  <c r="C41" i="4"/>
  <c r="J41" i="4"/>
  <c r="P41" i="4"/>
  <c r="S41" i="4"/>
  <c r="X41" i="4" s="1"/>
  <c r="B41" i="4"/>
  <c r="O41" i="4" s="1"/>
  <c r="R41" i="4" s="1"/>
  <c r="C42" i="4"/>
  <c r="J42" i="4"/>
  <c r="B42" i="4"/>
  <c r="O42" i="4"/>
  <c r="R42" i="4"/>
  <c r="C43" i="4"/>
  <c r="J43" i="4"/>
  <c r="P43" i="4"/>
  <c r="B43" i="4"/>
  <c r="O43" i="4" s="1"/>
  <c r="R43" i="4" s="1"/>
  <c r="C44" i="4"/>
  <c r="P44" i="4" s="1"/>
  <c r="V44" i="4" s="1"/>
  <c r="Y44" i="4" s="1"/>
  <c r="J44" i="4"/>
  <c r="B44" i="4"/>
  <c r="O44" i="4"/>
  <c r="R44" i="4"/>
  <c r="C45" i="4"/>
  <c r="J45" i="4"/>
  <c r="P45" i="4"/>
  <c r="B45" i="4"/>
  <c r="O45" i="4" s="1"/>
  <c r="R45" i="4" s="1"/>
  <c r="C46" i="4"/>
  <c r="P46" i="4" s="1"/>
  <c r="J46" i="4"/>
  <c r="B46" i="4"/>
  <c r="O46" i="4" s="1"/>
  <c r="R46" i="4" s="1"/>
  <c r="C47" i="4"/>
  <c r="P47" i="4" s="1"/>
  <c r="J47" i="4"/>
  <c r="B47" i="4"/>
  <c r="O47" i="4" s="1"/>
  <c r="R47" i="4"/>
  <c r="C48" i="4"/>
  <c r="J48" i="4"/>
  <c r="B48" i="4"/>
  <c r="O48" i="4" s="1"/>
  <c r="R48" i="4" s="1"/>
  <c r="C49" i="4"/>
  <c r="P49" i="4" s="1"/>
  <c r="J49" i="4"/>
  <c r="B49" i="4"/>
  <c r="O49" i="4" s="1"/>
  <c r="R49" i="4" s="1"/>
  <c r="C50" i="4"/>
  <c r="J50" i="4"/>
  <c r="B50" i="4"/>
  <c r="O50" i="4" s="1"/>
  <c r="R50" i="4" s="1"/>
  <c r="C51" i="4"/>
  <c r="J51" i="4"/>
  <c r="B51" i="4"/>
  <c r="O51" i="4" s="1"/>
  <c r="R51" i="4" s="1"/>
  <c r="C52" i="4"/>
  <c r="J52" i="4"/>
  <c r="B52" i="4"/>
  <c r="O52" i="4" s="1"/>
  <c r="R52" i="4" s="1"/>
  <c r="C53" i="4"/>
  <c r="P53" i="4" s="1"/>
  <c r="J53" i="4"/>
  <c r="B53" i="4"/>
  <c r="O53" i="4" s="1"/>
  <c r="R53" i="4" s="1"/>
  <c r="C54" i="4"/>
  <c r="J54" i="4"/>
  <c r="B54" i="4"/>
  <c r="O54" i="4" s="1"/>
  <c r="R54" i="4" s="1"/>
  <c r="C15" i="4"/>
  <c r="J15" i="4"/>
  <c r="B15" i="4"/>
  <c r="O15" i="4" s="1"/>
  <c r="R15" i="4" s="1"/>
  <c r="C14" i="4"/>
  <c r="P14" i="4" s="1"/>
  <c r="J14" i="4"/>
  <c r="B14" i="4"/>
  <c r="O14" i="4" s="1"/>
  <c r="R14" i="4" s="1"/>
  <c r="C14" i="5"/>
  <c r="P14" i="5" s="1"/>
  <c r="K14" i="5"/>
  <c r="B14" i="5"/>
  <c r="O14" i="5" s="1"/>
  <c r="R14" i="5" s="1"/>
  <c r="C16" i="5"/>
  <c r="K16" i="5"/>
  <c r="B16" i="5"/>
  <c r="O16" i="5" s="1"/>
  <c r="R16" i="5" s="1"/>
  <c r="C17" i="5"/>
  <c r="K17" i="5"/>
  <c r="B17" i="5"/>
  <c r="O17" i="5" s="1"/>
  <c r="R17" i="5" s="1"/>
  <c r="C18" i="5"/>
  <c r="P18" i="5" s="1"/>
  <c r="K18" i="5"/>
  <c r="B18" i="5"/>
  <c r="O18" i="5" s="1"/>
  <c r="R18" i="5" s="1"/>
  <c r="C19" i="5"/>
  <c r="P19" i="5" s="1"/>
  <c r="K19" i="5"/>
  <c r="B19" i="5"/>
  <c r="O19" i="5" s="1"/>
  <c r="R19" i="5" s="1"/>
  <c r="C20" i="5"/>
  <c r="K20" i="5"/>
  <c r="B20" i="5"/>
  <c r="O20" i="5" s="1"/>
  <c r="R20" i="5" s="1"/>
  <c r="C21" i="5"/>
  <c r="K21" i="5"/>
  <c r="B21" i="5"/>
  <c r="O21" i="5" s="1"/>
  <c r="R21" i="5" s="1"/>
  <c r="C22" i="5"/>
  <c r="K22" i="5"/>
  <c r="B22" i="5"/>
  <c r="O22" i="5" s="1"/>
  <c r="R22" i="5" s="1"/>
  <c r="C23" i="5"/>
  <c r="P23" i="5" s="1"/>
  <c r="K23" i="5"/>
  <c r="B23" i="5"/>
  <c r="O23" i="5" s="1"/>
  <c r="R23" i="5" s="1"/>
  <c r="C24" i="5"/>
  <c r="K24" i="5"/>
  <c r="B24" i="5"/>
  <c r="O24" i="5" s="1"/>
  <c r="R24" i="5" s="1"/>
  <c r="C25" i="5"/>
  <c r="K25" i="5"/>
  <c r="B25" i="5"/>
  <c r="O25" i="5" s="1"/>
  <c r="R25" i="5" s="1"/>
  <c r="C26" i="5"/>
  <c r="P26" i="5" s="1"/>
  <c r="K26" i="5"/>
  <c r="B26" i="5"/>
  <c r="O26" i="5" s="1"/>
  <c r="R26" i="5" s="1"/>
  <c r="C27" i="5"/>
  <c r="P27" i="5" s="1"/>
  <c r="K27" i="5"/>
  <c r="B27" i="5"/>
  <c r="O27" i="5" s="1"/>
  <c r="R27" i="5" s="1"/>
  <c r="C28" i="5"/>
  <c r="K28" i="5"/>
  <c r="B28" i="5"/>
  <c r="O28" i="5" s="1"/>
  <c r="R28" i="5" s="1"/>
  <c r="C29" i="5"/>
  <c r="K29" i="5"/>
  <c r="B29" i="5"/>
  <c r="O29" i="5" s="1"/>
  <c r="R29" i="5" s="1"/>
  <c r="C30" i="5"/>
  <c r="K30" i="5"/>
  <c r="P30" i="5" s="1"/>
  <c r="B30" i="5"/>
  <c r="O30" i="5"/>
  <c r="R30" i="5" s="1"/>
  <c r="C31" i="5"/>
  <c r="K31" i="5"/>
  <c r="B31" i="5"/>
  <c r="O31" i="5" s="1"/>
  <c r="R31" i="5" s="1"/>
  <c r="C32" i="5"/>
  <c r="K32" i="5"/>
  <c r="B32" i="5"/>
  <c r="O32" i="5" s="1"/>
  <c r="R32" i="5" s="1"/>
  <c r="C33" i="5"/>
  <c r="K33" i="5"/>
  <c r="B33" i="5"/>
  <c r="O33" i="5" s="1"/>
  <c r="R33" i="5" s="1"/>
  <c r="C34" i="5"/>
  <c r="K34" i="5"/>
  <c r="B34" i="5"/>
  <c r="O34" i="5"/>
  <c r="R34" i="5" s="1"/>
  <c r="C35" i="5"/>
  <c r="P35" i="5" s="1"/>
  <c r="K35" i="5"/>
  <c r="B35" i="5"/>
  <c r="O35" i="5"/>
  <c r="R35" i="5" s="1"/>
  <c r="C36" i="5"/>
  <c r="P36" i="5" s="1"/>
  <c r="K36" i="5"/>
  <c r="B36" i="5"/>
  <c r="O36" i="5" s="1"/>
  <c r="R36" i="5" s="1"/>
  <c r="C37" i="5"/>
  <c r="P37" i="5" s="1"/>
  <c r="K37" i="5"/>
  <c r="B37" i="5"/>
  <c r="O37" i="5" s="1"/>
  <c r="R37" i="5" s="1"/>
  <c r="C38" i="5"/>
  <c r="P38" i="5" s="1"/>
  <c r="V38" i="5" s="1"/>
  <c r="K38" i="5"/>
  <c r="B38" i="5"/>
  <c r="O38" i="5"/>
  <c r="R38" i="5" s="1"/>
  <c r="C39" i="5"/>
  <c r="K39" i="5"/>
  <c r="B39" i="5"/>
  <c r="O39" i="5"/>
  <c r="R39" i="5" s="1"/>
  <c r="C40" i="5"/>
  <c r="P40" i="5" s="1"/>
  <c r="K40" i="5"/>
  <c r="B40" i="5"/>
  <c r="O40" i="5" s="1"/>
  <c r="R40" i="5" s="1"/>
  <c r="C41" i="5"/>
  <c r="K41" i="5"/>
  <c r="B41" i="5"/>
  <c r="O41" i="5" s="1"/>
  <c r="R41" i="5" s="1"/>
  <c r="C42" i="5"/>
  <c r="K42" i="5"/>
  <c r="B42" i="5"/>
  <c r="O42" i="5" s="1"/>
  <c r="R42" i="5" s="1"/>
  <c r="C43" i="5"/>
  <c r="K43" i="5"/>
  <c r="B43" i="5"/>
  <c r="O43" i="5" s="1"/>
  <c r="R43" i="5" s="1"/>
  <c r="C44" i="5"/>
  <c r="P44" i="5" s="1"/>
  <c r="K44" i="5"/>
  <c r="B44" i="5"/>
  <c r="O44" i="5" s="1"/>
  <c r="R44" i="5" s="1"/>
  <c r="C45" i="5"/>
  <c r="K45" i="5"/>
  <c r="B45" i="5"/>
  <c r="O45" i="5" s="1"/>
  <c r="R45" i="5" s="1"/>
  <c r="C46" i="5"/>
  <c r="K46" i="5"/>
  <c r="B46" i="5"/>
  <c r="O46" i="5" s="1"/>
  <c r="R46" i="5" s="1"/>
  <c r="C47" i="5"/>
  <c r="P47" i="5" s="1"/>
  <c r="K47" i="5"/>
  <c r="B47" i="5"/>
  <c r="O47" i="5" s="1"/>
  <c r="R47" i="5" s="1"/>
  <c r="C48" i="5"/>
  <c r="P48" i="5" s="1"/>
  <c r="K48" i="5"/>
  <c r="B48" i="5"/>
  <c r="O48" i="5" s="1"/>
  <c r="R48" i="5" s="1"/>
  <c r="C49" i="5"/>
  <c r="K49" i="5"/>
  <c r="B49" i="5"/>
  <c r="O49" i="5" s="1"/>
  <c r="R49" i="5" s="1"/>
  <c r="C50" i="5"/>
  <c r="K50" i="5"/>
  <c r="B50" i="5"/>
  <c r="O50" i="5" s="1"/>
  <c r="R50" i="5" s="1"/>
  <c r="C51" i="5"/>
  <c r="K51" i="5"/>
  <c r="B51" i="5"/>
  <c r="O51" i="5" s="1"/>
  <c r="R51" i="5" s="1"/>
  <c r="C52" i="5"/>
  <c r="P52" i="5" s="1"/>
  <c r="K52" i="5"/>
  <c r="B52" i="5"/>
  <c r="O52" i="5"/>
  <c r="R52" i="5" s="1"/>
  <c r="C53" i="5"/>
  <c r="P53" i="5" s="1"/>
  <c r="K53" i="5"/>
  <c r="B53" i="5"/>
  <c r="O53" i="5"/>
  <c r="R53" i="5" s="1"/>
  <c r="C54" i="5"/>
  <c r="K54" i="5"/>
  <c r="B54" i="5"/>
  <c r="O54" i="5"/>
  <c r="R54" i="5"/>
  <c r="C15" i="5"/>
  <c r="K15" i="5"/>
  <c r="P15" i="5" s="1"/>
  <c r="B15" i="5"/>
  <c r="O15" i="5"/>
  <c r="R15" i="5" s="1"/>
  <c r="E14" i="6"/>
  <c r="I14" i="6"/>
  <c r="D14" i="6"/>
  <c r="O14" i="6" s="1"/>
  <c r="R14" i="6" s="1"/>
  <c r="E16" i="6"/>
  <c r="I16" i="6"/>
  <c r="D16" i="6"/>
  <c r="O16" i="6"/>
  <c r="R16" i="6" s="1"/>
  <c r="E17" i="6"/>
  <c r="I17" i="6"/>
  <c r="D17" i="6"/>
  <c r="O17" i="6"/>
  <c r="R17" i="6" s="1"/>
  <c r="E18" i="6"/>
  <c r="P18" i="6" s="1"/>
  <c r="I18" i="6"/>
  <c r="D18" i="6"/>
  <c r="O18" i="6" s="1"/>
  <c r="R18" i="6" s="1"/>
  <c r="E19" i="6"/>
  <c r="P19" i="6" s="1"/>
  <c r="I19" i="6"/>
  <c r="D19" i="6"/>
  <c r="O19" i="6" s="1"/>
  <c r="R19" i="6" s="1"/>
  <c r="E20" i="6"/>
  <c r="P20" i="6" s="1"/>
  <c r="I20" i="6"/>
  <c r="D20" i="6"/>
  <c r="O20" i="6" s="1"/>
  <c r="E21" i="6"/>
  <c r="I21" i="6"/>
  <c r="D21" i="6"/>
  <c r="O21" i="6" s="1"/>
  <c r="E22" i="6"/>
  <c r="I22" i="6"/>
  <c r="D22" i="6"/>
  <c r="O22" i="6" s="1"/>
  <c r="R22" i="6" s="1"/>
  <c r="E23" i="6"/>
  <c r="P23" i="6" s="1"/>
  <c r="I23" i="6"/>
  <c r="D23" i="6"/>
  <c r="O23" i="6" s="1"/>
  <c r="E24" i="6"/>
  <c r="P24" i="6" s="1"/>
  <c r="I24" i="6"/>
  <c r="D24" i="6"/>
  <c r="O24" i="6" s="1"/>
  <c r="R24" i="6" s="1"/>
  <c r="E25" i="6"/>
  <c r="P25" i="6" s="1"/>
  <c r="I25" i="6"/>
  <c r="D25" i="6"/>
  <c r="O25" i="6"/>
  <c r="R25" i="6" s="1"/>
  <c r="E26" i="6"/>
  <c r="I26" i="6"/>
  <c r="P26" i="6"/>
  <c r="D26" i="6"/>
  <c r="O26" i="6" s="1"/>
  <c r="R26" i="6" s="1"/>
  <c r="E27" i="6"/>
  <c r="I27" i="6"/>
  <c r="P27" i="6"/>
  <c r="D27" i="6"/>
  <c r="O27" i="6" s="1"/>
  <c r="R27" i="6" s="1"/>
  <c r="E28" i="6"/>
  <c r="P28" i="6" s="1"/>
  <c r="I28" i="6"/>
  <c r="D28" i="6"/>
  <c r="O28" i="6"/>
  <c r="R28" i="6" s="1"/>
  <c r="E29" i="6"/>
  <c r="P29" i="6" s="1"/>
  <c r="I29" i="6"/>
  <c r="D29" i="6"/>
  <c r="O29" i="6"/>
  <c r="R29" i="6" s="1"/>
  <c r="E30" i="6"/>
  <c r="I30" i="6"/>
  <c r="P30" i="6"/>
  <c r="D30" i="6"/>
  <c r="O30" i="6" s="1"/>
  <c r="R30" i="6" s="1"/>
  <c r="E31" i="6"/>
  <c r="I31" i="6"/>
  <c r="P31" i="6"/>
  <c r="D31" i="6"/>
  <c r="O31" i="6" s="1"/>
  <c r="R31" i="6" s="1"/>
  <c r="E32" i="6"/>
  <c r="P32" i="6" s="1"/>
  <c r="I32" i="6"/>
  <c r="D32" i="6"/>
  <c r="O32" i="6" s="1"/>
  <c r="R32" i="6" s="1"/>
  <c r="E33" i="6"/>
  <c r="I33" i="6"/>
  <c r="D33" i="6"/>
  <c r="O33" i="6" s="1"/>
  <c r="R33" i="6" s="1"/>
  <c r="E34" i="6"/>
  <c r="I34" i="6"/>
  <c r="D34" i="6"/>
  <c r="O34" i="6" s="1"/>
  <c r="R34" i="6" s="1"/>
  <c r="E35" i="6"/>
  <c r="I35" i="6"/>
  <c r="P35" i="6" s="1"/>
  <c r="D35" i="6"/>
  <c r="O35" i="6" s="1"/>
  <c r="R35" i="6" s="1"/>
  <c r="E36" i="6"/>
  <c r="P36" i="6" s="1"/>
  <c r="I36" i="6"/>
  <c r="S36" i="6"/>
  <c r="D36" i="6"/>
  <c r="O36" i="6" s="1"/>
  <c r="R36" i="6" s="1"/>
  <c r="E37" i="6"/>
  <c r="P37" i="6" s="1"/>
  <c r="I37" i="6"/>
  <c r="D37" i="6"/>
  <c r="O37" i="6" s="1"/>
  <c r="R37" i="6" s="1"/>
  <c r="E38" i="6"/>
  <c r="I38" i="6"/>
  <c r="D38" i="6"/>
  <c r="O38" i="6" s="1"/>
  <c r="R38" i="6" s="1"/>
  <c r="E39" i="6"/>
  <c r="I39" i="6"/>
  <c r="D39" i="6"/>
  <c r="O39" i="6" s="1"/>
  <c r="R39" i="6" s="1"/>
  <c r="E40" i="6"/>
  <c r="I40" i="6"/>
  <c r="P40" i="6" s="1"/>
  <c r="D40" i="6"/>
  <c r="O40" i="6" s="1"/>
  <c r="R40" i="6" s="1"/>
  <c r="E41" i="6"/>
  <c r="P41" i="6" s="1"/>
  <c r="I41" i="6"/>
  <c r="D41" i="6"/>
  <c r="O41" i="6" s="1"/>
  <c r="R41" i="6" s="1"/>
  <c r="E42" i="6"/>
  <c r="I42" i="6"/>
  <c r="D42" i="6"/>
  <c r="O42" i="6" s="1"/>
  <c r="R42" i="6" s="1"/>
  <c r="E43" i="6"/>
  <c r="I43" i="6"/>
  <c r="D43" i="6"/>
  <c r="O43" i="6" s="1"/>
  <c r="R43" i="6" s="1"/>
  <c r="E44" i="6"/>
  <c r="I44" i="6"/>
  <c r="D44" i="6"/>
  <c r="O44" i="6"/>
  <c r="R44" i="6" s="1"/>
  <c r="E45" i="6"/>
  <c r="P45" i="6" s="1"/>
  <c r="I45" i="6"/>
  <c r="D45" i="6"/>
  <c r="O45" i="6" s="1"/>
  <c r="E46" i="6"/>
  <c r="I46" i="6"/>
  <c r="D46" i="6"/>
  <c r="O46" i="6" s="1"/>
  <c r="E47" i="6"/>
  <c r="I47" i="6"/>
  <c r="D47" i="6"/>
  <c r="O47" i="6" s="1"/>
  <c r="R47" i="6" s="1"/>
  <c r="E48" i="6"/>
  <c r="I48" i="6"/>
  <c r="P48" i="6" s="1"/>
  <c r="D48" i="6"/>
  <c r="O48" i="6" s="1"/>
  <c r="R48" i="6" s="1"/>
  <c r="E49" i="6"/>
  <c r="P49" i="6" s="1"/>
  <c r="I49" i="6"/>
  <c r="D49" i="6"/>
  <c r="O49" i="6"/>
  <c r="R49" i="6" s="1"/>
  <c r="E50" i="6"/>
  <c r="I50" i="6"/>
  <c r="D50" i="6"/>
  <c r="O50" i="6" s="1"/>
  <c r="R50" i="6" s="1"/>
  <c r="E51" i="6"/>
  <c r="I51" i="6"/>
  <c r="D51" i="6"/>
  <c r="O51" i="6" s="1"/>
  <c r="R51" i="6" s="1"/>
  <c r="E52" i="6"/>
  <c r="I52" i="6"/>
  <c r="D52" i="6"/>
  <c r="O52" i="6" s="1"/>
  <c r="R52" i="6" s="1"/>
  <c r="E53" i="6"/>
  <c r="I53" i="6"/>
  <c r="D53" i="6"/>
  <c r="O53" i="6" s="1"/>
  <c r="R53" i="6" s="1"/>
  <c r="E54" i="6"/>
  <c r="I54" i="6"/>
  <c r="D54" i="6"/>
  <c r="O54" i="6" s="1"/>
  <c r="R54" i="6" s="1"/>
  <c r="E15" i="6"/>
  <c r="I15" i="6"/>
  <c r="D15" i="6"/>
  <c r="O15" i="6" s="1"/>
  <c r="R15" i="6" s="1"/>
  <c r="E14" i="7"/>
  <c r="P14" i="7" s="1"/>
  <c r="J14" i="7"/>
  <c r="D14" i="7"/>
  <c r="O14" i="7" s="1"/>
  <c r="R14" i="7" s="1"/>
  <c r="E15" i="7"/>
  <c r="P15" i="7" s="1"/>
  <c r="Z15" i="7" s="1"/>
  <c r="J15" i="7"/>
  <c r="D15" i="7"/>
  <c r="O15" i="7" s="1"/>
  <c r="R15" i="7" s="1"/>
  <c r="E16" i="7"/>
  <c r="J16" i="7"/>
  <c r="D16" i="7"/>
  <c r="O16" i="7" s="1"/>
  <c r="R16" i="7" s="1"/>
  <c r="E17" i="7"/>
  <c r="P17" i="7" s="1"/>
  <c r="J17" i="7"/>
  <c r="D17" i="7"/>
  <c r="O17" i="7" s="1"/>
  <c r="R17" i="7" s="1"/>
  <c r="E18" i="7"/>
  <c r="P18" i="7" s="1"/>
  <c r="J18" i="7"/>
  <c r="D18" i="7"/>
  <c r="O18" i="7" s="1"/>
  <c r="R18" i="7" s="1"/>
  <c r="E19" i="7"/>
  <c r="P19" i="7" s="1"/>
  <c r="J19" i="7"/>
  <c r="D19" i="7"/>
  <c r="O19" i="7" s="1"/>
  <c r="R19" i="7" s="1"/>
  <c r="E20" i="7"/>
  <c r="J20" i="7"/>
  <c r="D20" i="7"/>
  <c r="O20" i="7" s="1"/>
  <c r="R20" i="7" s="1"/>
  <c r="E21" i="7"/>
  <c r="P21" i="7" s="1"/>
  <c r="J21" i="7"/>
  <c r="D21" i="7"/>
  <c r="O21" i="7" s="1"/>
  <c r="R21" i="7" s="1"/>
  <c r="E22" i="7"/>
  <c r="P22" i="7" s="1"/>
  <c r="J22" i="7"/>
  <c r="D22" i="7"/>
  <c r="O22" i="7" s="1"/>
  <c r="R22" i="7" s="1"/>
  <c r="E23" i="7"/>
  <c r="P23" i="7" s="1"/>
  <c r="J23" i="7"/>
  <c r="D23" i="7"/>
  <c r="O23" i="7" s="1"/>
  <c r="R23" i="7" s="1"/>
  <c r="E24" i="7"/>
  <c r="J24" i="7"/>
  <c r="D24" i="7"/>
  <c r="O24" i="7" s="1"/>
  <c r="R24" i="7" s="1"/>
  <c r="E25" i="7"/>
  <c r="P25" i="7" s="1"/>
  <c r="J25" i="7"/>
  <c r="D25" i="7"/>
  <c r="O25" i="7" s="1"/>
  <c r="R25" i="7" s="1"/>
  <c r="E26" i="7"/>
  <c r="P26" i="7" s="1"/>
  <c r="J26" i="7"/>
  <c r="D26" i="7"/>
  <c r="O26" i="7" s="1"/>
  <c r="R26" i="7" s="1"/>
  <c r="E27" i="7"/>
  <c r="P27" i="7" s="1"/>
  <c r="J27" i="7"/>
  <c r="D27" i="7"/>
  <c r="O27" i="7" s="1"/>
  <c r="R27" i="7" s="1"/>
  <c r="E28" i="7"/>
  <c r="J28" i="7"/>
  <c r="D28" i="7"/>
  <c r="O28" i="7" s="1"/>
  <c r="R28" i="7" s="1"/>
  <c r="E29" i="7"/>
  <c r="P29" i="7" s="1"/>
  <c r="J29" i="7"/>
  <c r="D29" i="7"/>
  <c r="O29" i="7" s="1"/>
  <c r="R29" i="7" s="1"/>
  <c r="E30" i="7"/>
  <c r="P30" i="7" s="1"/>
  <c r="J30" i="7"/>
  <c r="D30" i="7"/>
  <c r="O30" i="7" s="1"/>
  <c r="R30" i="7" s="1"/>
  <c r="E31" i="7"/>
  <c r="P31" i="7" s="1"/>
  <c r="J31" i="7"/>
  <c r="D31" i="7"/>
  <c r="O31" i="7" s="1"/>
  <c r="R31" i="7" s="1"/>
  <c r="E32" i="7"/>
  <c r="J32" i="7"/>
  <c r="D32" i="7"/>
  <c r="O32" i="7" s="1"/>
  <c r="R32" i="7" s="1"/>
  <c r="E33" i="7"/>
  <c r="J33" i="7"/>
  <c r="D33" i="7"/>
  <c r="O33" i="7" s="1"/>
  <c r="R33" i="7" s="1"/>
  <c r="E34" i="7"/>
  <c r="P34" i="7" s="1"/>
  <c r="J34" i="7"/>
  <c r="D34" i="7"/>
  <c r="O34" i="7" s="1"/>
  <c r="R34" i="7" s="1"/>
  <c r="E35" i="7"/>
  <c r="P35" i="7" s="1"/>
  <c r="V35" i="7" s="1"/>
  <c r="J35" i="7"/>
  <c r="D35" i="7"/>
  <c r="O35" i="7" s="1"/>
  <c r="R35" i="7" s="1"/>
  <c r="E36" i="7"/>
  <c r="J36" i="7"/>
  <c r="D36" i="7"/>
  <c r="O36" i="7" s="1"/>
  <c r="R36" i="7" s="1"/>
  <c r="E37" i="7"/>
  <c r="P37" i="7" s="1"/>
  <c r="J37" i="7"/>
  <c r="D37" i="7"/>
  <c r="O37" i="7" s="1"/>
  <c r="R37" i="7" s="1"/>
  <c r="E38" i="7"/>
  <c r="P38" i="7" s="1"/>
  <c r="J38" i="7"/>
  <c r="D38" i="7"/>
  <c r="O38" i="7" s="1"/>
  <c r="R38" i="7" s="1"/>
  <c r="E39" i="7"/>
  <c r="P39" i="7" s="1"/>
  <c r="J39" i="7"/>
  <c r="D39" i="7"/>
  <c r="O39" i="7" s="1"/>
  <c r="R39" i="7" s="1"/>
  <c r="E40" i="7"/>
  <c r="J40" i="7"/>
  <c r="D40" i="7"/>
  <c r="O40" i="7" s="1"/>
  <c r="R40" i="7" s="1"/>
  <c r="E41" i="7"/>
  <c r="P41" i="7" s="1"/>
  <c r="J41" i="7"/>
  <c r="D41" i="7"/>
  <c r="O41" i="7" s="1"/>
  <c r="E42" i="7"/>
  <c r="P42" i="7" s="1"/>
  <c r="J42" i="7"/>
  <c r="D42" i="7"/>
  <c r="O42" i="7" s="1"/>
  <c r="E43" i="7"/>
  <c r="P43" i="7" s="1"/>
  <c r="J43" i="7"/>
  <c r="D43" i="7"/>
  <c r="O43" i="7" s="1"/>
  <c r="E44" i="7"/>
  <c r="P44" i="7" s="1"/>
  <c r="J44" i="7"/>
  <c r="S44" i="7"/>
  <c r="D44" i="7"/>
  <c r="O44" i="7" s="1"/>
  <c r="R44" i="7" s="1"/>
  <c r="E45" i="7"/>
  <c r="J45" i="7"/>
  <c r="D45" i="7"/>
  <c r="O45" i="7" s="1"/>
  <c r="R45" i="7" s="1"/>
  <c r="E46" i="7"/>
  <c r="P46" i="7" s="1"/>
  <c r="J46" i="7"/>
  <c r="D46" i="7"/>
  <c r="O46" i="7"/>
  <c r="R46" i="7" s="1"/>
  <c r="E47" i="7"/>
  <c r="J47" i="7"/>
  <c r="D47" i="7"/>
  <c r="O47" i="7"/>
  <c r="R47" i="7" s="1"/>
  <c r="E48" i="7"/>
  <c r="J48" i="7"/>
  <c r="D48" i="7"/>
  <c r="O48" i="7" s="1"/>
  <c r="R48" i="7" s="1"/>
  <c r="E49" i="7"/>
  <c r="P49" i="7" s="1"/>
  <c r="J49" i="7"/>
  <c r="D49" i="7"/>
  <c r="O49" i="7" s="1"/>
  <c r="R49" i="7" s="1"/>
  <c r="E50" i="7"/>
  <c r="J50" i="7"/>
  <c r="D50" i="7"/>
  <c r="O50" i="7" s="1"/>
  <c r="R50" i="7" s="1"/>
  <c r="E51" i="7"/>
  <c r="J51" i="7"/>
  <c r="D51" i="7"/>
  <c r="O51" i="7" s="1"/>
  <c r="R51" i="7" s="1"/>
  <c r="E52" i="7"/>
  <c r="J52" i="7"/>
  <c r="D52" i="7"/>
  <c r="O52" i="7" s="1"/>
  <c r="R52" i="7" s="1"/>
  <c r="E53" i="7"/>
  <c r="J53" i="7"/>
  <c r="D53" i="7"/>
  <c r="O53" i="7" s="1"/>
  <c r="R53" i="7" s="1"/>
  <c r="E54" i="7"/>
  <c r="P54" i="7" s="1"/>
  <c r="J54" i="7"/>
  <c r="S54" i="7"/>
  <c r="D54" i="7"/>
  <c r="O54" i="7" s="1"/>
  <c r="R54" i="7" s="1"/>
  <c r="E16" i="8"/>
  <c r="K16" i="8"/>
  <c r="D16" i="8"/>
  <c r="O16" i="8" s="1"/>
  <c r="R16" i="8" s="1"/>
  <c r="E17" i="8"/>
  <c r="K17" i="8"/>
  <c r="D17" i="8"/>
  <c r="O17" i="8" s="1"/>
  <c r="R17" i="8" s="1"/>
  <c r="E18" i="8"/>
  <c r="P18" i="8" s="1"/>
  <c r="K18" i="8"/>
  <c r="D18" i="8"/>
  <c r="O18" i="8" s="1"/>
  <c r="R18" i="8" s="1"/>
  <c r="E19" i="8"/>
  <c r="P19" i="8" s="1"/>
  <c r="K19" i="8"/>
  <c r="D19" i="8"/>
  <c r="O19" i="8"/>
  <c r="R19" i="8" s="1"/>
  <c r="E20" i="8"/>
  <c r="K20" i="8"/>
  <c r="D20" i="8"/>
  <c r="O20" i="8"/>
  <c r="R20" i="8" s="1"/>
  <c r="E21" i="8"/>
  <c r="K21" i="8"/>
  <c r="D21" i="8"/>
  <c r="O21" i="8" s="1"/>
  <c r="R21" i="8" s="1"/>
  <c r="E22" i="8"/>
  <c r="P22" i="8" s="1"/>
  <c r="V22" i="8" s="1"/>
  <c r="K22" i="8"/>
  <c r="D22" i="8"/>
  <c r="O22" i="8" s="1"/>
  <c r="R22" i="8" s="1"/>
  <c r="E23" i="8"/>
  <c r="K23" i="8"/>
  <c r="D23" i="8"/>
  <c r="O23" i="8" s="1"/>
  <c r="R23" i="8" s="1"/>
  <c r="E24" i="8"/>
  <c r="K24" i="8"/>
  <c r="D24" i="8"/>
  <c r="O24" i="8" s="1"/>
  <c r="R24" i="8" s="1"/>
  <c r="E25" i="8"/>
  <c r="K25" i="8"/>
  <c r="D25" i="8"/>
  <c r="O25" i="8" s="1"/>
  <c r="R25" i="8" s="1"/>
  <c r="E26" i="8"/>
  <c r="P26" i="8" s="1"/>
  <c r="K26" i="8"/>
  <c r="D26" i="8"/>
  <c r="O26" i="8" s="1"/>
  <c r="R26" i="8" s="1"/>
  <c r="E27" i="8"/>
  <c r="P27" i="8" s="1"/>
  <c r="K27" i="8"/>
  <c r="D27" i="8"/>
  <c r="O27" i="8" s="1"/>
  <c r="E28" i="8"/>
  <c r="K28" i="8"/>
  <c r="D28" i="8"/>
  <c r="O28" i="8" s="1"/>
  <c r="R28" i="8" s="1"/>
  <c r="E29" i="8"/>
  <c r="K29" i="8"/>
  <c r="D29" i="8"/>
  <c r="O29" i="8" s="1"/>
  <c r="R29" i="8" s="1"/>
  <c r="E30" i="8"/>
  <c r="P30" i="8" s="1"/>
  <c r="K30" i="8"/>
  <c r="D30" i="8"/>
  <c r="O30" i="8" s="1"/>
  <c r="R30" i="8" s="1"/>
  <c r="E31" i="8"/>
  <c r="P31" i="8" s="1"/>
  <c r="K31" i="8"/>
  <c r="D31" i="8"/>
  <c r="O31" i="8"/>
  <c r="R31" i="8" s="1"/>
  <c r="E32" i="8"/>
  <c r="K32" i="8"/>
  <c r="D32" i="8"/>
  <c r="O32" i="8"/>
  <c r="R32" i="8" s="1"/>
  <c r="E33" i="8"/>
  <c r="K33" i="8"/>
  <c r="D33" i="8"/>
  <c r="O33" i="8" s="1"/>
  <c r="R33" i="8" s="1"/>
  <c r="E34" i="8"/>
  <c r="P34" i="8" s="1"/>
  <c r="K34" i="8"/>
  <c r="D34" i="8"/>
  <c r="O34" i="8" s="1"/>
  <c r="R34" i="8" s="1"/>
  <c r="E35" i="8"/>
  <c r="K35" i="8"/>
  <c r="D35" i="8"/>
  <c r="O35" i="8" s="1"/>
  <c r="R35" i="8" s="1"/>
  <c r="E36" i="8"/>
  <c r="K36" i="8"/>
  <c r="D36" i="8"/>
  <c r="O36" i="8" s="1"/>
  <c r="R36" i="8" s="1"/>
  <c r="E37" i="8"/>
  <c r="K37" i="8"/>
  <c r="D37" i="8"/>
  <c r="O37" i="8" s="1"/>
  <c r="R37" i="8" s="1"/>
  <c r="E38" i="8"/>
  <c r="K38" i="8"/>
  <c r="D38" i="8"/>
  <c r="O38" i="8" s="1"/>
  <c r="R38" i="8" s="1"/>
  <c r="E39" i="8"/>
  <c r="P39" i="8" s="1"/>
  <c r="K39" i="8"/>
  <c r="D39" i="8"/>
  <c r="O39" i="8"/>
  <c r="R39" i="8" s="1"/>
  <c r="E40" i="8"/>
  <c r="K40" i="8"/>
  <c r="D40" i="8"/>
  <c r="O40" i="8"/>
  <c r="R40" i="8" s="1"/>
  <c r="E41" i="8"/>
  <c r="K41" i="8"/>
  <c r="D41" i="8"/>
  <c r="O41" i="8" s="1"/>
  <c r="R41" i="8" s="1"/>
  <c r="E42" i="8"/>
  <c r="K42" i="8"/>
  <c r="D42" i="8"/>
  <c r="O42" i="8" s="1"/>
  <c r="R42" i="8" s="1"/>
  <c r="E43" i="8"/>
  <c r="K43" i="8"/>
  <c r="D43" i="8"/>
  <c r="O43" i="8"/>
  <c r="R43" i="8" s="1"/>
  <c r="E44" i="8"/>
  <c r="K44" i="8"/>
  <c r="D44" i="8"/>
  <c r="O44" i="8"/>
  <c r="R44" i="8" s="1"/>
  <c r="E45" i="8"/>
  <c r="K45" i="8"/>
  <c r="D45" i="8"/>
  <c r="O45" i="8" s="1"/>
  <c r="R45" i="8" s="1"/>
  <c r="E46" i="8"/>
  <c r="K46" i="8"/>
  <c r="D46" i="8"/>
  <c r="O46" i="8" s="1"/>
  <c r="R46" i="8" s="1"/>
  <c r="E47" i="8"/>
  <c r="K47" i="8"/>
  <c r="D47" i="8"/>
  <c r="O47" i="8" s="1"/>
  <c r="R47" i="8" s="1"/>
  <c r="E48" i="8"/>
  <c r="K48" i="8"/>
  <c r="D48" i="8"/>
  <c r="O48" i="8" s="1"/>
  <c r="R48" i="8" s="1"/>
  <c r="E49" i="8"/>
  <c r="K49" i="8"/>
  <c r="D49" i="8"/>
  <c r="O49" i="8" s="1"/>
  <c r="R49" i="8" s="1"/>
  <c r="E50" i="8"/>
  <c r="P50" i="8" s="1"/>
  <c r="K50" i="8"/>
  <c r="D50" i="8"/>
  <c r="O50" i="8" s="1"/>
  <c r="R50" i="8" s="1"/>
  <c r="E51" i="8"/>
  <c r="P51" i="8" s="1"/>
  <c r="K51" i="8"/>
  <c r="D51" i="8"/>
  <c r="O51" i="8"/>
  <c r="R51" i="8" s="1"/>
  <c r="E52" i="8"/>
  <c r="K52" i="8"/>
  <c r="D52" i="8"/>
  <c r="O52" i="8"/>
  <c r="R52" i="8" s="1"/>
  <c r="E53" i="8"/>
  <c r="K53" i="8"/>
  <c r="D53" i="8"/>
  <c r="O53" i="8" s="1"/>
  <c r="R53" i="8" s="1"/>
  <c r="E54" i="8"/>
  <c r="P54" i="8" s="1"/>
  <c r="K54" i="8"/>
  <c r="D54" i="8"/>
  <c r="O54" i="8" s="1"/>
  <c r="R54" i="8" s="1"/>
  <c r="E15" i="8"/>
  <c r="K15" i="8"/>
  <c r="D15" i="8"/>
  <c r="O15" i="8" s="1"/>
  <c r="R15" i="8" s="1"/>
  <c r="E14" i="8"/>
  <c r="K14" i="8"/>
  <c r="D14" i="8"/>
  <c r="O14" i="8" s="1"/>
  <c r="R14" i="8" s="1"/>
  <c r="E9" i="8"/>
  <c r="K9" i="8"/>
  <c r="D9" i="8"/>
  <c r="O9" i="8" s="1"/>
  <c r="R9" i="8" s="1"/>
  <c r="G14" i="10"/>
  <c r="P14" i="10" s="1"/>
  <c r="I14" i="10"/>
  <c r="F14" i="10"/>
  <c r="O14" i="10" s="1"/>
  <c r="R14" i="10" s="1"/>
  <c r="G16" i="10"/>
  <c r="P16" i="10" s="1"/>
  <c r="I16" i="10"/>
  <c r="F16" i="10"/>
  <c r="O16" i="10" s="1"/>
  <c r="G17" i="10"/>
  <c r="I17" i="10"/>
  <c r="F17" i="10"/>
  <c r="O17" i="10" s="1"/>
  <c r="G18" i="10"/>
  <c r="I18" i="10"/>
  <c r="F18" i="10"/>
  <c r="O18" i="10" s="1"/>
  <c r="R18" i="10" s="1"/>
  <c r="G19" i="10"/>
  <c r="P19" i="10" s="1"/>
  <c r="I19" i="10"/>
  <c r="F19" i="10"/>
  <c r="O19" i="10" s="1"/>
  <c r="R19" i="10" s="1"/>
  <c r="G20" i="10"/>
  <c r="P20" i="10" s="1"/>
  <c r="I20" i="10"/>
  <c r="F20" i="10"/>
  <c r="O20" i="10"/>
  <c r="R20" i="10" s="1"/>
  <c r="G21" i="10"/>
  <c r="I21" i="10"/>
  <c r="F21" i="10"/>
  <c r="O21" i="10"/>
  <c r="R21" i="10" s="1"/>
  <c r="G22" i="10"/>
  <c r="I22" i="10"/>
  <c r="F22" i="10"/>
  <c r="O22" i="10" s="1"/>
  <c r="R22" i="10" s="1"/>
  <c r="G23" i="10"/>
  <c r="P23" i="10" s="1"/>
  <c r="I23" i="10"/>
  <c r="F23" i="10"/>
  <c r="O23" i="10" s="1"/>
  <c r="R23" i="10" s="1"/>
  <c r="G24" i="10"/>
  <c r="I24" i="10"/>
  <c r="F24" i="10"/>
  <c r="O24" i="10" s="1"/>
  <c r="R24" i="10" s="1"/>
  <c r="G25" i="10"/>
  <c r="I25" i="10"/>
  <c r="F25" i="10"/>
  <c r="O25" i="10" s="1"/>
  <c r="U25" i="10" s="1"/>
  <c r="G26" i="10"/>
  <c r="I26" i="10"/>
  <c r="F26" i="10"/>
  <c r="O26" i="10" s="1"/>
  <c r="R26" i="10" s="1"/>
  <c r="G27" i="10"/>
  <c r="P27" i="10" s="1"/>
  <c r="I27" i="10"/>
  <c r="F27" i="10"/>
  <c r="O27" i="10" s="1"/>
  <c r="R27" i="10" s="1"/>
  <c r="G28" i="10"/>
  <c r="P28" i="10" s="1"/>
  <c r="I28" i="10"/>
  <c r="F28" i="10"/>
  <c r="O28" i="10"/>
  <c r="R28" i="10" s="1"/>
  <c r="G29" i="10"/>
  <c r="I29" i="10"/>
  <c r="F29" i="10"/>
  <c r="O29" i="10"/>
  <c r="R29" i="10" s="1"/>
  <c r="G30" i="10"/>
  <c r="I30" i="10"/>
  <c r="F30" i="10"/>
  <c r="O30" i="10" s="1"/>
  <c r="R30" i="10" s="1"/>
  <c r="G31" i="10"/>
  <c r="I31" i="10"/>
  <c r="F31" i="10"/>
  <c r="O31" i="10" s="1"/>
  <c r="R31" i="10" s="1"/>
  <c r="G32" i="10"/>
  <c r="I32" i="10"/>
  <c r="F32" i="10"/>
  <c r="O32" i="10"/>
  <c r="R32" i="10" s="1"/>
  <c r="G33" i="10"/>
  <c r="I33" i="10"/>
  <c r="F33" i="10"/>
  <c r="O33" i="10"/>
  <c r="G34" i="10"/>
  <c r="I34" i="10"/>
  <c r="F34" i="10"/>
  <c r="O34" i="10" s="1"/>
  <c r="R34" i="10" s="1"/>
  <c r="G35" i="10"/>
  <c r="I35" i="10"/>
  <c r="F35" i="10"/>
  <c r="O35" i="10" s="1"/>
  <c r="R35" i="10" s="1"/>
  <c r="G36" i="10"/>
  <c r="I36" i="10"/>
  <c r="F36" i="10"/>
  <c r="O36" i="10" s="1"/>
  <c r="R36" i="10" s="1"/>
  <c r="G37" i="10"/>
  <c r="I37" i="10"/>
  <c r="F37" i="10"/>
  <c r="O37" i="10" s="1"/>
  <c r="R37" i="10" s="1"/>
  <c r="G38" i="10"/>
  <c r="I38" i="10"/>
  <c r="F38" i="10"/>
  <c r="O38" i="10" s="1"/>
  <c r="R38" i="10" s="1"/>
  <c r="G39" i="10"/>
  <c r="I39" i="10"/>
  <c r="F39" i="10"/>
  <c r="O39" i="10" s="1"/>
  <c r="R39" i="10" s="1"/>
  <c r="G40" i="10"/>
  <c r="I40" i="10"/>
  <c r="F40" i="10"/>
  <c r="O40" i="10" s="1"/>
  <c r="R40" i="10" s="1"/>
  <c r="G41" i="10"/>
  <c r="I41" i="10"/>
  <c r="F41" i="10"/>
  <c r="O41" i="10" s="1"/>
  <c r="R41" i="10" s="1"/>
  <c r="G42" i="10"/>
  <c r="I42" i="10"/>
  <c r="F42" i="10"/>
  <c r="O42" i="10" s="1"/>
  <c r="R42" i="10" s="1"/>
  <c r="G43" i="10"/>
  <c r="I43" i="10"/>
  <c r="F43" i="10"/>
  <c r="O43" i="10" s="1"/>
  <c r="R43" i="10" s="1"/>
  <c r="G44" i="10"/>
  <c r="I44" i="10"/>
  <c r="F44" i="10"/>
  <c r="O44" i="10" s="1"/>
  <c r="R44" i="10" s="1"/>
  <c r="G45" i="10"/>
  <c r="I45" i="10"/>
  <c r="F45" i="10"/>
  <c r="O45" i="10" s="1"/>
  <c r="R45" i="10" s="1"/>
  <c r="G46" i="10"/>
  <c r="I46" i="10"/>
  <c r="F46" i="10"/>
  <c r="O46" i="10" s="1"/>
  <c r="R46" i="10" s="1"/>
  <c r="G47" i="10"/>
  <c r="I47" i="10"/>
  <c r="F47" i="10"/>
  <c r="O47" i="10" s="1"/>
  <c r="R47" i="10" s="1"/>
  <c r="G48" i="10"/>
  <c r="I48" i="10"/>
  <c r="F48" i="10"/>
  <c r="O48" i="10" s="1"/>
  <c r="R48" i="10" s="1"/>
  <c r="G49" i="10"/>
  <c r="I49" i="10"/>
  <c r="F49" i="10"/>
  <c r="O49" i="10" s="1"/>
  <c r="R49" i="10" s="1"/>
  <c r="G50" i="10"/>
  <c r="I50" i="10"/>
  <c r="F50" i="10"/>
  <c r="O50" i="10" s="1"/>
  <c r="R50" i="10" s="1"/>
  <c r="G51" i="10"/>
  <c r="I51" i="10"/>
  <c r="F51" i="10"/>
  <c r="O51" i="10" s="1"/>
  <c r="R51" i="10" s="1"/>
  <c r="G52" i="10"/>
  <c r="I52" i="10"/>
  <c r="F52" i="10"/>
  <c r="O52" i="10" s="1"/>
  <c r="R52" i="10" s="1"/>
  <c r="G53" i="10"/>
  <c r="I53" i="10"/>
  <c r="F53" i="10"/>
  <c r="O53" i="10" s="1"/>
  <c r="R53" i="10" s="1"/>
  <c r="G54" i="10"/>
  <c r="I54" i="10"/>
  <c r="F54" i="10"/>
  <c r="O54" i="10" s="1"/>
  <c r="R54" i="10" s="1"/>
  <c r="G15" i="10"/>
  <c r="I15" i="10"/>
  <c r="F15" i="10"/>
  <c r="O15" i="10" s="1"/>
  <c r="R15" i="10" s="1"/>
  <c r="G14" i="12"/>
  <c r="K14" i="12"/>
  <c r="F14" i="12"/>
  <c r="O14" i="12" s="1"/>
  <c r="G16" i="11"/>
  <c r="P16" i="11" s="1"/>
  <c r="J16" i="11"/>
  <c r="F16" i="11"/>
  <c r="O16" i="11" s="1"/>
  <c r="R16" i="11" s="1"/>
  <c r="G17" i="11"/>
  <c r="J17" i="11"/>
  <c r="F17" i="11"/>
  <c r="O17" i="11" s="1"/>
  <c r="R17" i="11" s="1"/>
  <c r="G18" i="11"/>
  <c r="J18" i="11"/>
  <c r="F18" i="11"/>
  <c r="O18" i="11" s="1"/>
  <c r="G19" i="11"/>
  <c r="J19" i="11"/>
  <c r="F19" i="11"/>
  <c r="O19" i="11" s="1"/>
  <c r="G20" i="11"/>
  <c r="P20" i="11" s="1"/>
  <c r="J20" i="11"/>
  <c r="F20" i="11"/>
  <c r="O20" i="11" s="1"/>
  <c r="G21" i="11"/>
  <c r="J21" i="11"/>
  <c r="F21" i="11"/>
  <c r="O21" i="11" s="1"/>
  <c r="G22" i="11"/>
  <c r="J22" i="11"/>
  <c r="F22" i="11"/>
  <c r="O22" i="11" s="1"/>
  <c r="G23" i="11"/>
  <c r="P23" i="11" s="1"/>
  <c r="J23" i="11"/>
  <c r="F23" i="11"/>
  <c r="O23" i="11" s="1"/>
  <c r="G24" i="11"/>
  <c r="P24" i="11" s="1"/>
  <c r="J24" i="11"/>
  <c r="F24" i="11"/>
  <c r="O24" i="11" s="1"/>
  <c r="G25" i="11"/>
  <c r="J25" i="11"/>
  <c r="F25" i="11"/>
  <c r="O25" i="11" s="1"/>
  <c r="G26" i="11"/>
  <c r="J26" i="11"/>
  <c r="F26" i="11"/>
  <c r="O26" i="11" s="1"/>
  <c r="G27" i="11"/>
  <c r="P27" i="11" s="1"/>
  <c r="J27" i="11"/>
  <c r="F27" i="11"/>
  <c r="O27" i="11" s="1"/>
  <c r="R27" i="11" s="1"/>
  <c r="G28" i="11"/>
  <c r="P28" i="11" s="1"/>
  <c r="J28" i="11"/>
  <c r="F28" i="11"/>
  <c r="O28" i="11" s="1"/>
  <c r="R28" i="11" s="1"/>
  <c r="G29" i="11"/>
  <c r="J29" i="11"/>
  <c r="F29" i="11"/>
  <c r="O29" i="11" s="1"/>
  <c r="R29" i="11" s="1"/>
  <c r="G30" i="11"/>
  <c r="J30" i="11"/>
  <c r="F30" i="11"/>
  <c r="O30" i="11" s="1"/>
  <c r="G31" i="11"/>
  <c r="J31" i="11"/>
  <c r="F31" i="11"/>
  <c r="O31" i="11" s="1"/>
  <c r="R31" i="11" s="1"/>
  <c r="G32" i="11"/>
  <c r="P32" i="11" s="1"/>
  <c r="J32" i="11"/>
  <c r="F32" i="11"/>
  <c r="O32" i="11" s="1"/>
  <c r="R32" i="11" s="1"/>
  <c r="G33" i="11"/>
  <c r="J33" i="11"/>
  <c r="F33" i="11"/>
  <c r="O33" i="11" s="1"/>
  <c r="R33" i="11" s="1"/>
  <c r="G34" i="11"/>
  <c r="J34" i="11"/>
  <c r="F34" i="11"/>
  <c r="O34" i="11" s="1"/>
  <c r="G35" i="11"/>
  <c r="P35" i="11" s="1"/>
  <c r="J35" i="11"/>
  <c r="F35" i="11"/>
  <c r="O35" i="11" s="1"/>
  <c r="R35" i="11" s="1"/>
  <c r="G36" i="11"/>
  <c r="P36" i="11" s="1"/>
  <c r="J36" i="11"/>
  <c r="F36" i="11"/>
  <c r="O36" i="11" s="1"/>
  <c r="R36" i="11" s="1"/>
  <c r="G37" i="11"/>
  <c r="J37" i="11"/>
  <c r="F37" i="11"/>
  <c r="O37" i="11" s="1"/>
  <c r="R37" i="11" s="1"/>
  <c r="G38" i="11"/>
  <c r="J38" i="11"/>
  <c r="F38" i="11"/>
  <c r="O38" i="11" s="1"/>
  <c r="G39" i="11"/>
  <c r="J39" i="11"/>
  <c r="F39" i="11"/>
  <c r="O39" i="11" s="1"/>
  <c r="G40" i="11"/>
  <c r="J40" i="11"/>
  <c r="F40" i="11"/>
  <c r="O40" i="11" s="1"/>
  <c r="G41" i="11"/>
  <c r="P41" i="11" s="1"/>
  <c r="J41" i="11"/>
  <c r="F41" i="11"/>
  <c r="O41" i="11" s="1"/>
  <c r="R41" i="11" s="1"/>
  <c r="G42" i="11"/>
  <c r="J42" i="11"/>
  <c r="F42" i="11"/>
  <c r="O42" i="11" s="1"/>
  <c r="G43" i="11"/>
  <c r="J43" i="11"/>
  <c r="F43" i="11"/>
  <c r="O43" i="11" s="1"/>
  <c r="G44" i="11"/>
  <c r="J44" i="11"/>
  <c r="P44" i="11" s="1"/>
  <c r="F44" i="11"/>
  <c r="O44" i="11" s="1"/>
  <c r="G45" i="11"/>
  <c r="J45" i="11"/>
  <c r="F45" i="11"/>
  <c r="O45" i="11" s="1"/>
  <c r="R45" i="11"/>
  <c r="G46" i="11"/>
  <c r="J46" i="11"/>
  <c r="F46" i="11"/>
  <c r="O46" i="11" s="1"/>
  <c r="G47" i="11"/>
  <c r="J47" i="11"/>
  <c r="F47" i="11"/>
  <c r="O47" i="11" s="1"/>
  <c r="R47" i="11" s="1"/>
  <c r="G48" i="11"/>
  <c r="P48" i="11" s="1"/>
  <c r="J48" i="11"/>
  <c r="F48" i="11"/>
  <c r="O48" i="11" s="1"/>
  <c r="R48" i="11" s="1"/>
  <c r="G49" i="11"/>
  <c r="J49" i="11"/>
  <c r="F49" i="11"/>
  <c r="O49" i="11" s="1"/>
  <c r="R49" i="11" s="1"/>
  <c r="G50" i="11"/>
  <c r="J50" i="11"/>
  <c r="F50" i="11"/>
  <c r="O50" i="11" s="1"/>
  <c r="G51" i="11"/>
  <c r="J51" i="11"/>
  <c r="F51" i="11"/>
  <c r="O51" i="11" s="1"/>
  <c r="R51" i="11" s="1"/>
  <c r="G52" i="11"/>
  <c r="P52" i="11" s="1"/>
  <c r="J52" i="11"/>
  <c r="F52" i="11"/>
  <c r="O52" i="11" s="1"/>
  <c r="R52" i="11" s="1"/>
  <c r="G53" i="11"/>
  <c r="J53" i="11"/>
  <c r="F53" i="11"/>
  <c r="O53" i="11" s="1"/>
  <c r="R53" i="11"/>
  <c r="G54" i="11"/>
  <c r="J54" i="11"/>
  <c r="F54" i="11"/>
  <c r="O54" i="11" s="1"/>
  <c r="G15" i="11"/>
  <c r="J15" i="11"/>
  <c r="F15" i="11"/>
  <c r="O15" i="11" s="1"/>
  <c r="G14" i="11"/>
  <c r="J14" i="11"/>
  <c r="F14" i="11"/>
  <c r="O14" i="11" s="1"/>
  <c r="G15" i="12"/>
  <c r="P15" i="12" s="1"/>
  <c r="K15" i="12"/>
  <c r="F15" i="12"/>
  <c r="O15" i="12" s="1"/>
  <c r="R15" i="12" s="1"/>
  <c r="G13" i="12"/>
  <c r="K13" i="12"/>
  <c r="F13" i="12"/>
  <c r="O13" i="12" s="1"/>
  <c r="G16" i="12"/>
  <c r="K16" i="12"/>
  <c r="F16" i="12"/>
  <c r="O16" i="12" s="1"/>
  <c r="R16" i="12" s="1"/>
  <c r="G17" i="12"/>
  <c r="K17" i="12"/>
  <c r="P17" i="12" s="1"/>
  <c r="F17" i="12"/>
  <c r="O17" i="12" s="1"/>
  <c r="G18" i="12"/>
  <c r="K18" i="12"/>
  <c r="F18" i="12"/>
  <c r="O18" i="12" s="1"/>
  <c r="G19" i="12"/>
  <c r="P19" i="12" s="1"/>
  <c r="K19" i="12"/>
  <c r="F19" i="12"/>
  <c r="O19" i="12" s="1"/>
  <c r="G20" i="12"/>
  <c r="K20" i="12"/>
  <c r="F20" i="12"/>
  <c r="O20" i="12" s="1"/>
  <c r="R20" i="12" s="1"/>
  <c r="G21" i="12"/>
  <c r="K21" i="12"/>
  <c r="P21" i="12"/>
  <c r="F21" i="12"/>
  <c r="O21" i="12" s="1"/>
  <c r="R21" i="12" s="1"/>
  <c r="G22" i="12"/>
  <c r="K22" i="12"/>
  <c r="F22" i="12"/>
  <c r="O22" i="12" s="1"/>
  <c r="G23" i="12"/>
  <c r="K23" i="12"/>
  <c r="F23" i="12"/>
  <c r="O23" i="12" s="1"/>
  <c r="G24" i="12"/>
  <c r="P24" i="12" s="1"/>
  <c r="K24" i="12"/>
  <c r="F24" i="12"/>
  <c r="O24" i="12" s="1"/>
  <c r="G25" i="12"/>
  <c r="K25" i="12"/>
  <c r="F25" i="12"/>
  <c r="O25" i="12" s="1"/>
  <c r="G26" i="12"/>
  <c r="K26" i="12"/>
  <c r="F26" i="12"/>
  <c r="O26" i="12" s="1"/>
  <c r="G27" i="12"/>
  <c r="K27" i="12"/>
  <c r="F27" i="12"/>
  <c r="O27" i="12" s="1"/>
  <c r="G28" i="12"/>
  <c r="K28" i="12"/>
  <c r="F28" i="12"/>
  <c r="O28" i="12" s="1"/>
  <c r="G29" i="12"/>
  <c r="K29" i="12"/>
  <c r="F29" i="12"/>
  <c r="O29" i="12" s="1"/>
  <c r="G30" i="12"/>
  <c r="K30" i="12"/>
  <c r="P30" i="12"/>
  <c r="F30" i="12"/>
  <c r="O30" i="12" s="1"/>
  <c r="U30" i="12" s="1"/>
  <c r="G31" i="12"/>
  <c r="K31" i="12"/>
  <c r="P31" i="12" s="1"/>
  <c r="F31" i="12"/>
  <c r="O31" i="12" s="1"/>
  <c r="U31" i="12" s="1"/>
  <c r="G32" i="12"/>
  <c r="K32" i="12"/>
  <c r="P32" i="12" s="1"/>
  <c r="F32" i="12"/>
  <c r="O32" i="12" s="1"/>
  <c r="G33" i="12"/>
  <c r="K33" i="12"/>
  <c r="F33" i="12"/>
  <c r="O33" i="12" s="1"/>
  <c r="G34" i="12"/>
  <c r="P34" i="12" s="1"/>
  <c r="K34" i="12"/>
  <c r="F34" i="12"/>
  <c r="O34" i="12" s="1"/>
  <c r="G35" i="12"/>
  <c r="K35" i="12"/>
  <c r="F35" i="12"/>
  <c r="O35" i="12" s="1"/>
  <c r="R35" i="12" s="1"/>
  <c r="G36" i="12"/>
  <c r="K36" i="12"/>
  <c r="F36" i="12"/>
  <c r="O36" i="12" s="1"/>
  <c r="G37" i="12"/>
  <c r="K37" i="12"/>
  <c r="F37" i="12"/>
  <c r="O37" i="12" s="1"/>
  <c r="G38" i="12"/>
  <c r="P38" i="12" s="1"/>
  <c r="K38" i="12"/>
  <c r="F38" i="12"/>
  <c r="O38" i="12" s="1"/>
  <c r="G39" i="12"/>
  <c r="K39" i="12"/>
  <c r="P39" i="12" s="1"/>
  <c r="F39" i="12"/>
  <c r="O39" i="12" s="1"/>
  <c r="G40" i="12"/>
  <c r="K40" i="12"/>
  <c r="F40" i="12"/>
  <c r="O40" i="12" s="1"/>
  <c r="U40" i="12" s="1"/>
  <c r="G41" i="12"/>
  <c r="K41" i="12"/>
  <c r="F41" i="12"/>
  <c r="O41" i="12" s="1"/>
  <c r="R41" i="12" s="1"/>
  <c r="G42" i="12"/>
  <c r="P42" i="12" s="1"/>
  <c r="K42" i="12"/>
  <c r="S42" i="12"/>
  <c r="F42" i="12"/>
  <c r="O42" i="12" s="1"/>
  <c r="G43" i="12"/>
  <c r="P43" i="12" s="1"/>
  <c r="K43" i="12"/>
  <c r="F43" i="12"/>
  <c r="O43" i="12" s="1"/>
  <c r="G44" i="12"/>
  <c r="K44" i="12"/>
  <c r="F44" i="12"/>
  <c r="O44" i="12"/>
  <c r="AA44" i="12" s="1"/>
  <c r="G45" i="12"/>
  <c r="P45" i="12" s="1"/>
  <c r="K45" i="12"/>
  <c r="F45" i="12"/>
  <c r="O45" i="12" s="1"/>
  <c r="G46" i="12"/>
  <c r="P46" i="12" s="1"/>
  <c r="K46" i="12"/>
  <c r="F46" i="12"/>
  <c r="O46" i="12" s="1"/>
  <c r="G47" i="12"/>
  <c r="K47" i="12"/>
  <c r="F47" i="12"/>
  <c r="O47" i="12" s="1"/>
  <c r="R47" i="12" s="1"/>
  <c r="G48" i="12"/>
  <c r="K48" i="12"/>
  <c r="F48" i="12"/>
  <c r="O48" i="12"/>
  <c r="G49" i="12"/>
  <c r="P49" i="12" s="1"/>
  <c r="K49" i="12"/>
  <c r="F49" i="12"/>
  <c r="O49" i="12" s="1"/>
  <c r="G50" i="12"/>
  <c r="P50" i="12" s="1"/>
  <c r="K50" i="12"/>
  <c r="F50" i="12"/>
  <c r="O50" i="12" s="1"/>
  <c r="G51" i="12"/>
  <c r="P51" i="12" s="1"/>
  <c r="K51" i="12"/>
  <c r="F51" i="12"/>
  <c r="O51" i="12" s="1"/>
  <c r="G52" i="12"/>
  <c r="K52" i="12"/>
  <c r="F52" i="12"/>
  <c r="O52" i="12" s="1"/>
  <c r="G53" i="12"/>
  <c r="K53" i="12"/>
  <c r="F53" i="12"/>
  <c r="O53" i="12" s="1"/>
  <c r="U53" i="12" s="1"/>
  <c r="G54" i="12"/>
  <c r="K54" i="12"/>
  <c r="F54" i="12"/>
  <c r="O54" i="12" s="1"/>
  <c r="G9" i="12"/>
  <c r="K9" i="12"/>
  <c r="F9" i="12"/>
  <c r="O9" i="12" s="1"/>
  <c r="G10" i="12"/>
  <c r="P10" i="12" s="1"/>
  <c r="K10" i="12"/>
  <c r="G11" i="12"/>
  <c r="K11" i="12"/>
  <c r="G12" i="12"/>
  <c r="K12" i="12"/>
  <c r="J9" i="12"/>
  <c r="J10" i="12"/>
  <c r="F10" i="12"/>
  <c r="O10" i="12" s="1"/>
  <c r="J11" i="12"/>
  <c r="F11" i="12"/>
  <c r="O11" i="12" s="1"/>
  <c r="J12" i="12"/>
  <c r="F12" i="12"/>
  <c r="O12" i="12" s="1"/>
  <c r="U12" i="12" s="1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AH33" i="12"/>
  <c r="U15" i="12"/>
  <c r="U20" i="12"/>
  <c r="U21" i="12"/>
  <c r="U28" i="12"/>
  <c r="V38" i="12"/>
  <c r="U41" i="12"/>
  <c r="M9" i="12"/>
  <c r="M10" i="12"/>
  <c r="M11" i="12"/>
  <c r="M12" i="12"/>
  <c r="M13" i="12"/>
  <c r="M14" i="12"/>
  <c r="M15" i="12"/>
  <c r="AA15" i="12" s="1"/>
  <c r="M16" i="12"/>
  <c r="M17" i="12"/>
  <c r="M18" i="12"/>
  <c r="M19" i="12"/>
  <c r="M20" i="12"/>
  <c r="M21" i="12"/>
  <c r="AA21" i="12" s="1"/>
  <c r="M22" i="12"/>
  <c r="M23" i="12"/>
  <c r="M24" i="12"/>
  <c r="M25" i="12"/>
  <c r="M26" i="12"/>
  <c r="M27" i="12"/>
  <c r="M28" i="12"/>
  <c r="M29" i="12"/>
  <c r="M30" i="12"/>
  <c r="AA30" i="12" s="1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AA48" i="12" s="1"/>
  <c r="M49" i="12"/>
  <c r="M50" i="12"/>
  <c r="M51" i="12"/>
  <c r="M52" i="12"/>
  <c r="M53" i="12"/>
  <c r="M54" i="12"/>
  <c r="AG54" i="12"/>
  <c r="AG50" i="12"/>
  <c r="AG46" i="12"/>
  <c r="AG55" i="12"/>
  <c r="AG51" i="12"/>
  <c r="AG47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G11" i="11"/>
  <c r="J11" i="11"/>
  <c r="G12" i="11"/>
  <c r="J12" i="11"/>
  <c r="G13" i="11"/>
  <c r="J13" i="11"/>
  <c r="G9" i="11"/>
  <c r="J9" i="11"/>
  <c r="I9" i="11"/>
  <c r="F9" i="11"/>
  <c r="O9" i="11" s="1"/>
  <c r="I10" i="11"/>
  <c r="F10" i="11"/>
  <c r="O10" i="11" s="1"/>
  <c r="I11" i="11"/>
  <c r="F11" i="11"/>
  <c r="O11" i="11"/>
  <c r="I12" i="11"/>
  <c r="F12" i="11"/>
  <c r="O12" i="11" s="1"/>
  <c r="U12" i="11" s="1"/>
  <c r="I13" i="11"/>
  <c r="F13" i="11"/>
  <c r="O13" i="11" s="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AH33" i="11"/>
  <c r="U14" i="11"/>
  <c r="U16" i="11"/>
  <c r="U17" i="11"/>
  <c r="V20" i="11"/>
  <c r="V23" i="11"/>
  <c r="V24" i="11"/>
  <c r="U27" i="11"/>
  <c r="U28" i="11"/>
  <c r="U29" i="11"/>
  <c r="U31" i="11"/>
  <c r="U32" i="11"/>
  <c r="U33" i="11"/>
  <c r="U35" i="11"/>
  <c r="U36" i="11"/>
  <c r="U37" i="11"/>
  <c r="U38" i="11"/>
  <c r="U41" i="11"/>
  <c r="V44" i="11"/>
  <c r="U45" i="11"/>
  <c r="U46" i="11"/>
  <c r="U47" i="11"/>
  <c r="U48" i="11"/>
  <c r="U49" i="11"/>
  <c r="U52" i="11"/>
  <c r="U53" i="11"/>
  <c r="U54" i="11"/>
  <c r="Z16" i="11"/>
  <c r="Z20" i="11"/>
  <c r="Z23" i="11"/>
  <c r="Z24" i="11"/>
  <c r="Z27" i="11"/>
  <c r="Z28" i="11"/>
  <c r="Z32" i="11"/>
  <c r="Z36" i="11"/>
  <c r="Z41" i="11"/>
  <c r="Z44" i="11"/>
  <c r="M9" i="11"/>
  <c r="M10" i="11"/>
  <c r="M11" i="11"/>
  <c r="M12" i="11"/>
  <c r="M13" i="11"/>
  <c r="M14" i="11"/>
  <c r="M15" i="11"/>
  <c r="M16" i="11"/>
  <c r="AA16" i="11" s="1"/>
  <c r="M17" i="11"/>
  <c r="AA17" i="11" s="1"/>
  <c r="M18" i="11"/>
  <c r="AA18" i="11" s="1"/>
  <c r="M19" i="11"/>
  <c r="AA19" i="11" s="1"/>
  <c r="M20" i="11"/>
  <c r="AA20" i="11" s="1"/>
  <c r="M21" i="11"/>
  <c r="AA21" i="11" s="1"/>
  <c r="M22" i="11"/>
  <c r="AA22" i="11" s="1"/>
  <c r="M23" i="11"/>
  <c r="AA23" i="11" s="1"/>
  <c r="M24" i="11"/>
  <c r="AA24" i="11" s="1"/>
  <c r="M25" i="11"/>
  <c r="AA25" i="11" s="1"/>
  <c r="M26" i="11"/>
  <c r="AA26" i="11" s="1"/>
  <c r="M27" i="11"/>
  <c r="AA27" i="11" s="1"/>
  <c r="M28" i="11"/>
  <c r="AA28" i="11" s="1"/>
  <c r="M29" i="11"/>
  <c r="AA29" i="11" s="1"/>
  <c r="M30" i="11"/>
  <c r="AA30" i="11" s="1"/>
  <c r="M31" i="11"/>
  <c r="AA31" i="11" s="1"/>
  <c r="M32" i="11"/>
  <c r="AA32" i="11" s="1"/>
  <c r="M33" i="11"/>
  <c r="AA33" i="11" s="1"/>
  <c r="M34" i="11"/>
  <c r="AA34" i="11" s="1"/>
  <c r="M35" i="11"/>
  <c r="AA35" i="11" s="1"/>
  <c r="M36" i="11"/>
  <c r="AA36" i="11" s="1"/>
  <c r="M37" i="11"/>
  <c r="AA37" i="11" s="1"/>
  <c r="M38" i="11"/>
  <c r="M39" i="11"/>
  <c r="AA39" i="11" s="1"/>
  <c r="M40" i="11"/>
  <c r="AA40" i="11" s="1"/>
  <c r="M41" i="11"/>
  <c r="AA41" i="11" s="1"/>
  <c r="M42" i="11"/>
  <c r="M43" i="11"/>
  <c r="AA43" i="11" s="1"/>
  <c r="M44" i="11"/>
  <c r="AA44" i="11" s="1"/>
  <c r="M45" i="11"/>
  <c r="AA45" i="11" s="1"/>
  <c r="M46" i="11"/>
  <c r="M47" i="11"/>
  <c r="AA47" i="11" s="1"/>
  <c r="M48" i="11"/>
  <c r="AA48" i="11" s="1"/>
  <c r="M49" i="11"/>
  <c r="AA49" i="11" s="1"/>
  <c r="M50" i="11"/>
  <c r="M51" i="11"/>
  <c r="AA51" i="11" s="1"/>
  <c r="M52" i="11"/>
  <c r="AA52" i="11" s="1"/>
  <c r="M53" i="11"/>
  <c r="AA53" i="11" s="1"/>
  <c r="M54" i="11"/>
  <c r="AG54" i="11"/>
  <c r="AG50" i="11"/>
  <c r="AG46" i="11"/>
  <c r="AG55" i="11"/>
  <c r="AG51" i="11"/>
  <c r="AG47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G11" i="10"/>
  <c r="P11" i="10" s="1"/>
  <c r="V11" i="10" s="1"/>
  <c r="I11" i="10"/>
  <c r="G12" i="10"/>
  <c r="I12" i="10"/>
  <c r="G13" i="10"/>
  <c r="P13" i="10" s="1"/>
  <c r="I13" i="10"/>
  <c r="F9" i="10"/>
  <c r="O9" i="10"/>
  <c r="G9" i="10"/>
  <c r="P9" i="10" s="1"/>
  <c r="I9" i="10"/>
  <c r="F10" i="10"/>
  <c r="O10" i="10"/>
  <c r="AA10" i="10" s="1"/>
  <c r="F11" i="10"/>
  <c r="O11" i="10" s="1"/>
  <c r="F12" i="10"/>
  <c r="O12" i="10" s="1"/>
  <c r="F13" i="10"/>
  <c r="O13" i="10" s="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AH33" i="10"/>
  <c r="U14" i="10"/>
  <c r="U15" i="10"/>
  <c r="V16" i="10"/>
  <c r="U18" i="10"/>
  <c r="U19" i="10"/>
  <c r="Y19" i="10" s="1"/>
  <c r="V19" i="10"/>
  <c r="V20" i="10"/>
  <c r="U22" i="10"/>
  <c r="U23" i="10"/>
  <c r="V23" i="10"/>
  <c r="U24" i="10"/>
  <c r="U26" i="10"/>
  <c r="U27" i="10"/>
  <c r="V27" i="10"/>
  <c r="U28" i="10"/>
  <c r="V28" i="10"/>
  <c r="U29" i="10"/>
  <c r="U30" i="10"/>
  <c r="U31" i="10"/>
  <c r="U32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Z19" i="10"/>
  <c r="Z27" i="10"/>
  <c r="Z28" i="10"/>
  <c r="M9" i="10"/>
  <c r="M10" i="10"/>
  <c r="M11" i="10"/>
  <c r="M12" i="10"/>
  <c r="M13" i="10"/>
  <c r="M14" i="10"/>
  <c r="AA14" i="10"/>
  <c r="M15" i="10"/>
  <c r="AA15" i="10" s="1"/>
  <c r="M16" i="10"/>
  <c r="M17" i="10"/>
  <c r="M18" i="10"/>
  <c r="AA18" i="10" s="1"/>
  <c r="M19" i="10"/>
  <c r="AA19" i="10" s="1"/>
  <c r="M20" i="10"/>
  <c r="M21" i="10"/>
  <c r="M22" i="10"/>
  <c r="AA22" i="10" s="1"/>
  <c r="M23" i="10"/>
  <c r="AA23" i="10"/>
  <c r="M24" i="10"/>
  <c r="AA24" i="10" s="1"/>
  <c r="M25" i="10"/>
  <c r="M26" i="10"/>
  <c r="AA26" i="10" s="1"/>
  <c r="M27" i="10"/>
  <c r="AA27" i="10" s="1"/>
  <c r="M28" i="10"/>
  <c r="AA28" i="10" s="1"/>
  <c r="M29" i="10"/>
  <c r="AA29" i="10"/>
  <c r="M30" i="10"/>
  <c r="AA30" i="10" s="1"/>
  <c r="M31" i="10"/>
  <c r="AA31" i="10" s="1"/>
  <c r="M32" i="10"/>
  <c r="AA32" i="10" s="1"/>
  <c r="M33" i="10"/>
  <c r="M34" i="10"/>
  <c r="AA34" i="10" s="1"/>
  <c r="M35" i="10"/>
  <c r="AA35" i="10"/>
  <c r="M36" i="10"/>
  <c r="AA36" i="10" s="1"/>
  <c r="M37" i="10"/>
  <c r="AA37" i="10" s="1"/>
  <c r="M38" i="10"/>
  <c r="AA38" i="10" s="1"/>
  <c r="M39" i="10"/>
  <c r="AA39" i="10" s="1"/>
  <c r="M40" i="10"/>
  <c r="AA40" i="10" s="1"/>
  <c r="M41" i="10"/>
  <c r="AA41" i="10" s="1"/>
  <c r="M42" i="10"/>
  <c r="AA42" i="10" s="1"/>
  <c r="M43" i="10"/>
  <c r="AA43" i="10" s="1"/>
  <c r="M44" i="10"/>
  <c r="AA44" i="10" s="1"/>
  <c r="M45" i="10"/>
  <c r="AA45" i="10"/>
  <c r="M46" i="10"/>
  <c r="AA46" i="10" s="1"/>
  <c r="M47" i="10"/>
  <c r="AA47" i="10" s="1"/>
  <c r="M48" i="10"/>
  <c r="AA48" i="10" s="1"/>
  <c r="M49" i="10"/>
  <c r="AA49" i="10" s="1"/>
  <c r="M50" i="10"/>
  <c r="AA50" i="10" s="1"/>
  <c r="M51" i="10"/>
  <c r="AA51" i="10"/>
  <c r="M52" i="10"/>
  <c r="AA52" i="10" s="1"/>
  <c r="M53" i="10"/>
  <c r="AA53" i="10" s="1"/>
  <c r="M54" i="10"/>
  <c r="AA54" i="10" s="1"/>
  <c r="AG54" i="10"/>
  <c r="AG50" i="10"/>
  <c r="AG46" i="10"/>
  <c r="AG55" i="10"/>
  <c r="AG51" i="10"/>
  <c r="AG47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E10" i="8"/>
  <c r="K10" i="8"/>
  <c r="P10" i="8" s="1"/>
  <c r="E11" i="8"/>
  <c r="P11" i="8" s="1"/>
  <c r="K11" i="8"/>
  <c r="E12" i="8"/>
  <c r="K12" i="8"/>
  <c r="E13" i="8"/>
  <c r="K13" i="8"/>
  <c r="J9" i="8"/>
  <c r="J10" i="8"/>
  <c r="D10" i="8"/>
  <c r="O10" i="8" s="1"/>
  <c r="J11" i="8"/>
  <c r="D11" i="8"/>
  <c r="O11" i="8" s="1"/>
  <c r="J12" i="8"/>
  <c r="D12" i="8"/>
  <c r="O12" i="8" s="1"/>
  <c r="J13" i="8"/>
  <c r="D13" i="8"/>
  <c r="O13" i="8" s="1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AH33" i="8"/>
  <c r="U9" i="8"/>
  <c r="U15" i="8"/>
  <c r="U16" i="8"/>
  <c r="U17" i="8"/>
  <c r="U18" i="8"/>
  <c r="V18" i="8"/>
  <c r="V19" i="8"/>
  <c r="U20" i="8"/>
  <c r="U21" i="8"/>
  <c r="U22" i="8"/>
  <c r="U23" i="8"/>
  <c r="U25" i="8"/>
  <c r="U26" i="8"/>
  <c r="V27" i="8"/>
  <c r="U29" i="8"/>
  <c r="U30" i="8"/>
  <c r="V30" i="8"/>
  <c r="V31" i="8"/>
  <c r="U32" i="8"/>
  <c r="U33" i="8"/>
  <c r="U34" i="8"/>
  <c r="U35" i="8"/>
  <c r="U37" i="8"/>
  <c r="U38" i="8"/>
  <c r="U39" i="8"/>
  <c r="V39" i="8"/>
  <c r="U40" i="8"/>
  <c r="U41" i="8"/>
  <c r="U42" i="8"/>
  <c r="U43" i="8"/>
  <c r="U45" i="8"/>
  <c r="U46" i="8"/>
  <c r="U47" i="8"/>
  <c r="U48" i="8"/>
  <c r="U49" i="8"/>
  <c r="U50" i="8"/>
  <c r="V51" i="8"/>
  <c r="U53" i="8"/>
  <c r="U54" i="8"/>
  <c r="Z22" i="8"/>
  <c r="Z30" i="8"/>
  <c r="Z31" i="8"/>
  <c r="Z39" i="8"/>
  <c r="Z54" i="8"/>
  <c r="M9" i="8"/>
  <c r="AA9" i="8" s="1"/>
  <c r="M10" i="8"/>
  <c r="M11" i="8"/>
  <c r="M12" i="8"/>
  <c r="M13" i="8"/>
  <c r="M14" i="8"/>
  <c r="M15" i="8"/>
  <c r="AA15" i="8" s="1"/>
  <c r="M16" i="8"/>
  <c r="AA16" i="8" s="1"/>
  <c r="M17" i="8"/>
  <c r="AA17" i="8"/>
  <c r="M18" i="8"/>
  <c r="M19" i="8"/>
  <c r="AA19" i="8" s="1"/>
  <c r="M20" i="8"/>
  <c r="M21" i="8"/>
  <c r="AA21" i="8" s="1"/>
  <c r="M22" i="8"/>
  <c r="AA22" i="8" s="1"/>
  <c r="M23" i="8"/>
  <c r="AA23" i="8" s="1"/>
  <c r="M24" i="8"/>
  <c r="M25" i="8"/>
  <c r="AA25" i="8" s="1"/>
  <c r="M26" i="8"/>
  <c r="AA26" i="8" s="1"/>
  <c r="M27" i="8"/>
  <c r="M28" i="8"/>
  <c r="M29" i="8"/>
  <c r="AA29" i="8" s="1"/>
  <c r="M30" i="8"/>
  <c r="AA30" i="8" s="1"/>
  <c r="M31" i="8"/>
  <c r="M32" i="8"/>
  <c r="M33" i="8"/>
  <c r="AA33" i="8" s="1"/>
  <c r="M34" i="8"/>
  <c r="AA34" i="8" s="1"/>
  <c r="M35" i="8"/>
  <c r="AA35" i="8" s="1"/>
  <c r="M36" i="8"/>
  <c r="M37" i="8"/>
  <c r="AA37" i="8" s="1"/>
  <c r="M38" i="8"/>
  <c r="AA38" i="8" s="1"/>
  <c r="M39" i="8"/>
  <c r="AA39" i="8"/>
  <c r="M40" i="8"/>
  <c r="AA40" i="8" s="1"/>
  <c r="M41" i="8"/>
  <c r="AA41" i="8" s="1"/>
  <c r="M42" i="8"/>
  <c r="AA42" i="8" s="1"/>
  <c r="M43" i="8"/>
  <c r="AA43" i="8" s="1"/>
  <c r="M44" i="8"/>
  <c r="M45" i="8"/>
  <c r="AA45" i="8" s="1"/>
  <c r="M46" i="8"/>
  <c r="AA46" i="8" s="1"/>
  <c r="M47" i="8"/>
  <c r="AA47" i="8" s="1"/>
  <c r="M48" i="8"/>
  <c r="AA48" i="8" s="1"/>
  <c r="M49" i="8"/>
  <c r="AA49" i="8" s="1"/>
  <c r="M50" i="8"/>
  <c r="M51" i="8"/>
  <c r="M52" i="8"/>
  <c r="M53" i="8"/>
  <c r="AA53" i="8" s="1"/>
  <c r="M54" i="8"/>
  <c r="AA54" i="8" s="1"/>
  <c r="AG54" i="8"/>
  <c r="AG50" i="8"/>
  <c r="AG46" i="8"/>
  <c r="AG55" i="8"/>
  <c r="AG51" i="8"/>
  <c r="AG47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E10" i="7"/>
  <c r="P10" i="7" s="1"/>
  <c r="J10" i="7"/>
  <c r="E11" i="7"/>
  <c r="J11" i="7"/>
  <c r="E12" i="7"/>
  <c r="P12" i="7" s="1"/>
  <c r="J12" i="7"/>
  <c r="E13" i="7"/>
  <c r="J13" i="7"/>
  <c r="E9" i="7"/>
  <c r="J9" i="7"/>
  <c r="P9" i="7" s="1"/>
  <c r="D9" i="7"/>
  <c r="O9" i="7" s="1"/>
  <c r="U9" i="7" s="1"/>
  <c r="I9" i="7"/>
  <c r="I10" i="7"/>
  <c r="D10" i="7"/>
  <c r="O10" i="7" s="1"/>
  <c r="U10" i="7" s="1"/>
  <c r="I11" i="7"/>
  <c r="D11" i="7"/>
  <c r="O11" i="7" s="1"/>
  <c r="I12" i="7"/>
  <c r="D12" i="7"/>
  <c r="O12" i="7" s="1"/>
  <c r="I13" i="7"/>
  <c r="D13" i="7"/>
  <c r="O13" i="7" s="1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AH33" i="7"/>
  <c r="U14" i="7"/>
  <c r="V14" i="7"/>
  <c r="U15" i="7"/>
  <c r="U17" i="7"/>
  <c r="V17" i="7"/>
  <c r="U18" i="7"/>
  <c r="U19" i="7"/>
  <c r="V19" i="7"/>
  <c r="U20" i="7"/>
  <c r="V21" i="7"/>
  <c r="U22" i="7"/>
  <c r="U23" i="7"/>
  <c r="U25" i="7"/>
  <c r="Y25" i="7" s="1"/>
  <c r="V25" i="7"/>
  <c r="U26" i="7"/>
  <c r="U27" i="7"/>
  <c r="V27" i="7"/>
  <c r="V29" i="7"/>
  <c r="U30" i="7"/>
  <c r="U31" i="7"/>
  <c r="U34" i="7"/>
  <c r="U35" i="7"/>
  <c r="U36" i="7"/>
  <c r="V37" i="7"/>
  <c r="U38" i="7"/>
  <c r="U39" i="7"/>
  <c r="U40" i="7"/>
  <c r="V41" i="7"/>
  <c r="V42" i="7"/>
  <c r="V43" i="7"/>
  <c r="U44" i="7"/>
  <c r="V44" i="7"/>
  <c r="U46" i="7"/>
  <c r="V46" i="7"/>
  <c r="U48" i="7"/>
  <c r="U49" i="7"/>
  <c r="U50" i="7"/>
  <c r="U51" i="7"/>
  <c r="U52" i="7"/>
  <c r="U53" i="7"/>
  <c r="U54" i="7"/>
  <c r="V54" i="7"/>
  <c r="Z14" i="7"/>
  <c r="Z19" i="7"/>
  <c r="Z27" i="7"/>
  <c r="Z35" i="7"/>
  <c r="Z44" i="7"/>
  <c r="Z54" i="7"/>
  <c r="M9" i="7"/>
  <c r="M10" i="7"/>
  <c r="M11" i="7"/>
  <c r="M12" i="7"/>
  <c r="M13" i="7"/>
  <c r="M14" i="7"/>
  <c r="AA14" i="7" s="1"/>
  <c r="M15" i="7"/>
  <c r="AA15" i="7" s="1"/>
  <c r="M16" i="7"/>
  <c r="M17" i="7"/>
  <c r="M18" i="7"/>
  <c r="AA18" i="7" s="1"/>
  <c r="M19" i="7"/>
  <c r="AA19" i="7" s="1"/>
  <c r="M20" i="7"/>
  <c r="AA20" i="7" s="1"/>
  <c r="M21" i="7"/>
  <c r="M22" i="7"/>
  <c r="AA22" i="7" s="1"/>
  <c r="M23" i="7"/>
  <c r="AA23" i="7" s="1"/>
  <c r="M24" i="7"/>
  <c r="AA24" i="7" s="1"/>
  <c r="M25" i="7"/>
  <c r="M26" i="7"/>
  <c r="AA26" i="7" s="1"/>
  <c r="M27" i="7"/>
  <c r="AA27" i="7" s="1"/>
  <c r="M28" i="7"/>
  <c r="M29" i="7"/>
  <c r="M30" i="7"/>
  <c r="AA30" i="7" s="1"/>
  <c r="M31" i="7"/>
  <c r="AA31" i="7" s="1"/>
  <c r="M32" i="7"/>
  <c r="M33" i="7"/>
  <c r="M34" i="7"/>
  <c r="AA34" i="7" s="1"/>
  <c r="M35" i="7"/>
  <c r="AA35" i="7" s="1"/>
  <c r="M36" i="7"/>
  <c r="M37" i="7"/>
  <c r="M38" i="7"/>
  <c r="AA38" i="7" s="1"/>
  <c r="M39" i="7"/>
  <c r="AA39" i="7" s="1"/>
  <c r="M40" i="7"/>
  <c r="AA40" i="7" s="1"/>
  <c r="M41" i="7"/>
  <c r="M42" i="7"/>
  <c r="M43" i="7"/>
  <c r="M44" i="7"/>
  <c r="AA44" i="7" s="1"/>
  <c r="M45" i="7"/>
  <c r="M46" i="7"/>
  <c r="AA46" i="7" s="1"/>
  <c r="M47" i="7"/>
  <c r="M48" i="7"/>
  <c r="AA48" i="7" s="1"/>
  <c r="M49" i="7"/>
  <c r="AA49" i="7" s="1"/>
  <c r="M50" i="7"/>
  <c r="AA50" i="7" s="1"/>
  <c r="M51" i="7"/>
  <c r="AA51" i="7" s="1"/>
  <c r="M52" i="7"/>
  <c r="AA52" i="7" s="1"/>
  <c r="M53" i="7"/>
  <c r="AA53" i="7" s="1"/>
  <c r="M54" i="7"/>
  <c r="AA54" i="7" s="1"/>
  <c r="AG54" i="7"/>
  <c r="AG50" i="7"/>
  <c r="AG46" i="7"/>
  <c r="AG55" i="7"/>
  <c r="AG51" i="7"/>
  <c r="AG47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E10" i="6"/>
  <c r="I10" i="6"/>
  <c r="E11" i="6"/>
  <c r="I11" i="6"/>
  <c r="E12" i="6"/>
  <c r="I12" i="6"/>
  <c r="E13" i="6"/>
  <c r="I13" i="6"/>
  <c r="E9" i="6"/>
  <c r="I9" i="6"/>
  <c r="D11" i="6"/>
  <c r="O11" i="6" s="1"/>
  <c r="D10" i="6"/>
  <c r="O10" i="6" s="1"/>
  <c r="D12" i="6"/>
  <c r="O12" i="6" s="1"/>
  <c r="D13" i="6"/>
  <c r="O13" i="6"/>
  <c r="D9" i="6"/>
  <c r="O9" i="6" s="1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AH33" i="6"/>
  <c r="U14" i="6"/>
  <c r="U15" i="6"/>
  <c r="U16" i="6"/>
  <c r="U17" i="6"/>
  <c r="U18" i="6"/>
  <c r="V18" i="6"/>
  <c r="U19" i="6"/>
  <c r="V19" i="6"/>
  <c r="V20" i="6"/>
  <c r="U22" i="6"/>
  <c r="V24" i="6"/>
  <c r="U25" i="6"/>
  <c r="V25" i="6"/>
  <c r="V26" i="6"/>
  <c r="U27" i="6"/>
  <c r="V27" i="6"/>
  <c r="V28" i="6"/>
  <c r="U29" i="6"/>
  <c r="V29" i="6"/>
  <c r="V30" i="6"/>
  <c r="U31" i="6"/>
  <c r="V31" i="6"/>
  <c r="U32" i="6"/>
  <c r="V32" i="6"/>
  <c r="U33" i="6"/>
  <c r="U34" i="6"/>
  <c r="V35" i="6"/>
  <c r="V36" i="6"/>
  <c r="U37" i="6"/>
  <c r="V37" i="6"/>
  <c r="U38" i="6"/>
  <c r="U39" i="6"/>
  <c r="U41" i="6"/>
  <c r="V41" i="6"/>
  <c r="U42" i="6"/>
  <c r="U43" i="6"/>
  <c r="U44" i="6"/>
  <c r="V45" i="6"/>
  <c r="U47" i="6"/>
  <c r="U48" i="6"/>
  <c r="U49" i="6"/>
  <c r="V49" i="6"/>
  <c r="U50" i="6"/>
  <c r="U51" i="6"/>
  <c r="U52" i="6"/>
  <c r="U53" i="6"/>
  <c r="U54" i="6"/>
  <c r="Z18" i="6"/>
  <c r="Z24" i="6"/>
  <c r="Z28" i="6"/>
  <c r="Z32" i="6"/>
  <c r="Z37" i="6"/>
  <c r="Z41" i="6"/>
  <c r="Z49" i="6"/>
  <c r="M9" i="6"/>
  <c r="M10" i="6"/>
  <c r="M11" i="6"/>
  <c r="M12" i="6"/>
  <c r="AA12" i="6"/>
  <c r="M13" i="6"/>
  <c r="M14" i="6"/>
  <c r="AA14" i="6" s="1"/>
  <c r="M15" i="6"/>
  <c r="AA15" i="6" s="1"/>
  <c r="M16" i="6"/>
  <c r="AA16" i="6" s="1"/>
  <c r="M17" i="6"/>
  <c r="AA17" i="6" s="1"/>
  <c r="M18" i="6"/>
  <c r="AA18" i="6"/>
  <c r="M19" i="6"/>
  <c r="AA19" i="6" s="1"/>
  <c r="M20" i="6"/>
  <c r="M21" i="6"/>
  <c r="M22" i="6"/>
  <c r="AA22" i="6" s="1"/>
  <c r="M23" i="6"/>
  <c r="M24" i="6"/>
  <c r="M25" i="6"/>
  <c r="M26" i="6"/>
  <c r="M27" i="6"/>
  <c r="AA27" i="6" s="1"/>
  <c r="M28" i="6"/>
  <c r="M29" i="6"/>
  <c r="M30" i="6"/>
  <c r="M31" i="6"/>
  <c r="AA31" i="6" s="1"/>
  <c r="M32" i="6"/>
  <c r="AA32" i="6" s="1"/>
  <c r="M33" i="6"/>
  <c r="AA33" i="6" s="1"/>
  <c r="M34" i="6"/>
  <c r="AA34" i="6" s="1"/>
  <c r="M35" i="6"/>
  <c r="AA35" i="6" s="1"/>
  <c r="M36" i="6"/>
  <c r="M37" i="6"/>
  <c r="AA37" i="6" s="1"/>
  <c r="M38" i="6"/>
  <c r="AA38" i="6" s="1"/>
  <c r="M39" i="6"/>
  <c r="AA39" i="6" s="1"/>
  <c r="M40" i="6"/>
  <c r="M41" i="6"/>
  <c r="AA41" i="6" s="1"/>
  <c r="M42" i="6"/>
  <c r="AA42" i="6" s="1"/>
  <c r="M43" i="6"/>
  <c r="AA43" i="6" s="1"/>
  <c r="M44" i="6"/>
  <c r="AA44" i="6"/>
  <c r="M45" i="6"/>
  <c r="M46" i="6"/>
  <c r="M47" i="6"/>
  <c r="AA47" i="6" s="1"/>
  <c r="M48" i="6"/>
  <c r="M49" i="6"/>
  <c r="AA49" i="6" s="1"/>
  <c r="M50" i="6"/>
  <c r="AA50" i="6" s="1"/>
  <c r="M51" i="6"/>
  <c r="AA51" i="6" s="1"/>
  <c r="M52" i="6"/>
  <c r="AA52" i="6" s="1"/>
  <c r="M53" i="6"/>
  <c r="AA53" i="6" s="1"/>
  <c r="M54" i="6"/>
  <c r="AA54" i="6" s="1"/>
  <c r="AG54" i="6"/>
  <c r="AG50" i="6"/>
  <c r="AG46" i="6"/>
  <c r="AG55" i="6"/>
  <c r="AG51" i="6"/>
  <c r="AG47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C9" i="5"/>
  <c r="K9" i="5"/>
  <c r="C10" i="5"/>
  <c r="K10" i="5"/>
  <c r="C11" i="5"/>
  <c r="K11" i="5"/>
  <c r="P11" i="5" s="1"/>
  <c r="C13" i="5"/>
  <c r="K13" i="5"/>
  <c r="J9" i="5"/>
  <c r="B9" i="5"/>
  <c r="O9" i="5"/>
  <c r="R9" i="5" s="1"/>
  <c r="J10" i="5"/>
  <c r="B10" i="5"/>
  <c r="O10" i="5" s="1"/>
  <c r="J11" i="5"/>
  <c r="B11" i="5"/>
  <c r="O11" i="5" s="1"/>
  <c r="J12" i="5"/>
  <c r="B12" i="5"/>
  <c r="O12" i="5" s="1"/>
  <c r="J13" i="5"/>
  <c r="B13" i="5"/>
  <c r="O13" i="5"/>
  <c r="R13" i="5" s="1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AH33" i="5"/>
  <c r="U12" i="5"/>
  <c r="U14" i="5"/>
  <c r="Y14" i="5" s="1"/>
  <c r="V14" i="5"/>
  <c r="V15" i="5"/>
  <c r="U16" i="5"/>
  <c r="U17" i="5"/>
  <c r="U18" i="5"/>
  <c r="Y18" i="5" s="1"/>
  <c r="V18" i="5"/>
  <c r="U19" i="5"/>
  <c r="V19" i="5"/>
  <c r="U20" i="5"/>
  <c r="U21" i="5"/>
  <c r="U22" i="5"/>
  <c r="U23" i="5"/>
  <c r="V23" i="5"/>
  <c r="U24" i="5"/>
  <c r="U25" i="5"/>
  <c r="U26" i="5"/>
  <c r="Y26" i="5" s="1"/>
  <c r="V26" i="5"/>
  <c r="U27" i="5"/>
  <c r="V27" i="5"/>
  <c r="U28" i="5"/>
  <c r="U29" i="5"/>
  <c r="U30" i="5"/>
  <c r="V30" i="5"/>
  <c r="U31" i="5"/>
  <c r="U32" i="5"/>
  <c r="U33" i="5"/>
  <c r="U34" i="5"/>
  <c r="U35" i="5"/>
  <c r="Y35" i="5" s="1"/>
  <c r="V35" i="5"/>
  <c r="V36" i="5"/>
  <c r="U37" i="5"/>
  <c r="V37" i="5"/>
  <c r="U38" i="5"/>
  <c r="U39" i="5"/>
  <c r="U40" i="5"/>
  <c r="U41" i="5"/>
  <c r="U43" i="5"/>
  <c r="U44" i="5"/>
  <c r="U45" i="5"/>
  <c r="U46" i="5"/>
  <c r="U47" i="5"/>
  <c r="V47" i="5"/>
  <c r="U48" i="5"/>
  <c r="U49" i="5"/>
  <c r="U51" i="5"/>
  <c r="U52" i="5"/>
  <c r="V52" i="5"/>
  <c r="U53" i="5"/>
  <c r="U54" i="5"/>
  <c r="Z14" i="5"/>
  <c r="Z18" i="5"/>
  <c r="Z19" i="5"/>
  <c r="Z23" i="5"/>
  <c r="Z26" i="5"/>
  <c r="Z27" i="5"/>
  <c r="Z30" i="5"/>
  <c r="Z35" i="5"/>
  <c r="Z37" i="5"/>
  <c r="Z38" i="5"/>
  <c r="Z47" i="5"/>
  <c r="M9" i="5"/>
  <c r="M10" i="5"/>
  <c r="AA10" i="5" s="1"/>
  <c r="M11" i="5"/>
  <c r="M12" i="5"/>
  <c r="M13" i="5"/>
  <c r="M14" i="5"/>
  <c r="AA14" i="5" s="1"/>
  <c r="M15" i="5"/>
  <c r="M16" i="5"/>
  <c r="AA16" i="5" s="1"/>
  <c r="M17" i="5"/>
  <c r="AA17" i="5" s="1"/>
  <c r="M18" i="5"/>
  <c r="AA18" i="5" s="1"/>
  <c r="M19" i="5"/>
  <c r="AA19" i="5" s="1"/>
  <c r="M20" i="5"/>
  <c r="AA20" i="5" s="1"/>
  <c r="M21" i="5"/>
  <c r="AA21" i="5" s="1"/>
  <c r="M22" i="5"/>
  <c r="AA22" i="5" s="1"/>
  <c r="M23" i="5"/>
  <c r="AA23" i="5" s="1"/>
  <c r="M24" i="5"/>
  <c r="AA24" i="5" s="1"/>
  <c r="M25" i="5"/>
  <c r="AA25" i="5" s="1"/>
  <c r="M26" i="5"/>
  <c r="AA26" i="5" s="1"/>
  <c r="M27" i="5"/>
  <c r="AA27" i="5" s="1"/>
  <c r="M28" i="5"/>
  <c r="AA28" i="5" s="1"/>
  <c r="M29" i="5"/>
  <c r="AA29" i="5" s="1"/>
  <c r="M30" i="5"/>
  <c r="AA30" i="5" s="1"/>
  <c r="M31" i="5"/>
  <c r="AA31" i="5" s="1"/>
  <c r="M32" i="5"/>
  <c r="AA32" i="5" s="1"/>
  <c r="M33" i="5"/>
  <c r="AA33" i="5" s="1"/>
  <c r="M34" i="5"/>
  <c r="AA34" i="5" s="1"/>
  <c r="M35" i="5"/>
  <c r="AA35" i="5" s="1"/>
  <c r="M36" i="5"/>
  <c r="M37" i="5"/>
  <c r="AA37" i="5" s="1"/>
  <c r="M38" i="5"/>
  <c r="AA38" i="5"/>
  <c r="M39" i="5"/>
  <c r="AA39" i="5" s="1"/>
  <c r="M40" i="5"/>
  <c r="AA40" i="5" s="1"/>
  <c r="M41" i="5"/>
  <c r="AA41" i="5" s="1"/>
  <c r="M42" i="5"/>
  <c r="M43" i="5"/>
  <c r="AA43" i="5" s="1"/>
  <c r="M44" i="5"/>
  <c r="AA44" i="5" s="1"/>
  <c r="M45" i="5"/>
  <c r="AA45" i="5" s="1"/>
  <c r="M46" i="5"/>
  <c r="M47" i="5"/>
  <c r="AA47" i="5" s="1"/>
  <c r="M48" i="5"/>
  <c r="AA48" i="5" s="1"/>
  <c r="M49" i="5"/>
  <c r="AA49" i="5" s="1"/>
  <c r="M50" i="5"/>
  <c r="M51" i="5"/>
  <c r="AA51" i="5" s="1"/>
  <c r="M52" i="5"/>
  <c r="AA52" i="5" s="1"/>
  <c r="M53" i="5"/>
  <c r="AA53" i="5" s="1"/>
  <c r="M54" i="5"/>
  <c r="AA54" i="5"/>
  <c r="AG54" i="5"/>
  <c r="AG50" i="5"/>
  <c r="AG46" i="5"/>
  <c r="AG55" i="5"/>
  <c r="AG51" i="5"/>
  <c r="AG47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C10" i="4"/>
  <c r="J10" i="4"/>
  <c r="C11" i="4"/>
  <c r="J11" i="4"/>
  <c r="C12" i="4"/>
  <c r="J12" i="4"/>
  <c r="C13" i="4"/>
  <c r="J13" i="4"/>
  <c r="C9" i="4"/>
  <c r="J9" i="4"/>
  <c r="B9" i="4"/>
  <c r="O9" i="4" s="1"/>
  <c r="AA9" i="4" s="1"/>
  <c r="B9" i="2"/>
  <c r="O9" i="2" s="1"/>
  <c r="I9" i="4"/>
  <c r="B10" i="4"/>
  <c r="O10" i="4" s="1"/>
  <c r="B11" i="4"/>
  <c r="O11" i="4" s="1"/>
  <c r="U11" i="4" s="1"/>
  <c r="B12" i="4"/>
  <c r="O12" i="4" s="1"/>
  <c r="B13" i="4"/>
  <c r="O13" i="4" s="1"/>
  <c r="AH33" i="4"/>
  <c r="V14" i="4"/>
  <c r="U14" i="4"/>
  <c r="U15" i="4"/>
  <c r="V16" i="4"/>
  <c r="U16" i="4"/>
  <c r="Y16" i="4"/>
  <c r="U17" i="4"/>
  <c r="U18" i="4"/>
  <c r="V19" i="4"/>
  <c r="U19" i="4"/>
  <c r="V20" i="4"/>
  <c r="U20" i="4"/>
  <c r="Y20" i="4" s="1"/>
  <c r="U21" i="4"/>
  <c r="U22" i="4"/>
  <c r="U23" i="4"/>
  <c r="U24" i="4"/>
  <c r="U25" i="4"/>
  <c r="V26" i="4"/>
  <c r="U26" i="4"/>
  <c r="U27" i="4"/>
  <c r="V28" i="4"/>
  <c r="U28" i="4"/>
  <c r="Y28" i="4"/>
  <c r="U29" i="4"/>
  <c r="U30" i="4"/>
  <c r="U32" i="4"/>
  <c r="V33" i="4"/>
  <c r="U33" i="4"/>
  <c r="U34" i="4"/>
  <c r="U35" i="4"/>
  <c r="V36" i="4"/>
  <c r="U36" i="4"/>
  <c r="Y36" i="4" s="1"/>
  <c r="V37" i="4"/>
  <c r="U37" i="4"/>
  <c r="V38" i="4"/>
  <c r="U38" i="4"/>
  <c r="U39" i="4"/>
  <c r="V40" i="4"/>
  <c r="U40" i="4"/>
  <c r="V41" i="4"/>
  <c r="U41" i="4"/>
  <c r="U42" i="4"/>
  <c r="V43" i="4"/>
  <c r="U43" i="4"/>
  <c r="U44" i="4"/>
  <c r="V45" i="4"/>
  <c r="V46" i="4"/>
  <c r="U46" i="4"/>
  <c r="U47" i="4"/>
  <c r="U48" i="4"/>
  <c r="V49" i="4"/>
  <c r="U49" i="4"/>
  <c r="U50" i="4"/>
  <c r="U51" i="4"/>
  <c r="U52" i="4"/>
  <c r="V53" i="4"/>
  <c r="U53" i="4"/>
  <c r="U54" i="4"/>
  <c r="Z14" i="4"/>
  <c r="Z16" i="4"/>
  <c r="Z19" i="4"/>
  <c r="Z20" i="4"/>
  <c r="Z26" i="4"/>
  <c r="Z28" i="4"/>
  <c r="Z33" i="4"/>
  <c r="Z36" i="4"/>
  <c r="Z37" i="4"/>
  <c r="Z38" i="4"/>
  <c r="Z40" i="4"/>
  <c r="Z41" i="4"/>
  <c r="Z43" i="4"/>
  <c r="Z44" i="4"/>
  <c r="Z46" i="4"/>
  <c r="Z49" i="4"/>
  <c r="Z53" i="4"/>
  <c r="M9" i="4"/>
  <c r="M10" i="4"/>
  <c r="M11" i="4"/>
  <c r="M12" i="4"/>
  <c r="M13" i="4"/>
  <c r="M14" i="4"/>
  <c r="AA14" i="4" s="1"/>
  <c r="M15" i="4"/>
  <c r="AA15" i="4"/>
  <c r="M16" i="4"/>
  <c r="AA16" i="4" s="1"/>
  <c r="M17" i="4"/>
  <c r="AA17" i="4"/>
  <c r="M18" i="4"/>
  <c r="AA18" i="4" s="1"/>
  <c r="M19" i="4"/>
  <c r="AA19" i="4" s="1"/>
  <c r="M20" i="4"/>
  <c r="AA20" i="4" s="1"/>
  <c r="M21" i="4"/>
  <c r="AA21" i="4" s="1"/>
  <c r="M22" i="4"/>
  <c r="AA22" i="4" s="1"/>
  <c r="M23" i="4"/>
  <c r="AA23" i="4"/>
  <c r="M24" i="4"/>
  <c r="AA24" i="4" s="1"/>
  <c r="M25" i="4"/>
  <c r="AA25" i="4"/>
  <c r="M26" i="4"/>
  <c r="AA26" i="4" s="1"/>
  <c r="M27" i="4"/>
  <c r="AA27" i="4" s="1"/>
  <c r="M28" i="4"/>
  <c r="AA28" i="4" s="1"/>
  <c r="M29" i="4"/>
  <c r="AA29" i="4" s="1"/>
  <c r="M30" i="4"/>
  <c r="AA30" i="4" s="1"/>
  <c r="M31" i="4"/>
  <c r="M32" i="4"/>
  <c r="AA32" i="4" s="1"/>
  <c r="M33" i="4"/>
  <c r="AA33" i="4" s="1"/>
  <c r="M34" i="4"/>
  <c r="AA34" i="4"/>
  <c r="M35" i="4"/>
  <c r="AA35" i="4" s="1"/>
  <c r="M36" i="4"/>
  <c r="AA36" i="4"/>
  <c r="M37" i="4"/>
  <c r="AA37" i="4" s="1"/>
  <c r="M38" i="4"/>
  <c r="AA38" i="4" s="1"/>
  <c r="M39" i="4"/>
  <c r="AA39" i="4" s="1"/>
  <c r="M40" i="4"/>
  <c r="AA40" i="4" s="1"/>
  <c r="M41" i="4"/>
  <c r="AA41" i="4" s="1"/>
  <c r="M42" i="4"/>
  <c r="AA42" i="4"/>
  <c r="M43" i="4"/>
  <c r="AA43" i="4" s="1"/>
  <c r="M44" i="4"/>
  <c r="AA44" i="4"/>
  <c r="M45" i="4"/>
  <c r="AA45" i="4" s="1"/>
  <c r="M46" i="4"/>
  <c r="AA46" i="4" s="1"/>
  <c r="M47" i="4"/>
  <c r="AA47" i="4" s="1"/>
  <c r="M48" i="4"/>
  <c r="AA48" i="4" s="1"/>
  <c r="M49" i="4"/>
  <c r="AA49" i="4" s="1"/>
  <c r="M50" i="4"/>
  <c r="AA50" i="4"/>
  <c r="M51" i="4"/>
  <c r="AA51" i="4" s="1"/>
  <c r="M52" i="4"/>
  <c r="AA52" i="4"/>
  <c r="M53" i="4"/>
  <c r="AA53" i="4" s="1"/>
  <c r="M54" i="4"/>
  <c r="AA54" i="4" s="1"/>
  <c r="AG54" i="4"/>
  <c r="AG50" i="4"/>
  <c r="AG46" i="4"/>
  <c r="AG55" i="4"/>
  <c r="AG51" i="4"/>
  <c r="AG47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C11" i="2"/>
  <c r="I11" i="2"/>
  <c r="B11" i="2"/>
  <c r="O11" i="2" s="1"/>
  <c r="C12" i="2"/>
  <c r="I12" i="2"/>
  <c r="B12" i="2"/>
  <c r="O12" i="2" s="1"/>
  <c r="C13" i="2"/>
  <c r="I13" i="2"/>
  <c r="P13" i="2" s="1"/>
  <c r="B13" i="2"/>
  <c r="O13" i="2" s="1"/>
  <c r="AG55" i="2"/>
  <c r="AG54" i="2"/>
  <c r="U54" i="2"/>
  <c r="M54" i="2"/>
  <c r="AA54" i="2" s="1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M52" i="2"/>
  <c r="K52" i="2"/>
  <c r="J52" i="2"/>
  <c r="G52" i="2"/>
  <c r="F52" i="2"/>
  <c r="E52" i="2"/>
  <c r="D52" i="2"/>
  <c r="M51" i="2"/>
  <c r="AA51" i="2" s="1"/>
  <c r="K51" i="2"/>
  <c r="J51" i="2"/>
  <c r="G51" i="2"/>
  <c r="F51" i="2"/>
  <c r="E51" i="2"/>
  <c r="D51" i="2"/>
  <c r="M50" i="2"/>
  <c r="AA50" i="2" s="1"/>
  <c r="K50" i="2"/>
  <c r="J50" i="2"/>
  <c r="G50" i="2"/>
  <c r="F50" i="2"/>
  <c r="E50" i="2"/>
  <c r="D50" i="2"/>
  <c r="M49" i="2"/>
  <c r="AA49" i="2" s="1"/>
  <c r="K49" i="2"/>
  <c r="J49" i="2"/>
  <c r="G49" i="2"/>
  <c r="F49" i="2"/>
  <c r="E49" i="2"/>
  <c r="D49" i="2"/>
  <c r="M48" i="2"/>
  <c r="AA48" i="2" s="1"/>
  <c r="K48" i="2"/>
  <c r="J48" i="2"/>
  <c r="G48" i="2"/>
  <c r="F48" i="2"/>
  <c r="E48" i="2"/>
  <c r="D48" i="2"/>
  <c r="M47" i="2"/>
  <c r="AA47" i="2" s="1"/>
  <c r="K47" i="2"/>
  <c r="J47" i="2"/>
  <c r="G47" i="2"/>
  <c r="F47" i="2"/>
  <c r="E47" i="2"/>
  <c r="D47" i="2"/>
  <c r="M46" i="2"/>
  <c r="AA46" i="2" s="1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U44" i="2"/>
  <c r="M44" i="2"/>
  <c r="K44" i="2"/>
  <c r="J44" i="2"/>
  <c r="G44" i="2"/>
  <c r="F44" i="2"/>
  <c r="E44" i="2"/>
  <c r="D44" i="2"/>
  <c r="M43" i="2"/>
  <c r="AA43" i="2" s="1"/>
  <c r="K43" i="2"/>
  <c r="J43" i="2"/>
  <c r="G43" i="2"/>
  <c r="F43" i="2"/>
  <c r="E43" i="2"/>
  <c r="D43" i="2"/>
  <c r="U43" i="2"/>
  <c r="U42" i="2"/>
  <c r="M42" i="2"/>
  <c r="AA42" i="2" s="1"/>
  <c r="K42" i="2"/>
  <c r="J42" i="2"/>
  <c r="G42" i="2"/>
  <c r="F42" i="2"/>
  <c r="E42" i="2"/>
  <c r="D42" i="2"/>
  <c r="U41" i="2"/>
  <c r="M41" i="2"/>
  <c r="K41" i="2"/>
  <c r="J41" i="2"/>
  <c r="G41" i="2"/>
  <c r="F41" i="2"/>
  <c r="E41" i="2"/>
  <c r="D41" i="2"/>
  <c r="M40" i="2"/>
  <c r="AA40" i="2" s="1"/>
  <c r="K40" i="2"/>
  <c r="J40" i="2"/>
  <c r="G40" i="2"/>
  <c r="F40" i="2"/>
  <c r="E40" i="2"/>
  <c r="D40" i="2"/>
  <c r="M39" i="2"/>
  <c r="AA39" i="2" s="1"/>
  <c r="K39" i="2"/>
  <c r="J39" i="2"/>
  <c r="G39" i="2"/>
  <c r="F39" i="2"/>
  <c r="E39" i="2"/>
  <c r="D39" i="2"/>
  <c r="U38" i="2"/>
  <c r="M38" i="2"/>
  <c r="AA38" i="2" s="1"/>
  <c r="K38" i="2"/>
  <c r="J38" i="2"/>
  <c r="G38" i="2"/>
  <c r="F38" i="2"/>
  <c r="E38" i="2"/>
  <c r="D38" i="2"/>
  <c r="M37" i="2"/>
  <c r="AA37" i="2" s="1"/>
  <c r="K37" i="2"/>
  <c r="J37" i="2"/>
  <c r="G37" i="2"/>
  <c r="F37" i="2"/>
  <c r="E37" i="2"/>
  <c r="D37" i="2"/>
  <c r="U36" i="2"/>
  <c r="M36" i="2"/>
  <c r="AA36" i="2" s="1"/>
  <c r="K36" i="2"/>
  <c r="J36" i="2"/>
  <c r="G36" i="2"/>
  <c r="F36" i="2"/>
  <c r="E36" i="2"/>
  <c r="D36" i="2"/>
  <c r="U35" i="2"/>
  <c r="M35" i="2"/>
  <c r="AA35" i="2" s="1"/>
  <c r="K35" i="2"/>
  <c r="J35" i="2"/>
  <c r="G35" i="2"/>
  <c r="F35" i="2"/>
  <c r="E35" i="2"/>
  <c r="D35" i="2"/>
  <c r="U34" i="2"/>
  <c r="M34" i="2"/>
  <c r="AA34" i="2" s="1"/>
  <c r="K34" i="2"/>
  <c r="J34" i="2"/>
  <c r="G34" i="2"/>
  <c r="F34" i="2"/>
  <c r="E34" i="2"/>
  <c r="D34" i="2"/>
  <c r="AH33" i="2"/>
  <c r="U48" i="2"/>
  <c r="U33" i="2"/>
  <c r="M33" i="2"/>
  <c r="AA33" i="2" s="1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AA30" i="2" s="1"/>
  <c r="K30" i="2"/>
  <c r="J30" i="2"/>
  <c r="G30" i="2"/>
  <c r="F30" i="2"/>
  <c r="E30" i="2"/>
  <c r="D30" i="2"/>
  <c r="M29" i="2"/>
  <c r="AA29" i="2" s="1"/>
  <c r="K29" i="2"/>
  <c r="J29" i="2"/>
  <c r="G29" i="2"/>
  <c r="F29" i="2"/>
  <c r="E29" i="2"/>
  <c r="D29" i="2"/>
  <c r="M28" i="2"/>
  <c r="AA28" i="2" s="1"/>
  <c r="U28" i="2"/>
  <c r="K28" i="2"/>
  <c r="J28" i="2"/>
  <c r="G28" i="2"/>
  <c r="F28" i="2"/>
  <c r="E28" i="2"/>
  <c r="D28" i="2"/>
  <c r="V27" i="2"/>
  <c r="M27" i="2"/>
  <c r="AA27" i="2" s="1"/>
  <c r="K27" i="2"/>
  <c r="J27" i="2"/>
  <c r="G27" i="2"/>
  <c r="F27" i="2"/>
  <c r="E27" i="2"/>
  <c r="D27" i="2"/>
  <c r="U26" i="2"/>
  <c r="M26" i="2"/>
  <c r="AA26" i="2" s="1"/>
  <c r="K26" i="2"/>
  <c r="J26" i="2"/>
  <c r="G26" i="2"/>
  <c r="F26" i="2"/>
  <c r="E26" i="2"/>
  <c r="D26" i="2"/>
  <c r="U25" i="2"/>
  <c r="M25" i="2"/>
  <c r="AA25" i="2" s="1"/>
  <c r="K25" i="2"/>
  <c r="J25" i="2"/>
  <c r="G25" i="2"/>
  <c r="F25" i="2"/>
  <c r="E25" i="2"/>
  <c r="D25" i="2"/>
  <c r="U24" i="2"/>
  <c r="M24" i="2"/>
  <c r="K24" i="2"/>
  <c r="J24" i="2"/>
  <c r="G24" i="2"/>
  <c r="F24" i="2"/>
  <c r="E24" i="2"/>
  <c r="D24" i="2"/>
  <c r="M23" i="2"/>
  <c r="AA23" i="2" s="1"/>
  <c r="K23" i="2"/>
  <c r="J23" i="2"/>
  <c r="G23" i="2"/>
  <c r="F23" i="2"/>
  <c r="E23" i="2"/>
  <c r="D23" i="2"/>
  <c r="M22" i="2"/>
  <c r="AA22" i="2" s="1"/>
  <c r="K22" i="2"/>
  <c r="J22" i="2"/>
  <c r="G22" i="2"/>
  <c r="F22" i="2"/>
  <c r="E22" i="2"/>
  <c r="D22" i="2"/>
  <c r="M21" i="2"/>
  <c r="AA21" i="2" s="1"/>
  <c r="K21" i="2"/>
  <c r="J21" i="2"/>
  <c r="G21" i="2"/>
  <c r="F21" i="2"/>
  <c r="E21" i="2"/>
  <c r="D21" i="2"/>
  <c r="U20" i="2"/>
  <c r="M20" i="2"/>
  <c r="AA20" i="2" s="1"/>
  <c r="K20" i="2"/>
  <c r="J20" i="2"/>
  <c r="G20" i="2"/>
  <c r="F20" i="2"/>
  <c r="E20" i="2"/>
  <c r="D20" i="2"/>
  <c r="V19" i="2"/>
  <c r="M19" i="2"/>
  <c r="AA19" i="2" s="1"/>
  <c r="K19" i="2"/>
  <c r="J19" i="2"/>
  <c r="G19" i="2"/>
  <c r="F19" i="2"/>
  <c r="E19" i="2"/>
  <c r="D19" i="2"/>
  <c r="U18" i="2"/>
  <c r="M18" i="2"/>
  <c r="AA18" i="2" s="1"/>
  <c r="K18" i="2"/>
  <c r="J18" i="2"/>
  <c r="G18" i="2"/>
  <c r="F18" i="2"/>
  <c r="E18" i="2"/>
  <c r="D18" i="2"/>
  <c r="M17" i="2"/>
  <c r="AA17" i="2" s="1"/>
  <c r="K17" i="2"/>
  <c r="J17" i="2"/>
  <c r="G17" i="2"/>
  <c r="F17" i="2"/>
  <c r="E17" i="2"/>
  <c r="D17" i="2"/>
  <c r="V16" i="2"/>
  <c r="M16" i="2"/>
  <c r="AA16" i="2" s="1"/>
  <c r="K16" i="2"/>
  <c r="J16" i="2"/>
  <c r="G16" i="2"/>
  <c r="F16" i="2"/>
  <c r="E16" i="2"/>
  <c r="D16" i="2"/>
  <c r="U15" i="2"/>
  <c r="M15" i="2"/>
  <c r="AA15" i="2" s="1"/>
  <c r="K15" i="2"/>
  <c r="J15" i="2"/>
  <c r="G15" i="2"/>
  <c r="F15" i="2"/>
  <c r="E15" i="2"/>
  <c r="D15" i="2"/>
  <c r="M14" i="2"/>
  <c r="AA14" i="2" s="1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U10" i="2"/>
  <c r="M10" i="2"/>
  <c r="AA10" i="2" s="1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37" i="2"/>
  <c r="U19" i="2"/>
  <c r="Y19" i="2" s="1"/>
  <c r="Z19" i="2"/>
  <c r="V23" i="2"/>
  <c r="U27" i="2"/>
  <c r="U22" i="2"/>
  <c r="AA31" i="2"/>
  <c r="Z31" i="2"/>
  <c r="Z51" i="2"/>
  <c r="U51" i="2"/>
  <c r="AA53" i="2"/>
  <c r="U53" i="2"/>
  <c r="U23" i="2"/>
  <c r="Y23" i="2" s="1"/>
  <c r="U45" i="2"/>
  <c r="AA45" i="2"/>
  <c r="Z14" i="2"/>
  <c r="U14" i="2"/>
  <c r="V14" i="2"/>
  <c r="U39" i="2"/>
  <c r="U17" i="2"/>
  <c r="Z30" i="2"/>
  <c r="U30" i="2"/>
  <c r="V34" i="2"/>
  <c r="Y34" i="2" s="1"/>
  <c r="V35" i="2"/>
  <c r="Y35" i="2" s="1"/>
  <c r="AA41" i="2"/>
  <c r="V26" i="2"/>
  <c r="Z27" i="2"/>
  <c r="U31" i="2"/>
  <c r="Z23" i="2"/>
  <c r="V30" i="2"/>
  <c r="U21" i="2"/>
  <c r="Z35" i="2"/>
  <c r="U40" i="2"/>
  <c r="V43" i="2"/>
  <c r="Z50" i="2"/>
  <c r="U50" i="2"/>
  <c r="AA52" i="2"/>
  <c r="U52" i="2"/>
  <c r="U29" i="2"/>
  <c r="Z43" i="2"/>
  <c r="Z26" i="2"/>
  <c r="AA44" i="2"/>
  <c r="U49" i="2"/>
  <c r="V50" i="2"/>
  <c r="V51" i="2"/>
  <c r="Z34" i="2"/>
  <c r="U46" i="2"/>
  <c r="U47" i="2"/>
  <c r="AA24" i="2"/>
  <c r="AA32" i="2"/>
  <c r="V31" i="2"/>
  <c r="S12" i="7" l="1"/>
  <c r="AB12" i="7"/>
  <c r="R41" i="7"/>
  <c r="U41" i="7"/>
  <c r="Y41" i="7" s="1"/>
  <c r="AD41" i="7" s="1"/>
  <c r="R46" i="6"/>
  <c r="U46" i="6"/>
  <c r="R21" i="6"/>
  <c r="U21" i="6"/>
  <c r="R42" i="7"/>
  <c r="X42" i="7" s="1"/>
  <c r="AD42" i="7" s="1"/>
  <c r="U42" i="7"/>
  <c r="Z42" i="7"/>
  <c r="R43" i="7"/>
  <c r="Z43" i="7"/>
  <c r="AD43" i="7" s="1"/>
  <c r="U43" i="7"/>
  <c r="Y43" i="7" s="1"/>
  <c r="R23" i="6"/>
  <c r="U23" i="6"/>
  <c r="R9" i="2"/>
  <c r="U9" i="2"/>
  <c r="S11" i="8"/>
  <c r="AB11" i="8"/>
  <c r="R49" i="12"/>
  <c r="U49" i="12"/>
  <c r="R16" i="10"/>
  <c r="U16" i="10"/>
  <c r="AA16" i="10"/>
  <c r="Z16" i="10"/>
  <c r="R27" i="8"/>
  <c r="U27" i="8"/>
  <c r="Y27" i="8" s="1"/>
  <c r="AD27" i="8" s="1"/>
  <c r="Z27" i="8"/>
  <c r="R45" i="6"/>
  <c r="U45" i="6"/>
  <c r="Z45" i="6"/>
  <c r="R20" i="6"/>
  <c r="Z20" i="6"/>
  <c r="U20" i="6"/>
  <c r="V13" i="2"/>
  <c r="AB13" i="2"/>
  <c r="V9" i="10"/>
  <c r="AB9" i="10"/>
  <c r="Y48" i="11"/>
  <c r="S27" i="7"/>
  <c r="AB27" i="7"/>
  <c r="S19" i="7"/>
  <c r="AB19" i="7"/>
  <c r="S53" i="5"/>
  <c r="AB53" i="5"/>
  <c r="S40" i="5"/>
  <c r="X40" i="5" s="1"/>
  <c r="AB40" i="5"/>
  <c r="AB47" i="4"/>
  <c r="S47" i="4"/>
  <c r="U16" i="2"/>
  <c r="AA11" i="4"/>
  <c r="Z15" i="5"/>
  <c r="Y37" i="5"/>
  <c r="Y30" i="5"/>
  <c r="AD30" i="5" s="1"/>
  <c r="U15" i="5"/>
  <c r="P13" i="5"/>
  <c r="P12" i="5"/>
  <c r="AB12" i="5" s="1"/>
  <c r="AA45" i="6"/>
  <c r="AA30" i="6"/>
  <c r="AA26" i="6"/>
  <c r="AA23" i="6"/>
  <c r="Z36" i="6"/>
  <c r="Z31" i="6"/>
  <c r="Z27" i="6"/>
  <c r="U40" i="6"/>
  <c r="U35" i="6"/>
  <c r="AA45" i="7"/>
  <c r="AA41" i="7"/>
  <c r="AA37" i="7"/>
  <c r="AA33" i="7"/>
  <c r="AA29" i="7"/>
  <c r="Z33" i="7"/>
  <c r="Z25" i="7"/>
  <c r="Z17" i="7"/>
  <c r="U45" i="7"/>
  <c r="Y27" i="7"/>
  <c r="V15" i="7"/>
  <c r="AA51" i="8"/>
  <c r="AA18" i="8"/>
  <c r="Z51" i="8"/>
  <c r="Z19" i="8"/>
  <c r="U14" i="8"/>
  <c r="AA20" i="10"/>
  <c r="U20" i="10"/>
  <c r="AA9" i="10"/>
  <c r="P47" i="12"/>
  <c r="V47" i="12" s="1"/>
  <c r="Y47" i="12" s="1"/>
  <c r="S30" i="12"/>
  <c r="AB30" i="12"/>
  <c r="V24" i="12"/>
  <c r="AB24" i="12"/>
  <c r="AB21" i="12"/>
  <c r="S19" i="12"/>
  <c r="AB19" i="12"/>
  <c r="P49" i="11"/>
  <c r="AB49" i="11" s="1"/>
  <c r="S36" i="11"/>
  <c r="AB36" i="11"/>
  <c r="V36" i="11"/>
  <c r="R34" i="11"/>
  <c r="X34" i="11" s="1"/>
  <c r="U34" i="11"/>
  <c r="AB32" i="11"/>
  <c r="R30" i="11"/>
  <c r="U30" i="11"/>
  <c r="AB28" i="11"/>
  <c r="S24" i="11"/>
  <c r="AB24" i="11"/>
  <c r="S20" i="11"/>
  <c r="X20" i="11" s="1"/>
  <c r="AD20" i="11" s="1"/>
  <c r="AB20" i="11"/>
  <c r="R18" i="11"/>
  <c r="U18" i="11"/>
  <c r="Z18" i="11"/>
  <c r="AB16" i="11"/>
  <c r="S28" i="10"/>
  <c r="X28" i="10" s="1"/>
  <c r="AB28" i="10"/>
  <c r="AB16" i="10"/>
  <c r="S16" i="10"/>
  <c r="X16" i="10" s="1"/>
  <c r="S39" i="8"/>
  <c r="X39" i="8" s="1"/>
  <c r="AB39" i="8"/>
  <c r="AB27" i="8"/>
  <c r="S27" i="8"/>
  <c r="X27" i="8" s="1"/>
  <c r="S48" i="6"/>
  <c r="X48" i="6" s="1"/>
  <c r="AB48" i="6"/>
  <c r="S40" i="6"/>
  <c r="X40" i="6" s="1"/>
  <c r="AB40" i="6"/>
  <c r="X36" i="6"/>
  <c r="S35" i="6"/>
  <c r="X35" i="6" s="1"/>
  <c r="AB35" i="6"/>
  <c r="AD35" i="6" s="1"/>
  <c r="S31" i="6"/>
  <c r="AB31" i="6"/>
  <c r="S30" i="6"/>
  <c r="AB30" i="6"/>
  <c r="S27" i="6"/>
  <c r="AB27" i="6"/>
  <c r="S26" i="6"/>
  <c r="AB26" i="6"/>
  <c r="S19" i="6"/>
  <c r="X19" i="6" s="1"/>
  <c r="AB19" i="6"/>
  <c r="S27" i="5"/>
  <c r="AB27" i="5"/>
  <c r="S23" i="5"/>
  <c r="AB23" i="5"/>
  <c r="S19" i="5"/>
  <c r="AB19" i="5"/>
  <c r="S14" i="5"/>
  <c r="AB14" i="5"/>
  <c r="S53" i="4"/>
  <c r="AB53" i="4"/>
  <c r="S49" i="4"/>
  <c r="AB49" i="4"/>
  <c r="P42" i="4"/>
  <c r="S26" i="4"/>
  <c r="X26" i="4" s="1"/>
  <c r="AD26" i="4" s="1"/>
  <c r="AB26" i="4"/>
  <c r="S19" i="4"/>
  <c r="AB19" i="4"/>
  <c r="AA20" i="6"/>
  <c r="AB10" i="7"/>
  <c r="V13" i="10"/>
  <c r="AB13" i="10"/>
  <c r="S15" i="12"/>
  <c r="X15" i="12" s="1"/>
  <c r="AB15" i="12"/>
  <c r="S52" i="11"/>
  <c r="AB52" i="11"/>
  <c r="V52" i="11"/>
  <c r="Y52" i="11" s="1"/>
  <c r="S48" i="11"/>
  <c r="X48" i="11" s="1"/>
  <c r="AD48" i="11" s="1"/>
  <c r="AB48" i="11"/>
  <c r="V48" i="11"/>
  <c r="S54" i="8"/>
  <c r="AB54" i="8"/>
  <c r="S34" i="8"/>
  <c r="AB34" i="8"/>
  <c r="S49" i="7"/>
  <c r="X49" i="7" s="1"/>
  <c r="AB49" i="7"/>
  <c r="S39" i="7"/>
  <c r="X39" i="7" s="1"/>
  <c r="AB39" i="7"/>
  <c r="S31" i="7"/>
  <c r="AB31" i="7"/>
  <c r="AD31" i="7" s="1"/>
  <c r="S23" i="7"/>
  <c r="AB23" i="7"/>
  <c r="S52" i="5"/>
  <c r="AB52" i="5"/>
  <c r="S48" i="5"/>
  <c r="X48" i="5" s="1"/>
  <c r="AB48" i="5"/>
  <c r="S44" i="5"/>
  <c r="X44" i="5" s="1"/>
  <c r="AB44" i="5"/>
  <c r="Z47" i="4"/>
  <c r="AA9" i="2"/>
  <c r="Y49" i="4"/>
  <c r="U45" i="4"/>
  <c r="Y45" i="4" s="1"/>
  <c r="AD45" i="4" s="1"/>
  <c r="AA46" i="5"/>
  <c r="V53" i="5"/>
  <c r="Y53" i="5" s="1"/>
  <c r="AB11" i="5"/>
  <c r="AA48" i="6"/>
  <c r="AA29" i="6"/>
  <c r="AA25" i="6"/>
  <c r="Z30" i="6"/>
  <c r="Z26" i="6"/>
  <c r="Y32" i="6"/>
  <c r="U30" i="6"/>
  <c r="Y30" i="6" s="1"/>
  <c r="U28" i="6"/>
  <c r="U26" i="6"/>
  <c r="Y26" i="6" s="1"/>
  <c r="U24" i="6"/>
  <c r="P9" i="6"/>
  <c r="AB9" i="6" s="1"/>
  <c r="P12" i="6"/>
  <c r="AB12" i="6" s="1"/>
  <c r="P10" i="6"/>
  <c r="AB10" i="6" s="1"/>
  <c r="AA25" i="7"/>
  <c r="AA21" i="7"/>
  <c r="AA17" i="7"/>
  <c r="Z46" i="7"/>
  <c r="Z39" i="7"/>
  <c r="Z31" i="7"/>
  <c r="Z23" i="7"/>
  <c r="U47" i="7"/>
  <c r="U33" i="7"/>
  <c r="V23" i="7"/>
  <c r="Y23" i="7" s="1"/>
  <c r="AD23" i="7" s="1"/>
  <c r="U21" i="7"/>
  <c r="Y21" i="7" s="1"/>
  <c r="AD21" i="7" s="1"/>
  <c r="Y15" i="7"/>
  <c r="AB9" i="7"/>
  <c r="AA50" i="8"/>
  <c r="AA32" i="8"/>
  <c r="AA24" i="8"/>
  <c r="AA14" i="8"/>
  <c r="U31" i="8"/>
  <c r="U24" i="8"/>
  <c r="U19" i="8"/>
  <c r="Y19" i="8" s="1"/>
  <c r="P12" i="8"/>
  <c r="AB10" i="8"/>
  <c r="Z20" i="10"/>
  <c r="AA13" i="10"/>
  <c r="Z52" i="11"/>
  <c r="U51" i="11"/>
  <c r="U16" i="12"/>
  <c r="Y16" i="12" s="1"/>
  <c r="AB49" i="12"/>
  <c r="P48" i="12"/>
  <c r="AB48" i="12" s="1"/>
  <c r="S39" i="12"/>
  <c r="AB39" i="12"/>
  <c r="S38" i="12"/>
  <c r="AB38" i="12"/>
  <c r="Z38" i="12"/>
  <c r="V34" i="12"/>
  <c r="AB34" i="12"/>
  <c r="S31" i="12"/>
  <c r="AB31" i="12"/>
  <c r="U18" i="12"/>
  <c r="AA18" i="12"/>
  <c r="AB17" i="12"/>
  <c r="R43" i="11"/>
  <c r="U43" i="11"/>
  <c r="AB41" i="11"/>
  <c r="R39" i="11"/>
  <c r="U39" i="11"/>
  <c r="P37" i="11"/>
  <c r="P33" i="11"/>
  <c r="P29" i="11"/>
  <c r="P25" i="11"/>
  <c r="P21" i="11"/>
  <c r="P17" i="11"/>
  <c r="R14" i="12"/>
  <c r="U14" i="12"/>
  <c r="P31" i="10"/>
  <c r="S19" i="10"/>
  <c r="AB19" i="10"/>
  <c r="P42" i="8"/>
  <c r="S30" i="8"/>
  <c r="X30" i="8" s="1"/>
  <c r="AD30" i="8" s="1"/>
  <c r="AB30" i="8"/>
  <c r="X54" i="7"/>
  <c r="P50" i="6"/>
  <c r="S36" i="5"/>
  <c r="X36" i="5" s="1"/>
  <c r="AD36" i="5" s="1"/>
  <c r="AB36" i="5"/>
  <c r="S35" i="5"/>
  <c r="X35" i="5" s="1"/>
  <c r="AB35" i="5"/>
  <c r="S36" i="4"/>
  <c r="X36" i="4" s="1"/>
  <c r="AD36" i="4" s="1"/>
  <c r="AB36" i="4"/>
  <c r="S33" i="4"/>
  <c r="AB33" i="4"/>
  <c r="S28" i="4"/>
  <c r="X28" i="4" s="1"/>
  <c r="AD28" i="4" s="1"/>
  <c r="AB28" i="4"/>
  <c r="P27" i="4"/>
  <c r="AA46" i="6"/>
  <c r="AA42" i="7"/>
  <c r="S11" i="10"/>
  <c r="AB11" i="10"/>
  <c r="V10" i="12"/>
  <c r="AB10" i="12"/>
  <c r="S46" i="12"/>
  <c r="AB46" i="12"/>
  <c r="S23" i="10"/>
  <c r="AB23" i="10"/>
  <c r="S22" i="8"/>
  <c r="X22" i="8" s="1"/>
  <c r="AD22" i="8" s="1"/>
  <c r="AB22" i="8"/>
  <c r="S35" i="7"/>
  <c r="AB35" i="7"/>
  <c r="S15" i="7"/>
  <c r="X15" i="7" s="1"/>
  <c r="AD15" i="7" s="1"/>
  <c r="AB15" i="7"/>
  <c r="S38" i="5"/>
  <c r="AB38" i="5"/>
  <c r="S44" i="4"/>
  <c r="X44" i="4" s="1"/>
  <c r="AB44" i="4"/>
  <c r="S18" i="4"/>
  <c r="X18" i="4" s="1"/>
  <c r="AB18" i="4"/>
  <c r="Z16" i="2"/>
  <c r="Y43" i="2"/>
  <c r="AA13" i="2"/>
  <c r="Z45" i="4"/>
  <c r="Y53" i="4"/>
  <c r="V47" i="4"/>
  <c r="V18" i="4"/>
  <c r="Y18" i="4" s="1"/>
  <c r="AD18" i="4" s="1"/>
  <c r="AA15" i="5"/>
  <c r="Z53" i="5"/>
  <c r="V44" i="5"/>
  <c r="AA40" i="6"/>
  <c r="AA36" i="6"/>
  <c r="AA28" i="6"/>
  <c r="AA24" i="6"/>
  <c r="AA21" i="6"/>
  <c r="Z29" i="6"/>
  <c r="Z25" i="6"/>
  <c r="U36" i="6"/>
  <c r="Y36" i="6" s="1"/>
  <c r="AD36" i="6" s="1"/>
  <c r="P13" i="6"/>
  <c r="AA47" i="7"/>
  <c r="AA43" i="7"/>
  <c r="Z37" i="7"/>
  <c r="Z29" i="7"/>
  <c r="Z21" i="7"/>
  <c r="V39" i="7"/>
  <c r="Y39" i="7" s="1"/>
  <c r="AD39" i="7" s="1"/>
  <c r="U37" i="7"/>
  <c r="Y37" i="7" s="1"/>
  <c r="AD37" i="7" s="1"/>
  <c r="V31" i="7"/>
  <c r="U29" i="7"/>
  <c r="Y29" i="7" s="1"/>
  <c r="Y17" i="7"/>
  <c r="AA31" i="8"/>
  <c r="AD31" i="8" s="1"/>
  <c r="AA27" i="8"/>
  <c r="AA20" i="8"/>
  <c r="V54" i="8"/>
  <c r="U51" i="8"/>
  <c r="Y51" i="8" s="1"/>
  <c r="Y18" i="8"/>
  <c r="AA21" i="10"/>
  <c r="U21" i="10"/>
  <c r="Z48" i="11"/>
  <c r="Y36" i="11"/>
  <c r="P52" i="12"/>
  <c r="AB52" i="12" s="1"/>
  <c r="S51" i="12"/>
  <c r="AB51" i="12"/>
  <c r="AB45" i="12"/>
  <c r="S32" i="12"/>
  <c r="AB32" i="12"/>
  <c r="P47" i="11"/>
  <c r="Z47" i="11" s="1"/>
  <c r="R44" i="11"/>
  <c r="U44" i="11"/>
  <c r="Y44" i="11" s="1"/>
  <c r="P42" i="11"/>
  <c r="AB42" i="11" s="1"/>
  <c r="R40" i="11"/>
  <c r="U40" i="11"/>
  <c r="AB20" i="10"/>
  <c r="S20" i="10"/>
  <c r="X20" i="10" s="1"/>
  <c r="S51" i="8"/>
  <c r="X51" i="8" s="1"/>
  <c r="AD51" i="8" s="1"/>
  <c r="AB51" i="8"/>
  <c r="AB31" i="8"/>
  <c r="S31" i="8"/>
  <c r="X31" i="8" s="1"/>
  <c r="S19" i="8"/>
  <c r="X19" i="8" s="1"/>
  <c r="AD19" i="8" s="1"/>
  <c r="AB19" i="8"/>
  <c r="S46" i="7"/>
  <c r="X46" i="7" s="1"/>
  <c r="AB46" i="7"/>
  <c r="S38" i="7"/>
  <c r="X38" i="7" s="1"/>
  <c r="AB38" i="7"/>
  <c r="S34" i="7"/>
  <c r="X34" i="7" s="1"/>
  <c r="AB34" i="7"/>
  <c r="S30" i="7"/>
  <c r="X30" i="7" s="1"/>
  <c r="AB30" i="7"/>
  <c r="S26" i="7"/>
  <c r="X26" i="7" s="1"/>
  <c r="AB26" i="7"/>
  <c r="S22" i="7"/>
  <c r="X22" i="7" s="1"/>
  <c r="AB22" i="7"/>
  <c r="S18" i="7"/>
  <c r="X18" i="7" s="1"/>
  <c r="AB18" i="7"/>
  <c r="AB14" i="7"/>
  <c r="S14" i="7"/>
  <c r="X14" i="7" s="1"/>
  <c r="S49" i="6"/>
  <c r="AB49" i="6"/>
  <c r="S41" i="6"/>
  <c r="X41" i="6" s="1"/>
  <c r="AD41" i="6" s="1"/>
  <c r="AB41" i="6"/>
  <c r="S32" i="6"/>
  <c r="AB32" i="6"/>
  <c r="S29" i="6"/>
  <c r="X29" i="6" s="1"/>
  <c r="AD29" i="6" s="1"/>
  <c r="AB29" i="6"/>
  <c r="S28" i="6"/>
  <c r="AB28" i="6"/>
  <c r="S25" i="6"/>
  <c r="X25" i="6" s="1"/>
  <c r="AD25" i="6" s="1"/>
  <c r="AB25" i="6"/>
  <c r="S37" i="5"/>
  <c r="AB37" i="5"/>
  <c r="S46" i="4"/>
  <c r="X46" i="4" s="1"/>
  <c r="AD46" i="4" s="1"/>
  <c r="AB46" i="4"/>
  <c r="S37" i="4"/>
  <c r="AB37" i="4"/>
  <c r="S16" i="4"/>
  <c r="X16" i="4" s="1"/>
  <c r="AD16" i="4" s="1"/>
  <c r="AB16" i="4"/>
  <c r="S14" i="2"/>
  <c r="AB14" i="2"/>
  <c r="S51" i="2"/>
  <c r="AB51" i="2"/>
  <c r="S43" i="2"/>
  <c r="X43" i="2" s="1"/>
  <c r="AB43" i="2"/>
  <c r="S35" i="2"/>
  <c r="X35" i="2" s="1"/>
  <c r="AD35" i="2" s="1"/>
  <c r="AB35" i="2"/>
  <c r="S31" i="2"/>
  <c r="X31" i="2" s="1"/>
  <c r="AB31" i="2"/>
  <c r="S27" i="2"/>
  <c r="X27" i="2" s="1"/>
  <c r="AB27" i="2"/>
  <c r="S23" i="2"/>
  <c r="X23" i="2" s="1"/>
  <c r="AB23" i="2"/>
  <c r="S19" i="2"/>
  <c r="X19" i="2" s="1"/>
  <c r="AD19" i="2" s="1"/>
  <c r="AB19" i="2"/>
  <c r="P17" i="2"/>
  <c r="P49" i="5"/>
  <c r="P45" i="5"/>
  <c r="P41" i="5"/>
  <c r="S45" i="4"/>
  <c r="X45" i="4" s="1"/>
  <c r="AB45" i="4"/>
  <c r="S43" i="4"/>
  <c r="X43" i="4" s="1"/>
  <c r="AD43" i="4" s="1"/>
  <c r="AB43" i="4"/>
  <c r="AB41" i="4"/>
  <c r="S40" i="4"/>
  <c r="X40" i="4" s="1"/>
  <c r="AB40" i="4"/>
  <c r="AD40" i="4" s="1"/>
  <c r="S38" i="4"/>
  <c r="AB38" i="4"/>
  <c r="P30" i="4"/>
  <c r="S20" i="4"/>
  <c r="AB20" i="4"/>
  <c r="P10" i="2"/>
  <c r="P52" i="2"/>
  <c r="S16" i="2"/>
  <c r="X16" i="2" s="1"/>
  <c r="AB16" i="2"/>
  <c r="AA16" i="12"/>
  <c r="P33" i="12"/>
  <c r="AB33" i="12" s="1"/>
  <c r="R30" i="12"/>
  <c r="P22" i="12"/>
  <c r="AB22" i="12" s="1"/>
  <c r="P16" i="12"/>
  <c r="AB16" i="12" s="1"/>
  <c r="P15" i="11"/>
  <c r="AB15" i="11" s="1"/>
  <c r="P50" i="11"/>
  <c r="AB50" i="11" s="1"/>
  <c r="S44" i="11"/>
  <c r="AB44" i="11"/>
  <c r="P43" i="11"/>
  <c r="AB43" i="11" s="1"/>
  <c r="P39" i="11"/>
  <c r="AB39" i="11" s="1"/>
  <c r="P34" i="11"/>
  <c r="AB34" i="11" s="1"/>
  <c r="P30" i="11"/>
  <c r="AB30" i="11" s="1"/>
  <c r="P26" i="11"/>
  <c r="P22" i="11"/>
  <c r="Z22" i="11" s="1"/>
  <c r="P18" i="11"/>
  <c r="AB18" i="11" s="1"/>
  <c r="P35" i="10"/>
  <c r="P32" i="10"/>
  <c r="P24" i="10"/>
  <c r="P15" i="8"/>
  <c r="P46" i="8"/>
  <c r="P43" i="8"/>
  <c r="P35" i="8"/>
  <c r="P23" i="8"/>
  <c r="P53" i="7"/>
  <c r="P50" i="7"/>
  <c r="P52" i="6"/>
  <c r="P51" i="6"/>
  <c r="P47" i="6"/>
  <c r="P46" i="6"/>
  <c r="P34" i="6"/>
  <c r="P33" i="6"/>
  <c r="P22" i="6"/>
  <c r="P21" i="6"/>
  <c r="P14" i="6"/>
  <c r="S15" i="5"/>
  <c r="X15" i="5" s="1"/>
  <c r="AB15" i="5"/>
  <c r="P31" i="5"/>
  <c r="S30" i="5"/>
  <c r="X30" i="5" s="1"/>
  <c r="AB30" i="5"/>
  <c r="P25" i="5"/>
  <c r="P15" i="4"/>
  <c r="P51" i="4"/>
  <c r="P32" i="4"/>
  <c r="P31" i="4"/>
  <c r="P53" i="2"/>
  <c r="P45" i="2"/>
  <c r="P41" i="2"/>
  <c r="P37" i="2"/>
  <c r="P33" i="2"/>
  <c r="P29" i="2"/>
  <c r="AA54" i="12"/>
  <c r="AA46" i="12"/>
  <c r="S50" i="12"/>
  <c r="AB50" i="12"/>
  <c r="P44" i="12"/>
  <c r="AB44" i="12" s="1"/>
  <c r="S43" i="12"/>
  <c r="AB43" i="12"/>
  <c r="V42" i="12"/>
  <c r="AB42" i="12"/>
  <c r="P14" i="11"/>
  <c r="AB14" i="11" s="1"/>
  <c r="P51" i="11"/>
  <c r="AB51" i="11" s="1"/>
  <c r="P40" i="11"/>
  <c r="AB35" i="11"/>
  <c r="P31" i="11"/>
  <c r="AB27" i="11"/>
  <c r="S23" i="11"/>
  <c r="AB23" i="11"/>
  <c r="P19" i="11"/>
  <c r="S27" i="10"/>
  <c r="AB27" i="10"/>
  <c r="AB14" i="10"/>
  <c r="S50" i="8"/>
  <c r="AB50" i="8"/>
  <c r="P47" i="8"/>
  <c r="P38" i="8"/>
  <c r="S26" i="8"/>
  <c r="X26" i="8" s="1"/>
  <c r="AB26" i="8"/>
  <c r="AD26" i="8" s="1"/>
  <c r="S18" i="8"/>
  <c r="X18" i="8" s="1"/>
  <c r="AB18" i="8"/>
  <c r="AB54" i="7"/>
  <c r="AB44" i="7"/>
  <c r="S43" i="7"/>
  <c r="AB43" i="7"/>
  <c r="S42" i="7"/>
  <c r="AB42" i="7"/>
  <c r="S41" i="7"/>
  <c r="AB41" i="7"/>
  <c r="S37" i="7"/>
  <c r="AB37" i="7"/>
  <c r="P33" i="7"/>
  <c r="S29" i="7"/>
  <c r="AB29" i="7"/>
  <c r="S25" i="7"/>
  <c r="X25" i="7" s="1"/>
  <c r="AD25" i="7" s="1"/>
  <c r="AB25" i="7"/>
  <c r="S21" i="7"/>
  <c r="AB21" i="7"/>
  <c r="S17" i="7"/>
  <c r="AB17" i="7"/>
  <c r="P15" i="6"/>
  <c r="S45" i="6"/>
  <c r="AB45" i="6"/>
  <c r="P44" i="6"/>
  <c r="S37" i="6"/>
  <c r="AB37" i="6"/>
  <c r="AB36" i="6"/>
  <c r="S24" i="6"/>
  <c r="AB24" i="6"/>
  <c r="S23" i="6"/>
  <c r="X23" i="6" s="1"/>
  <c r="AB23" i="6"/>
  <c r="S20" i="6"/>
  <c r="AB20" i="6"/>
  <c r="S18" i="6"/>
  <c r="AB18" i="6"/>
  <c r="P17" i="6"/>
  <c r="P16" i="6"/>
  <c r="P54" i="5"/>
  <c r="S47" i="5"/>
  <c r="X47" i="5" s="1"/>
  <c r="AD47" i="5" s="1"/>
  <c r="AB47" i="5"/>
  <c r="P34" i="5"/>
  <c r="S26" i="5"/>
  <c r="AB26" i="5"/>
  <c r="P22" i="5"/>
  <c r="S18" i="5"/>
  <c r="AB18" i="5"/>
  <c r="S14" i="4"/>
  <c r="X14" i="4" s="1"/>
  <c r="AD14" i="4" s="1"/>
  <c r="AB14" i="4"/>
  <c r="P52" i="4"/>
  <c r="P48" i="4"/>
  <c r="P25" i="4"/>
  <c r="S50" i="2"/>
  <c r="AB50" i="2"/>
  <c r="P42" i="2"/>
  <c r="S34" i="2"/>
  <c r="X34" i="2" s="1"/>
  <c r="AB34" i="2"/>
  <c r="S30" i="2"/>
  <c r="X30" i="2" s="1"/>
  <c r="AB30" i="2"/>
  <c r="S26" i="2"/>
  <c r="X26" i="2" s="1"/>
  <c r="AB26" i="2"/>
  <c r="P22" i="2"/>
  <c r="P18" i="2"/>
  <c r="AA12" i="2"/>
  <c r="U12" i="2"/>
  <c r="Y51" i="2"/>
  <c r="U12" i="10"/>
  <c r="AA12" i="10"/>
  <c r="Y31" i="2"/>
  <c r="P12" i="2"/>
  <c r="P11" i="2"/>
  <c r="AB11" i="2" s="1"/>
  <c r="Y40" i="4"/>
  <c r="Y43" i="4"/>
  <c r="Y41" i="4"/>
  <c r="Y37" i="4"/>
  <c r="V16" i="12"/>
  <c r="Z16" i="12"/>
  <c r="U11" i="5"/>
  <c r="R11" i="5"/>
  <c r="Y38" i="4"/>
  <c r="Y33" i="4"/>
  <c r="P12" i="4"/>
  <c r="AB12" i="4" s="1"/>
  <c r="P10" i="4"/>
  <c r="AA12" i="5"/>
  <c r="Y38" i="5"/>
  <c r="Y45" i="6"/>
  <c r="AD45" i="6" s="1"/>
  <c r="Y29" i="6"/>
  <c r="Y18" i="6"/>
  <c r="Y54" i="7"/>
  <c r="Y31" i="7"/>
  <c r="Y39" i="8"/>
  <c r="Y30" i="8"/>
  <c r="Y27" i="10"/>
  <c r="P10" i="10"/>
  <c r="AB10" i="10" s="1"/>
  <c r="P53" i="12"/>
  <c r="R45" i="12"/>
  <c r="U45" i="12"/>
  <c r="P40" i="12"/>
  <c r="AB40" i="12" s="1"/>
  <c r="U33" i="12"/>
  <c r="R33" i="12"/>
  <c r="P20" i="12"/>
  <c r="AB20" i="12" s="1"/>
  <c r="S32" i="11"/>
  <c r="V32" i="11"/>
  <c r="S28" i="11"/>
  <c r="X28" i="11" s="1"/>
  <c r="AD28" i="11" s="1"/>
  <c r="V28" i="11"/>
  <c r="Y28" i="11" s="1"/>
  <c r="R26" i="11"/>
  <c r="U26" i="11"/>
  <c r="R22" i="11"/>
  <c r="U22" i="11"/>
  <c r="S16" i="11"/>
  <c r="V16" i="11"/>
  <c r="Y16" i="11" s="1"/>
  <c r="AD16" i="11" s="1"/>
  <c r="Y19" i="4"/>
  <c r="P13" i="4"/>
  <c r="AB13" i="4" s="1"/>
  <c r="Y49" i="6"/>
  <c r="Y37" i="6"/>
  <c r="Y33" i="11"/>
  <c r="AA20" i="12"/>
  <c r="AA17" i="12"/>
  <c r="AA13" i="12"/>
  <c r="U47" i="12"/>
  <c r="R53" i="12"/>
  <c r="R48" i="12"/>
  <c r="U48" i="12"/>
  <c r="R40" i="12"/>
  <c r="AA24" i="12"/>
  <c r="S33" i="11"/>
  <c r="V33" i="11"/>
  <c r="S29" i="11"/>
  <c r="V29" i="11"/>
  <c r="Y29" i="11" s="1"/>
  <c r="R23" i="11"/>
  <c r="U23" i="11"/>
  <c r="R19" i="11"/>
  <c r="U19" i="11"/>
  <c r="S17" i="11"/>
  <c r="V17" i="11"/>
  <c r="Y17" i="11" s="1"/>
  <c r="Y44" i="7"/>
  <c r="Y32" i="11"/>
  <c r="S15" i="11"/>
  <c r="S34" i="11"/>
  <c r="V34" i="11"/>
  <c r="Y34" i="11" s="1"/>
  <c r="S30" i="11"/>
  <c r="X30" i="11" s="1"/>
  <c r="V30" i="11"/>
  <c r="Y30" i="11" s="1"/>
  <c r="R24" i="11"/>
  <c r="U24" i="11"/>
  <c r="Y24" i="11" s="1"/>
  <c r="R20" i="11"/>
  <c r="U20" i="11"/>
  <c r="Y20" i="11" s="1"/>
  <c r="S18" i="11"/>
  <c r="V18" i="11"/>
  <c r="Y18" i="11" s="1"/>
  <c r="Y31" i="8"/>
  <c r="Y20" i="10"/>
  <c r="AD20" i="10" s="1"/>
  <c r="Y23" i="11"/>
  <c r="U46" i="12"/>
  <c r="R46" i="12"/>
  <c r="X46" i="12" s="1"/>
  <c r="R32" i="12"/>
  <c r="U32" i="12"/>
  <c r="R17" i="12"/>
  <c r="U17" i="12"/>
  <c r="R13" i="12"/>
  <c r="U13" i="12"/>
  <c r="S31" i="11"/>
  <c r="V31" i="11"/>
  <c r="Y31" i="11" s="1"/>
  <c r="S27" i="11"/>
  <c r="V27" i="11"/>
  <c r="Y27" i="11" s="1"/>
  <c r="R25" i="11"/>
  <c r="U25" i="11"/>
  <c r="R21" i="11"/>
  <c r="U21" i="11"/>
  <c r="P10" i="11"/>
  <c r="AB10" i="11" s="1"/>
  <c r="P23" i="12"/>
  <c r="P46" i="11"/>
  <c r="AB46" i="11" s="1"/>
  <c r="P45" i="11"/>
  <c r="Z10" i="11"/>
  <c r="P13" i="11"/>
  <c r="AB13" i="11" s="1"/>
  <c r="AA40" i="12"/>
  <c r="AA14" i="12"/>
  <c r="P9" i="12"/>
  <c r="P54" i="12"/>
  <c r="Z54" i="12" s="1"/>
  <c r="P41" i="12"/>
  <c r="P37" i="12"/>
  <c r="P36" i="12"/>
  <c r="AB36" i="12" s="1"/>
  <c r="P35" i="12"/>
  <c r="P29" i="12"/>
  <c r="AB29" i="12" s="1"/>
  <c r="P28" i="12"/>
  <c r="AB28" i="12" s="1"/>
  <c r="P27" i="12"/>
  <c r="P26" i="12"/>
  <c r="AB26" i="12" s="1"/>
  <c r="P25" i="12"/>
  <c r="P18" i="12"/>
  <c r="AB18" i="12" s="1"/>
  <c r="P13" i="12"/>
  <c r="AB13" i="12" s="1"/>
  <c r="P54" i="11"/>
  <c r="AB54" i="11" s="1"/>
  <c r="P53" i="11"/>
  <c r="P38" i="11"/>
  <c r="AB38" i="11" s="1"/>
  <c r="X23" i="10"/>
  <c r="AD23" i="10" s="1"/>
  <c r="X50" i="8"/>
  <c r="X34" i="8"/>
  <c r="P30" i="10"/>
  <c r="AB30" i="10" s="1"/>
  <c r="P29" i="10"/>
  <c r="AB29" i="10" s="1"/>
  <c r="P22" i="10"/>
  <c r="AB22" i="10" s="1"/>
  <c r="P21" i="10"/>
  <c r="AB21" i="10" s="1"/>
  <c r="P9" i="8"/>
  <c r="AB9" i="8" s="1"/>
  <c r="P14" i="8"/>
  <c r="AB14" i="8" s="1"/>
  <c r="P49" i="8"/>
  <c r="AB49" i="8" s="1"/>
  <c r="P48" i="8"/>
  <c r="AB48" i="8" s="1"/>
  <c r="P41" i="8"/>
  <c r="AB41" i="8" s="1"/>
  <c r="P40" i="8"/>
  <c r="AB40" i="8" s="1"/>
  <c r="P33" i="8"/>
  <c r="AB33" i="8" s="1"/>
  <c r="P32" i="8"/>
  <c r="AB32" i="8" s="1"/>
  <c r="P25" i="8"/>
  <c r="AB25" i="8" s="1"/>
  <c r="P24" i="8"/>
  <c r="AB24" i="8" s="1"/>
  <c r="P17" i="8"/>
  <c r="AB17" i="8" s="1"/>
  <c r="P16" i="8"/>
  <c r="AB16" i="8" s="1"/>
  <c r="P48" i="7"/>
  <c r="AB48" i="7" s="1"/>
  <c r="P47" i="7"/>
  <c r="AB47" i="7" s="1"/>
  <c r="X41" i="7"/>
  <c r="P40" i="7"/>
  <c r="AB40" i="7" s="1"/>
  <c r="X49" i="6"/>
  <c r="X45" i="6"/>
  <c r="P42" i="6"/>
  <c r="AB42" i="6" s="1"/>
  <c r="P39" i="4"/>
  <c r="AB39" i="4" s="1"/>
  <c r="X20" i="4"/>
  <c r="AD20" i="4" s="1"/>
  <c r="P17" i="4"/>
  <c r="AB17" i="4" s="1"/>
  <c r="P54" i="2"/>
  <c r="AB54" i="2" s="1"/>
  <c r="P44" i="2"/>
  <c r="AB44" i="2" s="1"/>
  <c r="X30" i="6"/>
  <c r="AD30" i="6" s="1"/>
  <c r="X28" i="6"/>
  <c r="X26" i="6"/>
  <c r="X24" i="6"/>
  <c r="X37" i="4"/>
  <c r="AD37" i="4" s="1"/>
  <c r="P34" i="10"/>
  <c r="AB34" i="10" s="1"/>
  <c r="P33" i="10"/>
  <c r="AB33" i="10" s="1"/>
  <c r="P26" i="10"/>
  <c r="AB26" i="10" s="1"/>
  <c r="P25" i="10"/>
  <c r="AB25" i="10" s="1"/>
  <c r="P18" i="10"/>
  <c r="AB18" i="10" s="1"/>
  <c r="P17" i="10"/>
  <c r="AB17" i="10" s="1"/>
  <c r="P53" i="8"/>
  <c r="AB53" i="8" s="1"/>
  <c r="P52" i="8"/>
  <c r="AB52" i="8" s="1"/>
  <c r="P45" i="8"/>
  <c r="AB45" i="8" s="1"/>
  <c r="P44" i="8"/>
  <c r="AB44" i="8" s="1"/>
  <c r="P37" i="8"/>
  <c r="AB37" i="8" s="1"/>
  <c r="P36" i="8"/>
  <c r="AB36" i="8" s="1"/>
  <c r="P29" i="8"/>
  <c r="AB29" i="8" s="1"/>
  <c r="P28" i="8"/>
  <c r="AB28" i="8" s="1"/>
  <c r="P21" i="8"/>
  <c r="AB21" i="8" s="1"/>
  <c r="P20" i="8"/>
  <c r="AB20" i="8" s="1"/>
  <c r="P52" i="7"/>
  <c r="AB52" i="7" s="1"/>
  <c r="P51" i="7"/>
  <c r="AB51" i="7" s="1"/>
  <c r="X44" i="7"/>
  <c r="P53" i="6"/>
  <c r="AB53" i="6" s="1"/>
  <c r="X20" i="6"/>
  <c r="X53" i="5"/>
  <c r="AD53" i="5" s="1"/>
  <c r="X52" i="5"/>
  <c r="P39" i="5"/>
  <c r="AB39" i="5" s="1"/>
  <c r="P32" i="5"/>
  <c r="AB32" i="5" s="1"/>
  <c r="P21" i="4"/>
  <c r="AB21" i="4" s="1"/>
  <c r="P36" i="2"/>
  <c r="AB36" i="2" s="1"/>
  <c r="X31" i="6"/>
  <c r="X27" i="6"/>
  <c r="X18" i="6"/>
  <c r="AD18" i="6" s="1"/>
  <c r="X47" i="4"/>
  <c r="P45" i="7"/>
  <c r="AB45" i="7" s="1"/>
  <c r="P36" i="7"/>
  <c r="AB36" i="7" s="1"/>
  <c r="P32" i="7"/>
  <c r="AB32" i="7" s="1"/>
  <c r="P28" i="7"/>
  <c r="AB28" i="7" s="1"/>
  <c r="P24" i="7"/>
  <c r="AB24" i="7" s="1"/>
  <c r="P20" i="7"/>
  <c r="AB20" i="7" s="1"/>
  <c r="P16" i="7"/>
  <c r="AB16" i="7" s="1"/>
  <c r="P54" i="6"/>
  <c r="AB54" i="6" s="1"/>
  <c r="P43" i="6"/>
  <c r="AB43" i="6" s="1"/>
  <c r="P39" i="6"/>
  <c r="AB39" i="6" s="1"/>
  <c r="P38" i="6"/>
  <c r="AB38" i="6" s="1"/>
  <c r="P50" i="5"/>
  <c r="AB50" i="5" s="1"/>
  <c r="P46" i="5"/>
  <c r="P42" i="5"/>
  <c r="AB42" i="5" s="1"/>
  <c r="P33" i="5"/>
  <c r="AB33" i="5" s="1"/>
  <c r="P29" i="5"/>
  <c r="AB29" i="5" s="1"/>
  <c r="P28" i="5"/>
  <c r="AB28" i="5" s="1"/>
  <c r="P24" i="5"/>
  <c r="AB24" i="5" s="1"/>
  <c r="P20" i="5"/>
  <c r="AB20" i="5" s="1"/>
  <c r="P16" i="5"/>
  <c r="AB16" i="5" s="1"/>
  <c r="P54" i="4"/>
  <c r="AB54" i="4" s="1"/>
  <c r="P50" i="4"/>
  <c r="AB50" i="4" s="1"/>
  <c r="P34" i="4"/>
  <c r="AB34" i="4" s="1"/>
  <c r="P29" i="4"/>
  <c r="AB29" i="4" s="1"/>
  <c r="P24" i="4"/>
  <c r="AB24" i="4" s="1"/>
  <c r="P23" i="4"/>
  <c r="AB23" i="4" s="1"/>
  <c r="P22" i="4"/>
  <c r="AB22" i="4" s="1"/>
  <c r="P15" i="2"/>
  <c r="AB15" i="2" s="1"/>
  <c r="P49" i="2"/>
  <c r="AB49" i="2" s="1"/>
  <c r="P48" i="2"/>
  <c r="AB48" i="2" s="1"/>
  <c r="P47" i="2"/>
  <c r="AB47" i="2" s="1"/>
  <c r="P46" i="2"/>
  <c r="AB46" i="2" s="1"/>
  <c r="P38" i="2"/>
  <c r="AB38" i="2" s="1"/>
  <c r="P32" i="2"/>
  <c r="AB32" i="2" s="1"/>
  <c r="P28" i="2"/>
  <c r="AB28" i="2" s="1"/>
  <c r="P24" i="2"/>
  <c r="AB24" i="2" s="1"/>
  <c r="P20" i="2"/>
  <c r="AB20" i="2" s="1"/>
  <c r="X37" i="7"/>
  <c r="X29" i="7"/>
  <c r="X21" i="7"/>
  <c r="X17" i="7"/>
  <c r="AD17" i="7" s="1"/>
  <c r="X32" i="6"/>
  <c r="P51" i="5"/>
  <c r="AB51" i="5" s="1"/>
  <c r="P43" i="5"/>
  <c r="AB43" i="5" s="1"/>
  <c r="P21" i="5"/>
  <c r="AB21" i="5" s="1"/>
  <c r="P17" i="5"/>
  <c r="AB17" i="5" s="1"/>
  <c r="X50" i="2"/>
  <c r="AD50" i="2" s="1"/>
  <c r="P40" i="2"/>
  <c r="AB40" i="2" s="1"/>
  <c r="P39" i="2"/>
  <c r="AB39" i="2" s="1"/>
  <c r="P25" i="2"/>
  <c r="AB25" i="2" s="1"/>
  <c r="P21" i="2"/>
  <c r="AB21" i="2" s="1"/>
  <c r="U11" i="2"/>
  <c r="AA11" i="2"/>
  <c r="Z11" i="8"/>
  <c r="AA11" i="8"/>
  <c r="V10" i="8"/>
  <c r="S10" i="8"/>
  <c r="U12" i="7"/>
  <c r="R12" i="7"/>
  <c r="Z12" i="7"/>
  <c r="R12" i="8"/>
  <c r="U12" i="8"/>
  <c r="R10" i="8"/>
  <c r="U10" i="8"/>
  <c r="U42" i="12"/>
  <c r="AA42" i="12"/>
  <c r="R42" i="12"/>
  <c r="Z40" i="12"/>
  <c r="S40" i="12"/>
  <c r="V40" i="12"/>
  <c r="R42" i="11"/>
  <c r="Z42" i="11"/>
  <c r="U42" i="11"/>
  <c r="AA42" i="11"/>
  <c r="S39" i="11"/>
  <c r="X39" i="11" s="1"/>
  <c r="Z39" i="11"/>
  <c r="S35" i="11"/>
  <c r="X35" i="11" s="1"/>
  <c r="V35" i="11"/>
  <c r="Z35" i="11"/>
  <c r="AD35" i="11" s="1"/>
  <c r="R33" i="10"/>
  <c r="Z33" i="10"/>
  <c r="R25" i="10"/>
  <c r="Z25" i="10"/>
  <c r="R17" i="10"/>
  <c r="Z17" i="10"/>
  <c r="S14" i="10"/>
  <c r="X14" i="10" s="1"/>
  <c r="V14" i="10"/>
  <c r="Y14" i="10" s="1"/>
  <c r="AD14" i="10" s="1"/>
  <c r="AA9" i="7"/>
  <c r="X12" i="7"/>
  <c r="U11" i="10"/>
  <c r="Y11" i="10" s="1"/>
  <c r="R11" i="10"/>
  <c r="Z11" i="10"/>
  <c r="R11" i="11"/>
  <c r="U11" i="11"/>
  <c r="AA11" i="11"/>
  <c r="U50" i="12"/>
  <c r="R50" i="12"/>
  <c r="X50" i="12" s="1"/>
  <c r="AA50" i="12"/>
  <c r="V18" i="12"/>
  <c r="Z18" i="12"/>
  <c r="S50" i="11"/>
  <c r="V50" i="11"/>
  <c r="Y50" i="2"/>
  <c r="Z13" i="2"/>
  <c r="Z50" i="5"/>
  <c r="Z42" i="5"/>
  <c r="Y52" i="5"/>
  <c r="AD52" i="5" s="1"/>
  <c r="Y47" i="5"/>
  <c r="Y44" i="5"/>
  <c r="U36" i="5"/>
  <c r="Y36" i="5" s="1"/>
  <c r="Y23" i="5"/>
  <c r="Y15" i="5"/>
  <c r="Z48" i="6"/>
  <c r="Z44" i="6"/>
  <c r="Z40" i="6"/>
  <c r="Z16" i="6"/>
  <c r="V40" i="6"/>
  <c r="Y35" i="6"/>
  <c r="V33" i="6"/>
  <c r="Y33" i="6" s="1"/>
  <c r="Y28" i="6"/>
  <c r="AD28" i="6" s="1"/>
  <c r="Y19" i="6"/>
  <c r="V17" i="6"/>
  <c r="Y17" i="6" s="1"/>
  <c r="V15" i="6"/>
  <c r="AA16" i="7"/>
  <c r="AA12" i="7"/>
  <c r="Z38" i="7"/>
  <c r="Z34" i="7"/>
  <c r="Z30" i="7"/>
  <c r="Z26" i="7"/>
  <c r="Z22" i="7"/>
  <c r="Z18" i="7"/>
  <c r="U32" i="7"/>
  <c r="V30" i="7"/>
  <c r="V26" i="7"/>
  <c r="Y26" i="7" s="1"/>
  <c r="U16" i="7"/>
  <c r="AA52" i="8"/>
  <c r="AA44" i="8"/>
  <c r="AA36" i="8"/>
  <c r="AA28" i="8"/>
  <c r="U44" i="8"/>
  <c r="V26" i="8"/>
  <c r="P13" i="8"/>
  <c r="AA33" i="10"/>
  <c r="AA25" i="10"/>
  <c r="AA17" i="10"/>
  <c r="AA11" i="10"/>
  <c r="Y28" i="10"/>
  <c r="AD28" i="10" s="1"/>
  <c r="R13" i="10"/>
  <c r="U13" i="10"/>
  <c r="R9" i="10"/>
  <c r="U9" i="10"/>
  <c r="Y9" i="10" s="1"/>
  <c r="R9" i="11"/>
  <c r="U9" i="11"/>
  <c r="AA9" i="11"/>
  <c r="U10" i="12"/>
  <c r="Y10" i="12" s="1"/>
  <c r="R10" i="12"/>
  <c r="AA10" i="12"/>
  <c r="R52" i="12"/>
  <c r="AA52" i="12"/>
  <c r="R51" i="12"/>
  <c r="U51" i="12"/>
  <c r="S48" i="12"/>
  <c r="X48" i="12" s="1"/>
  <c r="Z48" i="12"/>
  <c r="R44" i="12"/>
  <c r="Z44" i="12"/>
  <c r="U44" i="12"/>
  <c r="Y44" i="12" s="1"/>
  <c r="AD44" i="12" s="1"/>
  <c r="Z43" i="12"/>
  <c r="R43" i="12"/>
  <c r="U43" i="12"/>
  <c r="X42" i="12"/>
  <c r="U34" i="12"/>
  <c r="AA34" i="12"/>
  <c r="R34" i="12"/>
  <c r="Z34" i="12"/>
  <c r="R29" i="12"/>
  <c r="U29" i="12"/>
  <c r="R28" i="12"/>
  <c r="Z28" i="12"/>
  <c r="AA28" i="12"/>
  <c r="R27" i="12"/>
  <c r="U27" i="12"/>
  <c r="U26" i="12"/>
  <c r="Y26" i="12" s="1"/>
  <c r="R26" i="12"/>
  <c r="AA26" i="12"/>
  <c r="U25" i="12"/>
  <c r="R25" i="12"/>
  <c r="S54" i="11"/>
  <c r="V54" i="11"/>
  <c r="Y54" i="11" s="1"/>
  <c r="S53" i="11"/>
  <c r="X53" i="11" s="1"/>
  <c r="V53" i="11"/>
  <c r="R46" i="11"/>
  <c r="Z46" i="11"/>
  <c r="AA46" i="11"/>
  <c r="Z43" i="11"/>
  <c r="S38" i="11"/>
  <c r="V38" i="11"/>
  <c r="AA12" i="8"/>
  <c r="V22" i="12"/>
  <c r="S22" i="12"/>
  <c r="Y14" i="2"/>
  <c r="AA56" i="2"/>
  <c r="AA31" i="4"/>
  <c r="Y46" i="4"/>
  <c r="Y14" i="4"/>
  <c r="AA13" i="4"/>
  <c r="P11" i="4"/>
  <c r="V11" i="4" s="1"/>
  <c r="AA50" i="5"/>
  <c r="AA42" i="5"/>
  <c r="U50" i="5"/>
  <c r="V48" i="5"/>
  <c r="Y48" i="5" s="1"/>
  <c r="AD48" i="5" s="1"/>
  <c r="U42" i="5"/>
  <c r="V40" i="5"/>
  <c r="Y40" i="5" s="1"/>
  <c r="Z35" i="6"/>
  <c r="Z23" i="6"/>
  <c r="Z19" i="6"/>
  <c r="Z15" i="6"/>
  <c r="Y40" i="6"/>
  <c r="Y31" i="6"/>
  <c r="Y24" i="6"/>
  <c r="Y15" i="6"/>
  <c r="V13" i="6"/>
  <c r="P11" i="6"/>
  <c r="AA36" i="7"/>
  <c r="Z49" i="7"/>
  <c r="Z41" i="7"/>
  <c r="V49" i="7"/>
  <c r="Y49" i="7" s="1"/>
  <c r="Y46" i="7"/>
  <c r="Y42" i="7"/>
  <c r="Y35" i="7"/>
  <c r="Y30" i="7"/>
  <c r="U28" i="7"/>
  <c r="Y19" i="7"/>
  <c r="Y14" i="7"/>
  <c r="Z50" i="8"/>
  <c r="Z42" i="8"/>
  <c r="Z34" i="8"/>
  <c r="Z26" i="8"/>
  <c r="Z18" i="8"/>
  <c r="AD18" i="8" s="1"/>
  <c r="Y54" i="8"/>
  <c r="U52" i="8"/>
  <c r="V50" i="8"/>
  <c r="Y50" i="8" s="1"/>
  <c r="U28" i="8"/>
  <c r="Y26" i="8"/>
  <c r="Z23" i="10"/>
  <c r="Z14" i="10"/>
  <c r="U33" i="10"/>
  <c r="U17" i="10"/>
  <c r="Y35" i="11"/>
  <c r="U9" i="12"/>
  <c r="R9" i="12"/>
  <c r="V54" i="12"/>
  <c r="Y54" i="12" s="1"/>
  <c r="S45" i="12"/>
  <c r="V45" i="12"/>
  <c r="R37" i="12"/>
  <c r="U37" i="12"/>
  <c r="S34" i="12"/>
  <c r="X34" i="12" s="1"/>
  <c r="X30" i="12"/>
  <c r="Z24" i="12"/>
  <c r="S24" i="12"/>
  <c r="U22" i="12"/>
  <c r="R22" i="12"/>
  <c r="Z22" i="12"/>
  <c r="V21" i="12"/>
  <c r="Y21" i="12" s="1"/>
  <c r="S21" i="12"/>
  <c r="X21" i="12" s="1"/>
  <c r="R19" i="12"/>
  <c r="X19" i="12" s="1"/>
  <c r="U19" i="12"/>
  <c r="S18" i="12"/>
  <c r="S14" i="11"/>
  <c r="V14" i="11"/>
  <c r="Y14" i="11" s="1"/>
  <c r="R50" i="11"/>
  <c r="Z50" i="11"/>
  <c r="U50" i="11"/>
  <c r="Y50" i="11" s="1"/>
  <c r="AA50" i="11"/>
  <c r="S47" i="11"/>
  <c r="X47" i="11" s="1"/>
  <c r="S42" i="11"/>
  <c r="V42" i="11"/>
  <c r="S41" i="11"/>
  <c r="X41" i="11" s="1"/>
  <c r="V41" i="11"/>
  <c r="Y41" i="11" s="1"/>
  <c r="X32" i="12"/>
  <c r="R24" i="12"/>
  <c r="U24" i="12"/>
  <c r="Y27" i="2"/>
  <c r="Y26" i="2"/>
  <c r="Y30" i="2"/>
  <c r="Y16" i="2"/>
  <c r="U32" i="2"/>
  <c r="S13" i="2"/>
  <c r="Y47" i="4"/>
  <c r="AD47" i="4" s="1"/>
  <c r="U31" i="4"/>
  <c r="Y26" i="4"/>
  <c r="P9" i="4"/>
  <c r="AA36" i="5"/>
  <c r="Z52" i="5"/>
  <c r="Z48" i="5"/>
  <c r="Z44" i="5"/>
  <c r="Z40" i="5"/>
  <c r="Z36" i="5"/>
  <c r="Y27" i="5"/>
  <c r="Y19" i="5"/>
  <c r="P9" i="5"/>
  <c r="AB9" i="5" s="1"/>
  <c r="Z50" i="6"/>
  <c r="V50" i="6"/>
  <c r="Y50" i="6" s="1"/>
  <c r="V48" i="6"/>
  <c r="Y48" i="6" s="1"/>
  <c r="Y41" i="6"/>
  <c r="Y27" i="6"/>
  <c r="AD27" i="6" s="1"/>
  <c r="Y25" i="6"/>
  <c r="V23" i="6"/>
  <c r="Y23" i="6" s="1"/>
  <c r="Y20" i="6"/>
  <c r="V16" i="6"/>
  <c r="Y16" i="6" s="1"/>
  <c r="AA32" i="7"/>
  <c r="AA28" i="7"/>
  <c r="Z36" i="7"/>
  <c r="Z32" i="7"/>
  <c r="Z28" i="7"/>
  <c r="Z24" i="7"/>
  <c r="Z20" i="7"/>
  <c r="Z16" i="7"/>
  <c r="V38" i="7"/>
  <c r="Y38" i="7" s="1"/>
  <c r="V34" i="7"/>
  <c r="Y34" i="7" s="1"/>
  <c r="U24" i="7"/>
  <c r="V22" i="7"/>
  <c r="Y22" i="7" s="1"/>
  <c r="AD22" i="7" s="1"/>
  <c r="V18" i="7"/>
  <c r="Y18" i="7" s="1"/>
  <c r="V12" i="7"/>
  <c r="P11" i="7"/>
  <c r="AB11" i="7" s="1"/>
  <c r="AA10" i="8"/>
  <c r="U36" i="8"/>
  <c r="V34" i="8"/>
  <c r="Y34" i="8" s="1"/>
  <c r="Y22" i="8"/>
  <c r="Z31" i="10"/>
  <c r="Y23" i="10"/>
  <c r="Y42" i="11"/>
  <c r="V39" i="11"/>
  <c r="Y39" i="11" s="1"/>
  <c r="R10" i="11"/>
  <c r="AA10" i="11"/>
  <c r="S13" i="11"/>
  <c r="X13" i="11" s="1"/>
  <c r="U52" i="12"/>
  <c r="U35" i="12"/>
  <c r="U54" i="12"/>
  <c r="R54" i="12"/>
  <c r="V52" i="12"/>
  <c r="S52" i="12"/>
  <c r="X51" i="12"/>
  <c r="V50" i="12"/>
  <c r="Y50" i="12" s="1"/>
  <c r="S49" i="12"/>
  <c r="X49" i="12" s="1"/>
  <c r="V49" i="12"/>
  <c r="V44" i="12"/>
  <c r="S44" i="12"/>
  <c r="X44" i="12" s="1"/>
  <c r="X43" i="12"/>
  <c r="R39" i="12"/>
  <c r="X39" i="12" s="1"/>
  <c r="U39" i="12"/>
  <c r="U38" i="12"/>
  <c r="R38" i="12"/>
  <c r="X38" i="12" s="1"/>
  <c r="U36" i="12"/>
  <c r="AA36" i="12"/>
  <c r="R36" i="12"/>
  <c r="Z32" i="12"/>
  <c r="AA32" i="12"/>
  <c r="R31" i="12"/>
  <c r="X31" i="12" s="1"/>
  <c r="S29" i="12"/>
  <c r="X29" i="12" s="1"/>
  <c r="V29" i="12"/>
  <c r="V28" i="12"/>
  <c r="S28" i="12"/>
  <c r="X28" i="12" s="1"/>
  <c r="S26" i="12"/>
  <c r="X26" i="12" s="1"/>
  <c r="V26" i="12"/>
  <c r="R23" i="12"/>
  <c r="U23" i="12"/>
  <c r="S17" i="12"/>
  <c r="X17" i="12" s="1"/>
  <c r="V17" i="12"/>
  <c r="R14" i="11"/>
  <c r="Z14" i="11"/>
  <c r="AA14" i="11"/>
  <c r="AA15" i="11"/>
  <c r="Z15" i="11"/>
  <c r="R15" i="11"/>
  <c r="U15" i="11"/>
  <c r="R54" i="11"/>
  <c r="Z54" i="11"/>
  <c r="AA54" i="11"/>
  <c r="V51" i="11"/>
  <c r="Y51" i="11" s="1"/>
  <c r="S46" i="11"/>
  <c r="X46" i="11" s="1"/>
  <c r="V46" i="11"/>
  <c r="Y46" i="11" s="1"/>
  <c r="S45" i="11"/>
  <c r="X45" i="11" s="1"/>
  <c r="V45" i="11"/>
  <c r="R38" i="11"/>
  <c r="Z38" i="11"/>
  <c r="Y38" i="11"/>
  <c r="AA38" i="11"/>
  <c r="P12" i="10"/>
  <c r="AB12" i="10" s="1"/>
  <c r="P9" i="11"/>
  <c r="AB9" i="11" s="1"/>
  <c r="P12" i="11"/>
  <c r="AB12" i="11" s="1"/>
  <c r="AA38" i="12"/>
  <c r="P11" i="12"/>
  <c r="Y16" i="10"/>
  <c r="Y53" i="11"/>
  <c r="Y45" i="11"/>
  <c r="AA23" i="12"/>
  <c r="R18" i="12"/>
  <c r="S16" i="12"/>
  <c r="X16" i="12" s="1"/>
  <c r="X33" i="11"/>
  <c r="X32" i="11"/>
  <c r="X31" i="11"/>
  <c r="X29" i="11"/>
  <c r="X27" i="11"/>
  <c r="X24" i="11"/>
  <c r="X23" i="11"/>
  <c r="X18" i="11"/>
  <c r="X17" i="11"/>
  <c r="X16" i="11"/>
  <c r="P14" i="12"/>
  <c r="AB14" i="12" s="1"/>
  <c r="P15" i="10"/>
  <c r="AB15" i="10" s="1"/>
  <c r="P54" i="10"/>
  <c r="AB54" i="10" s="1"/>
  <c r="P53" i="10"/>
  <c r="AB53" i="10" s="1"/>
  <c r="P52" i="10"/>
  <c r="AB52" i="10" s="1"/>
  <c r="P51" i="10"/>
  <c r="AB51" i="10" s="1"/>
  <c r="P50" i="10"/>
  <c r="AB50" i="10" s="1"/>
  <c r="P49" i="10"/>
  <c r="AB49" i="10" s="1"/>
  <c r="P48" i="10"/>
  <c r="AB48" i="10" s="1"/>
  <c r="P47" i="10"/>
  <c r="AB47" i="10" s="1"/>
  <c r="P46" i="10"/>
  <c r="AB46" i="10" s="1"/>
  <c r="P45" i="10"/>
  <c r="AB45" i="10" s="1"/>
  <c r="P44" i="10"/>
  <c r="AB44" i="10" s="1"/>
  <c r="P43" i="10"/>
  <c r="AB43" i="10" s="1"/>
  <c r="P42" i="10"/>
  <c r="AB42" i="10" s="1"/>
  <c r="P41" i="10"/>
  <c r="AB41" i="10" s="1"/>
  <c r="P40" i="10"/>
  <c r="AB40" i="10" s="1"/>
  <c r="P39" i="10"/>
  <c r="AB39" i="10" s="1"/>
  <c r="P38" i="10"/>
  <c r="AB38" i="10" s="1"/>
  <c r="P37" i="10"/>
  <c r="AB37" i="10" s="1"/>
  <c r="P36" i="10"/>
  <c r="AB36" i="10" s="1"/>
  <c r="X27" i="10"/>
  <c r="AD27" i="10" s="1"/>
  <c r="X19" i="10"/>
  <c r="X54" i="8"/>
  <c r="AA25" i="12"/>
  <c r="AA22" i="12"/>
  <c r="AA19" i="12"/>
  <c r="X52" i="11"/>
  <c r="AD52" i="11" s="1"/>
  <c r="X44" i="11"/>
  <c r="X36" i="11"/>
  <c r="AD36" i="11" s="1"/>
  <c r="X43" i="7"/>
  <c r="X35" i="7"/>
  <c r="X31" i="7"/>
  <c r="X27" i="7"/>
  <c r="AD27" i="7" s="1"/>
  <c r="X23" i="7"/>
  <c r="X19" i="7"/>
  <c r="AD14" i="7"/>
  <c r="X37" i="6"/>
  <c r="X37" i="5"/>
  <c r="P35" i="4"/>
  <c r="AB35" i="4" s="1"/>
  <c r="X38" i="5"/>
  <c r="X26" i="5"/>
  <c r="AD26" i="5" s="1"/>
  <c r="X18" i="5"/>
  <c r="AD18" i="5" s="1"/>
  <c r="X33" i="4"/>
  <c r="X51" i="2"/>
  <c r="AD51" i="2" s="1"/>
  <c r="X27" i="5"/>
  <c r="X23" i="5"/>
  <c r="X19" i="5"/>
  <c r="AD19" i="5" s="1"/>
  <c r="X14" i="5"/>
  <c r="X53" i="4"/>
  <c r="X49" i="4"/>
  <c r="X38" i="4"/>
  <c r="X19" i="4"/>
  <c r="AD19" i="4" s="1"/>
  <c r="X14" i="2"/>
  <c r="S11" i="12"/>
  <c r="AD54" i="7"/>
  <c r="AD30" i="2"/>
  <c r="V9" i="4"/>
  <c r="V12" i="2"/>
  <c r="Y12" i="2" s="1"/>
  <c r="S9" i="4"/>
  <c r="R9" i="4"/>
  <c r="U9" i="4"/>
  <c r="S13" i="4"/>
  <c r="R12" i="6"/>
  <c r="U12" i="6"/>
  <c r="S9" i="6"/>
  <c r="V9" i="6"/>
  <c r="S11" i="6"/>
  <c r="V11" i="6"/>
  <c r="AA12" i="4"/>
  <c r="U12" i="4"/>
  <c r="Z12" i="4"/>
  <c r="S12" i="4"/>
  <c r="V12" i="4"/>
  <c r="R13" i="4"/>
  <c r="U13" i="4"/>
  <c r="U10" i="4"/>
  <c r="Z10" i="4"/>
  <c r="R10" i="4"/>
  <c r="AA10" i="4"/>
  <c r="V10" i="7"/>
  <c r="S10" i="7"/>
  <c r="AD23" i="2"/>
  <c r="AD27" i="2"/>
  <c r="AD43" i="2"/>
  <c r="P9" i="2"/>
  <c r="AB9" i="2" s="1"/>
  <c r="AD44" i="4"/>
  <c r="AD41" i="4"/>
  <c r="AD53" i="4"/>
  <c r="R12" i="4"/>
  <c r="AD38" i="5"/>
  <c r="S11" i="5"/>
  <c r="X11" i="5" s="1"/>
  <c r="V11" i="5"/>
  <c r="Y11" i="5" s="1"/>
  <c r="Z11" i="5"/>
  <c r="R13" i="8"/>
  <c r="U13" i="8"/>
  <c r="Z13" i="8"/>
  <c r="AA13" i="8"/>
  <c r="AD49" i="6"/>
  <c r="AD14" i="5"/>
  <c r="AD49" i="4"/>
  <c r="AD14" i="2"/>
  <c r="AD31" i="2"/>
  <c r="Z12" i="2"/>
  <c r="Z11" i="2"/>
  <c r="AD16" i="2"/>
  <c r="R13" i="2"/>
  <c r="X13" i="2" s="1"/>
  <c r="R12" i="2"/>
  <c r="R11" i="2"/>
  <c r="R11" i="4"/>
  <c r="AD15" i="5"/>
  <c r="AD23" i="5"/>
  <c r="AD27" i="5"/>
  <c r="AD35" i="5"/>
  <c r="P10" i="5"/>
  <c r="AB10" i="5" s="1"/>
  <c r="AD19" i="6"/>
  <c r="AD31" i="6"/>
  <c r="Z9" i="6"/>
  <c r="AA9" i="6"/>
  <c r="R9" i="6"/>
  <c r="U9" i="6"/>
  <c r="R10" i="6"/>
  <c r="U10" i="6"/>
  <c r="Z10" i="6"/>
  <c r="S10" i="6"/>
  <c r="V10" i="6"/>
  <c r="Z13" i="6"/>
  <c r="AA13" i="6"/>
  <c r="R13" i="6"/>
  <c r="U13" i="6"/>
  <c r="AD30" i="7"/>
  <c r="U13" i="2"/>
  <c r="AD26" i="2"/>
  <c r="AD34" i="2"/>
  <c r="AD37" i="5"/>
  <c r="V13" i="5"/>
  <c r="Z13" i="5"/>
  <c r="AA13" i="5"/>
  <c r="U13" i="5"/>
  <c r="R12" i="5"/>
  <c r="AA11" i="5"/>
  <c r="U10" i="5"/>
  <c r="R10" i="5"/>
  <c r="Z9" i="5"/>
  <c r="AA9" i="5"/>
  <c r="U9" i="5"/>
  <c r="AD37" i="6"/>
  <c r="AA10" i="6"/>
  <c r="U11" i="6"/>
  <c r="Y11" i="6" s="1"/>
  <c r="AA11" i="6"/>
  <c r="R11" i="6"/>
  <c r="R13" i="7"/>
  <c r="U13" i="7"/>
  <c r="AA13" i="7"/>
  <c r="AD44" i="5"/>
  <c r="AD40" i="6"/>
  <c r="AD32" i="6"/>
  <c r="AD24" i="6"/>
  <c r="AD20" i="6"/>
  <c r="AD46" i="7"/>
  <c r="AD35" i="7"/>
  <c r="AD19" i="7"/>
  <c r="Z10" i="7"/>
  <c r="Y10" i="7"/>
  <c r="R12" i="11"/>
  <c r="AA12" i="11"/>
  <c r="AD44" i="7"/>
  <c r="AD29" i="7"/>
  <c r="R11" i="7"/>
  <c r="U11" i="7"/>
  <c r="Z11" i="7"/>
  <c r="AA11" i="7"/>
  <c r="S13" i="8"/>
  <c r="Y12" i="7"/>
  <c r="AD12" i="7" s="1"/>
  <c r="R10" i="7"/>
  <c r="AA10" i="7"/>
  <c r="S9" i="7"/>
  <c r="V9" i="7"/>
  <c r="Y9" i="7" s="1"/>
  <c r="Z9" i="7"/>
  <c r="AD39" i="8"/>
  <c r="V12" i="10"/>
  <c r="Y12" i="10" s="1"/>
  <c r="S12" i="10"/>
  <c r="S10" i="10"/>
  <c r="V10" i="10"/>
  <c r="P13" i="7"/>
  <c r="AB13" i="7" s="1"/>
  <c r="Z12" i="8"/>
  <c r="R11" i="8"/>
  <c r="U11" i="8"/>
  <c r="Y13" i="10"/>
  <c r="AD24" i="11"/>
  <c r="AD32" i="11"/>
  <c r="AD44" i="11"/>
  <c r="R13" i="11"/>
  <c r="Z13" i="11"/>
  <c r="AA13" i="11"/>
  <c r="U13" i="11"/>
  <c r="Y13" i="11" s="1"/>
  <c r="V12" i="11"/>
  <c r="Y12" i="11" s="1"/>
  <c r="Y45" i="12"/>
  <c r="Y38" i="12"/>
  <c r="Y29" i="12"/>
  <c r="AD54" i="8"/>
  <c r="S9" i="10"/>
  <c r="X9" i="10" s="1"/>
  <c r="Z9" i="10"/>
  <c r="S13" i="10"/>
  <c r="X13" i="10" s="1"/>
  <c r="Z13" i="10"/>
  <c r="R9" i="7"/>
  <c r="Z10" i="8"/>
  <c r="S12" i="8"/>
  <c r="X12" i="8" s="1"/>
  <c r="X11" i="8"/>
  <c r="AD16" i="10"/>
  <c r="R12" i="10"/>
  <c r="Z12" i="10"/>
  <c r="R10" i="10"/>
  <c r="U10" i="10"/>
  <c r="Y10" i="10" s="1"/>
  <c r="Z10" i="10"/>
  <c r="V13" i="11"/>
  <c r="Z10" i="12"/>
  <c r="V53" i="12"/>
  <c r="Y53" i="12" s="1"/>
  <c r="Z52" i="12"/>
  <c r="V51" i="12"/>
  <c r="Y51" i="12" s="1"/>
  <c r="Z51" i="12"/>
  <c r="V48" i="12"/>
  <c r="Z47" i="12"/>
  <c r="V46" i="12"/>
  <c r="Y46" i="12" s="1"/>
  <c r="Z46" i="12"/>
  <c r="V43" i="12"/>
  <c r="Y42" i="12"/>
  <c r="Z42" i="12"/>
  <c r="V41" i="12"/>
  <c r="Y41" i="12" s="1"/>
  <c r="V39" i="12"/>
  <c r="V37" i="12"/>
  <c r="Y37" i="12" s="1"/>
  <c r="V35" i="12"/>
  <c r="Y35" i="12" s="1"/>
  <c r="Z35" i="12"/>
  <c r="V32" i="12"/>
  <c r="Y32" i="12" s="1"/>
  <c r="V31" i="12"/>
  <c r="Y31" i="12" s="1"/>
  <c r="Z31" i="12"/>
  <c r="V30" i="12"/>
  <c r="Y30" i="12" s="1"/>
  <c r="Z30" i="12"/>
  <c r="V11" i="8"/>
  <c r="AD19" i="10"/>
  <c r="AD23" i="11"/>
  <c r="U10" i="11"/>
  <c r="S10" i="12"/>
  <c r="X10" i="12" s="1"/>
  <c r="P12" i="12"/>
  <c r="AB12" i="12" s="1"/>
  <c r="P11" i="11"/>
  <c r="AB11" i="11" s="1"/>
  <c r="Z50" i="12"/>
  <c r="Z39" i="12"/>
  <c r="Y49" i="12"/>
  <c r="Y43" i="12"/>
  <c r="Y17" i="12"/>
  <c r="R12" i="12"/>
  <c r="AA12" i="12"/>
  <c r="R11" i="12"/>
  <c r="AA11" i="12"/>
  <c r="U11" i="12"/>
  <c r="V19" i="12"/>
  <c r="V15" i="12"/>
  <c r="Y15" i="12" s="1"/>
  <c r="Z26" i="12"/>
  <c r="Z20" i="12"/>
  <c r="Z15" i="12"/>
  <c r="V25" i="12"/>
  <c r="Y25" i="12" s="1"/>
  <c r="AA9" i="12"/>
  <c r="Z53" i="12"/>
  <c r="AA53" i="12"/>
  <c r="Y52" i="12"/>
  <c r="AA51" i="12"/>
  <c r="Z49" i="12"/>
  <c r="AA49" i="12"/>
  <c r="Y48" i="12"/>
  <c r="AA47" i="12"/>
  <c r="Z45" i="12"/>
  <c r="AA45" i="12"/>
  <c r="AA43" i="12"/>
  <c r="Z41" i="12"/>
  <c r="Y40" i="12"/>
  <c r="AA39" i="12"/>
  <c r="Z37" i="12"/>
  <c r="AA35" i="12"/>
  <c r="AA31" i="12"/>
  <c r="Z29" i="12"/>
  <c r="Y28" i="12"/>
  <c r="AA27" i="12"/>
  <c r="Z25" i="12"/>
  <c r="Y24" i="12"/>
  <c r="Z21" i="12"/>
  <c r="Z17" i="12"/>
  <c r="Z19" i="12"/>
  <c r="Z14" i="12"/>
  <c r="AA41" i="12"/>
  <c r="AA37" i="12"/>
  <c r="AA33" i="12"/>
  <c r="AA29" i="12"/>
  <c r="Y51" i="4" l="1"/>
  <c r="S27" i="12"/>
  <c r="X27" i="12" s="1"/>
  <c r="AB27" i="12"/>
  <c r="S9" i="12"/>
  <c r="AB9" i="12"/>
  <c r="S23" i="12"/>
  <c r="AB23" i="12"/>
  <c r="AB56" i="12" s="1"/>
  <c r="S15" i="4"/>
  <c r="X15" i="4" s="1"/>
  <c r="AB15" i="4"/>
  <c r="V15" i="4"/>
  <c r="Z15" i="4"/>
  <c r="S21" i="6"/>
  <c r="X21" i="6" s="1"/>
  <c r="AB21" i="6"/>
  <c r="V21" i="6"/>
  <c r="AB43" i="8"/>
  <c r="Z43" i="8"/>
  <c r="S43" i="8"/>
  <c r="X43" i="8" s="1"/>
  <c r="V43" i="8"/>
  <c r="Y43" i="8" s="1"/>
  <c r="S26" i="11"/>
  <c r="X26" i="11" s="1"/>
  <c r="AD26" i="11" s="1"/>
  <c r="AB26" i="11"/>
  <c r="V26" i="11"/>
  <c r="Y26" i="11" s="1"/>
  <c r="S45" i="5"/>
  <c r="X45" i="5" s="1"/>
  <c r="AB45" i="5"/>
  <c r="AB56" i="5" s="1"/>
  <c r="V45" i="5"/>
  <c r="Y45" i="5" s="1"/>
  <c r="Z45" i="5"/>
  <c r="S21" i="11"/>
  <c r="X21" i="11" s="1"/>
  <c r="AB21" i="11"/>
  <c r="V21" i="11"/>
  <c r="Z21" i="11"/>
  <c r="Z26" i="11"/>
  <c r="Y19" i="12"/>
  <c r="AD19" i="12" s="1"/>
  <c r="Y39" i="12"/>
  <c r="S12" i="11"/>
  <c r="X12" i="11" s="1"/>
  <c r="AA56" i="8"/>
  <c r="X13" i="8"/>
  <c r="Z10" i="5"/>
  <c r="S12" i="6"/>
  <c r="Y9" i="6"/>
  <c r="S12" i="5"/>
  <c r="Z13" i="4"/>
  <c r="V12" i="5"/>
  <c r="Y12" i="5" s="1"/>
  <c r="V13" i="4"/>
  <c r="Y11" i="4"/>
  <c r="S51" i="11"/>
  <c r="X51" i="11" s="1"/>
  <c r="X23" i="12"/>
  <c r="AD23" i="12" s="1"/>
  <c r="V33" i="12"/>
  <c r="Z49" i="11"/>
  <c r="X42" i="11"/>
  <c r="AD42" i="11" s="1"/>
  <c r="X9" i="12"/>
  <c r="V43" i="11"/>
  <c r="Y43" i="11" s="1"/>
  <c r="V13" i="8"/>
  <c r="AB13" i="8"/>
  <c r="V49" i="11"/>
  <c r="S37" i="12"/>
  <c r="X37" i="12" s="1"/>
  <c r="AD37" i="12" s="1"/>
  <c r="AB37" i="12"/>
  <c r="Y21" i="6"/>
  <c r="S53" i="12"/>
  <c r="X53" i="12" s="1"/>
  <c r="AB53" i="12"/>
  <c r="S22" i="2"/>
  <c r="X22" i="2" s="1"/>
  <c r="AB22" i="2"/>
  <c r="Z22" i="2"/>
  <c r="V22" i="2"/>
  <c r="Y22" i="2" s="1"/>
  <c r="S48" i="4"/>
  <c r="X48" i="4" s="1"/>
  <c r="AB48" i="4"/>
  <c r="V48" i="4"/>
  <c r="Y48" i="4" s="1"/>
  <c r="Z48" i="4"/>
  <c r="S54" i="5"/>
  <c r="X54" i="5" s="1"/>
  <c r="AB54" i="5"/>
  <c r="V54" i="5"/>
  <c r="Y54" i="5" s="1"/>
  <c r="Z54" i="5"/>
  <c r="S19" i="11"/>
  <c r="X19" i="11" s="1"/>
  <c r="AB19" i="11"/>
  <c r="AB56" i="11" s="1"/>
  <c r="V19" i="11"/>
  <c r="Z19" i="11"/>
  <c r="AB31" i="11"/>
  <c r="Z31" i="11"/>
  <c r="AD31" i="11" s="1"/>
  <c r="S37" i="2"/>
  <c r="X37" i="2" s="1"/>
  <c r="AB37" i="2"/>
  <c r="Z37" i="2"/>
  <c r="V37" i="2"/>
  <c r="Y37" i="2" s="1"/>
  <c r="AB31" i="4"/>
  <c r="V31" i="4"/>
  <c r="Y31" i="4" s="1"/>
  <c r="S31" i="4"/>
  <c r="X31" i="4" s="1"/>
  <c r="Z31" i="4"/>
  <c r="S25" i="5"/>
  <c r="X25" i="5" s="1"/>
  <c r="AB25" i="5"/>
  <c r="V25" i="5"/>
  <c r="Z25" i="5"/>
  <c r="S22" i="6"/>
  <c r="X22" i="6" s="1"/>
  <c r="AB22" i="6"/>
  <c r="V22" i="6"/>
  <c r="Y22" i="6" s="1"/>
  <c r="Z22" i="6"/>
  <c r="S47" i="6"/>
  <c r="X47" i="6" s="1"/>
  <c r="AB47" i="6"/>
  <c r="V47" i="6"/>
  <c r="Y47" i="6" s="1"/>
  <c r="Z47" i="6"/>
  <c r="S53" i="7"/>
  <c r="X53" i="7" s="1"/>
  <c r="AB53" i="7"/>
  <c r="V53" i="7"/>
  <c r="Y53" i="7" s="1"/>
  <c r="Z53" i="7"/>
  <c r="S46" i="8"/>
  <c r="X46" i="8" s="1"/>
  <c r="AB46" i="8"/>
  <c r="Z46" i="8"/>
  <c r="V46" i="8"/>
  <c r="Y46" i="8" s="1"/>
  <c r="S35" i="10"/>
  <c r="X35" i="10" s="1"/>
  <c r="AB35" i="10"/>
  <c r="Z35" i="10"/>
  <c r="V35" i="10"/>
  <c r="Y35" i="10" s="1"/>
  <c r="S52" i="2"/>
  <c r="X52" i="2" s="1"/>
  <c r="AB52" i="2"/>
  <c r="Z52" i="2"/>
  <c r="V52" i="2"/>
  <c r="Y52" i="2" s="1"/>
  <c r="S30" i="4"/>
  <c r="X30" i="4" s="1"/>
  <c r="AB30" i="4"/>
  <c r="V30" i="4"/>
  <c r="Y30" i="4" s="1"/>
  <c r="Z30" i="4"/>
  <c r="S49" i="5"/>
  <c r="X49" i="5" s="1"/>
  <c r="AB49" i="5"/>
  <c r="V49" i="5"/>
  <c r="Y49" i="5" s="1"/>
  <c r="Z49" i="5"/>
  <c r="S50" i="6"/>
  <c r="X50" i="6" s="1"/>
  <c r="AB50" i="6"/>
  <c r="S42" i="8"/>
  <c r="X42" i="8" s="1"/>
  <c r="AB42" i="8"/>
  <c r="V42" i="8"/>
  <c r="Y42" i="8" s="1"/>
  <c r="S25" i="11"/>
  <c r="X25" i="11" s="1"/>
  <c r="AB25" i="11"/>
  <c r="V25" i="11"/>
  <c r="Y25" i="11" s="1"/>
  <c r="Z25" i="11"/>
  <c r="S42" i="4"/>
  <c r="X42" i="4" s="1"/>
  <c r="AB42" i="4"/>
  <c r="V42" i="4"/>
  <c r="Y42" i="4" s="1"/>
  <c r="Z42" i="4"/>
  <c r="S13" i="5"/>
  <c r="X13" i="5" s="1"/>
  <c r="AB13" i="5"/>
  <c r="V10" i="4"/>
  <c r="Y10" i="4" s="1"/>
  <c r="AB10" i="4"/>
  <c r="S18" i="2"/>
  <c r="X18" i="2" s="1"/>
  <c r="AB18" i="2"/>
  <c r="V18" i="2"/>
  <c r="Y18" i="2" s="1"/>
  <c r="Z18" i="2"/>
  <c r="S33" i="2"/>
  <c r="X33" i="2" s="1"/>
  <c r="AB33" i="2"/>
  <c r="V33" i="2"/>
  <c r="Y33" i="2" s="1"/>
  <c r="Z33" i="2"/>
  <c r="S46" i="6"/>
  <c r="X46" i="6" s="1"/>
  <c r="AB46" i="6"/>
  <c r="V46" i="6"/>
  <c r="Y46" i="6" s="1"/>
  <c r="S31" i="10"/>
  <c r="X31" i="10" s="1"/>
  <c r="AB31" i="10"/>
  <c r="S37" i="11"/>
  <c r="X37" i="11" s="1"/>
  <c r="AB37" i="11"/>
  <c r="Z37" i="11"/>
  <c r="V37" i="11"/>
  <c r="AD48" i="12"/>
  <c r="Z9" i="12"/>
  <c r="AD9" i="12" s="1"/>
  <c r="AA56" i="7"/>
  <c r="Y13" i="2"/>
  <c r="AD13" i="2" s="1"/>
  <c r="V12" i="6"/>
  <c r="Y12" i="6" s="1"/>
  <c r="AA56" i="4"/>
  <c r="Z12" i="5"/>
  <c r="Z56" i="5" s="1"/>
  <c r="Z11" i="12"/>
  <c r="AB11" i="12"/>
  <c r="S33" i="12"/>
  <c r="X33" i="12" s="1"/>
  <c r="AD33" i="12" s="1"/>
  <c r="X52" i="12"/>
  <c r="Z46" i="6"/>
  <c r="Z9" i="4"/>
  <c r="AB9" i="4"/>
  <c r="AB56" i="4" s="1"/>
  <c r="X45" i="12"/>
  <c r="V31" i="10"/>
  <c r="Y31" i="10" s="1"/>
  <c r="S43" i="11"/>
  <c r="X43" i="11" s="1"/>
  <c r="AD43" i="11" s="1"/>
  <c r="S13" i="12"/>
  <c r="X13" i="12" s="1"/>
  <c r="AD13" i="12" s="1"/>
  <c r="AD26" i="7"/>
  <c r="Y18" i="12"/>
  <c r="X11" i="10"/>
  <c r="AD11" i="10" s="1"/>
  <c r="S49" i="11"/>
  <c r="X49" i="11" s="1"/>
  <c r="AD49" i="11" s="1"/>
  <c r="Z46" i="5"/>
  <c r="AB46" i="5"/>
  <c r="Z53" i="11"/>
  <c r="AB53" i="11"/>
  <c r="AD53" i="11" s="1"/>
  <c r="S25" i="12"/>
  <c r="X25" i="12" s="1"/>
  <c r="AB25" i="12"/>
  <c r="S41" i="12"/>
  <c r="X41" i="12" s="1"/>
  <c r="AB41" i="12"/>
  <c r="AD41" i="12" s="1"/>
  <c r="Z45" i="11"/>
  <c r="AB45" i="11"/>
  <c r="Y21" i="11"/>
  <c r="Y22" i="11"/>
  <c r="S52" i="4"/>
  <c r="X52" i="4" s="1"/>
  <c r="AB52" i="4"/>
  <c r="Z52" i="4"/>
  <c r="V52" i="4"/>
  <c r="Y52" i="4" s="1"/>
  <c r="S34" i="5"/>
  <c r="X34" i="5" s="1"/>
  <c r="AB34" i="5"/>
  <c r="Z34" i="5"/>
  <c r="V34" i="5"/>
  <c r="Y34" i="5"/>
  <c r="S16" i="6"/>
  <c r="X16" i="6" s="1"/>
  <c r="AB16" i="6"/>
  <c r="S15" i="6"/>
  <c r="X15" i="6" s="1"/>
  <c r="AB15" i="6"/>
  <c r="S38" i="8"/>
  <c r="X38" i="8" s="1"/>
  <c r="AB38" i="8"/>
  <c r="Z38" i="8"/>
  <c r="V38" i="8"/>
  <c r="Y38" i="8" s="1"/>
  <c r="S41" i="2"/>
  <c r="X41" i="2" s="1"/>
  <c r="AB41" i="2"/>
  <c r="Z41" i="2"/>
  <c r="V41" i="2"/>
  <c r="Y41" i="2" s="1"/>
  <c r="AB32" i="4"/>
  <c r="Z32" i="4"/>
  <c r="S32" i="4"/>
  <c r="X32" i="4" s="1"/>
  <c r="V32" i="4"/>
  <c r="Y32" i="4" s="1"/>
  <c r="S33" i="6"/>
  <c r="X33" i="6" s="1"/>
  <c r="AB33" i="6"/>
  <c r="Z33" i="6"/>
  <c r="AB51" i="6"/>
  <c r="V51" i="6"/>
  <c r="Y51" i="6" s="1"/>
  <c r="Z51" i="6"/>
  <c r="S51" i="6"/>
  <c r="X51" i="6" s="1"/>
  <c r="S23" i="8"/>
  <c r="X23" i="8" s="1"/>
  <c r="AB23" i="8"/>
  <c r="V23" i="8"/>
  <c r="Y23" i="8" s="1"/>
  <c r="Z23" i="8"/>
  <c r="S15" i="8"/>
  <c r="X15" i="8" s="1"/>
  <c r="AB15" i="8"/>
  <c r="V15" i="8"/>
  <c r="Y15" i="8" s="1"/>
  <c r="Z15" i="8"/>
  <c r="Y37" i="11"/>
  <c r="S10" i="2"/>
  <c r="X10" i="2" s="1"/>
  <c r="AB10" i="2"/>
  <c r="AB56" i="2" s="1"/>
  <c r="Z10" i="2"/>
  <c r="V10" i="2"/>
  <c r="Y10" i="2" s="1"/>
  <c r="S17" i="2"/>
  <c r="X17" i="2" s="1"/>
  <c r="AD17" i="2" s="1"/>
  <c r="AB17" i="2"/>
  <c r="Z17" i="2"/>
  <c r="V17" i="2"/>
  <c r="Y17" i="2"/>
  <c r="S27" i="4"/>
  <c r="X27" i="4" s="1"/>
  <c r="AB27" i="4"/>
  <c r="V27" i="4"/>
  <c r="Y27" i="4" s="1"/>
  <c r="Z27" i="4"/>
  <c r="AB29" i="11"/>
  <c r="Z29" i="11"/>
  <c r="V12" i="8"/>
  <c r="Y12" i="8" s="1"/>
  <c r="AD12" i="8" s="1"/>
  <c r="AB12" i="8"/>
  <c r="AB56" i="8" s="1"/>
  <c r="Z30" i="11"/>
  <c r="Z34" i="11"/>
  <c r="AD34" i="11" s="1"/>
  <c r="Z21" i="6"/>
  <c r="S11" i="4"/>
  <c r="X11" i="4" s="1"/>
  <c r="AD11" i="4" s="1"/>
  <c r="AB11" i="4"/>
  <c r="S42" i="2"/>
  <c r="X42" i="2" s="1"/>
  <c r="AB42" i="2"/>
  <c r="V42" i="2"/>
  <c r="Y42" i="2" s="1"/>
  <c r="Z42" i="2"/>
  <c r="S53" i="2"/>
  <c r="X53" i="2" s="1"/>
  <c r="AB53" i="2"/>
  <c r="Z53" i="2"/>
  <c r="V53" i="2"/>
  <c r="Y53" i="2" s="1"/>
  <c r="AB31" i="5"/>
  <c r="S31" i="5"/>
  <c r="X31" i="5" s="1"/>
  <c r="AD31" i="5" s="1"/>
  <c r="V31" i="5"/>
  <c r="Y31" i="5" s="1"/>
  <c r="Z31" i="5"/>
  <c r="AB50" i="7"/>
  <c r="S50" i="7"/>
  <c r="X50" i="7" s="1"/>
  <c r="AD50" i="7" s="1"/>
  <c r="V50" i="7"/>
  <c r="Z50" i="7"/>
  <c r="AB32" i="10"/>
  <c r="V32" i="10"/>
  <c r="Y32" i="10" s="1"/>
  <c r="Z32" i="10"/>
  <c r="S32" i="10"/>
  <c r="X32" i="10" s="1"/>
  <c r="AB47" i="11"/>
  <c r="V47" i="11"/>
  <c r="Y47" i="11" s="1"/>
  <c r="AD47" i="11" s="1"/>
  <c r="S47" i="12"/>
  <c r="X47" i="12" s="1"/>
  <c r="AB47" i="12"/>
  <c r="AD52" i="12"/>
  <c r="V23" i="12"/>
  <c r="Y23" i="12" s="1"/>
  <c r="Y33" i="12"/>
  <c r="AD28" i="12"/>
  <c r="Z33" i="12"/>
  <c r="V13" i="12"/>
  <c r="Y13" i="12" s="1"/>
  <c r="V27" i="12"/>
  <c r="Y27" i="12" s="1"/>
  <c r="AD27" i="12" s="1"/>
  <c r="Z36" i="12"/>
  <c r="V9" i="12"/>
  <c r="Y9" i="12" s="1"/>
  <c r="Z12" i="11"/>
  <c r="AD12" i="11" s="1"/>
  <c r="Y13" i="6"/>
  <c r="Y13" i="8"/>
  <c r="Z12" i="6"/>
  <c r="S10" i="4"/>
  <c r="X10" i="4" s="1"/>
  <c r="Z11" i="4"/>
  <c r="Z51" i="11"/>
  <c r="X15" i="11"/>
  <c r="Z23" i="12"/>
  <c r="AD38" i="7"/>
  <c r="Y15" i="4"/>
  <c r="Z11" i="6"/>
  <c r="Z56" i="6" s="1"/>
  <c r="AB11" i="6"/>
  <c r="Z13" i="12"/>
  <c r="Y34" i="12"/>
  <c r="Y49" i="11"/>
  <c r="S35" i="12"/>
  <c r="X35" i="12" s="1"/>
  <c r="AB35" i="12"/>
  <c r="S54" i="12"/>
  <c r="X54" i="12" s="1"/>
  <c r="AD54" i="12" s="1"/>
  <c r="AB54" i="12"/>
  <c r="V15" i="11"/>
  <c r="Y15" i="11" s="1"/>
  <c r="AD15" i="11" s="1"/>
  <c r="Y19" i="11"/>
  <c r="Y50" i="7"/>
  <c r="S12" i="2"/>
  <c r="X12" i="2" s="1"/>
  <c r="AD12" i="2" s="1"/>
  <c r="AB12" i="2"/>
  <c r="S25" i="4"/>
  <c r="X25" i="4" s="1"/>
  <c r="AB25" i="4"/>
  <c r="Z25" i="4"/>
  <c r="V25" i="4"/>
  <c r="Y25" i="4" s="1"/>
  <c r="AD25" i="4" s="1"/>
  <c r="S22" i="5"/>
  <c r="X22" i="5" s="1"/>
  <c r="AB22" i="5"/>
  <c r="Z22" i="5"/>
  <c r="V22" i="5"/>
  <c r="Y22" i="5" s="1"/>
  <c r="S17" i="6"/>
  <c r="X17" i="6" s="1"/>
  <c r="AB17" i="6"/>
  <c r="Z17" i="6"/>
  <c r="S44" i="6"/>
  <c r="X44" i="6" s="1"/>
  <c r="AB44" i="6"/>
  <c r="V44" i="6"/>
  <c r="Y44" i="6" s="1"/>
  <c r="S33" i="7"/>
  <c r="X33" i="7" s="1"/>
  <c r="AB33" i="7"/>
  <c r="V33" i="7"/>
  <c r="Y33" i="7" s="1"/>
  <c r="AB47" i="8"/>
  <c r="S47" i="8"/>
  <c r="X47" i="8" s="1"/>
  <c r="Z47" i="8"/>
  <c r="V47" i="8"/>
  <c r="Y47" i="8" s="1"/>
  <c r="S40" i="11"/>
  <c r="X40" i="11" s="1"/>
  <c r="AB40" i="11"/>
  <c r="V40" i="11"/>
  <c r="Z40" i="11"/>
  <c r="S29" i="2"/>
  <c r="X29" i="2" s="1"/>
  <c r="AB29" i="2"/>
  <c r="V29" i="2"/>
  <c r="Y29" i="2" s="1"/>
  <c r="Z29" i="2"/>
  <c r="S45" i="2"/>
  <c r="X45" i="2" s="1"/>
  <c r="AB45" i="2"/>
  <c r="V45" i="2"/>
  <c r="Y45" i="2" s="1"/>
  <c r="Z45" i="2"/>
  <c r="S51" i="4"/>
  <c r="X51" i="4" s="1"/>
  <c r="AB51" i="4"/>
  <c r="Z51" i="4"/>
  <c r="V51" i="4"/>
  <c r="S14" i="6"/>
  <c r="X14" i="6" s="1"/>
  <c r="AB14" i="6"/>
  <c r="Z14" i="6"/>
  <c r="V14" i="6"/>
  <c r="Y14" i="6" s="1"/>
  <c r="S34" i="6"/>
  <c r="X34" i="6" s="1"/>
  <c r="AB34" i="6"/>
  <c r="V34" i="6"/>
  <c r="Y34" i="6" s="1"/>
  <c r="Z34" i="6"/>
  <c r="AB52" i="6"/>
  <c r="S52" i="6"/>
  <c r="X52" i="6" s="1"/>
  <c r="AD52" i="6" s="1"/>
  <c r="Z52" i="6"/>
  <c r="V52" i="6"/>
  <c r="Y52" i="6" s="1"/>
  <c r="S35" i="8"/>
  <c r="X35" i="8" s="1"/>
  <c r="AB35" i="8"/>
  <c r="Z35" i="8"/>
  <c r="V35" i="8"/>
  <c r="Y35" i="8" s="1"/>
  <c r="S24" i="10"/>
  <c r="X24" i="10" s="1"/>
  <c r="AB24" i="10"/>
  <c r="V24" i="10"/>
  <c r="Y24" i="10" s="1"/>
  <c r="Z24" i="10"/>
  <c r="S22" i="11"/>
  <c r="X22" i="11" s="1"/>
  <c r="AB22" i="11"/>
  <c r="V22" i="11"/>
  <c r="S41" i="5"/>
  <c r="X41" i="5" s="1"/>
  <c r="AB41" i="5"/>
  <c r="Z41" i="5"/>
  <c r="V41" i="5"/>
  <c r="Y41" i="5" s="1"/>
  <c r="Y40" i="11"/>
  <c r="S13" i="6"/>
  <c r="X13" i="6" s="1"/>
  <c r="AD13" i="6" s="1"/>
  <c r="AB13" i="6"/>
  <c r="AB56" i="6" s="1"/>
  <c r="AB17" i="11"/>
  <c r="Z17" i="11"/>
  <c r="AB33" i="11"/>
  <c r="Z33" i="11"/>
  <c r="AD33" i="11" s="1"/>
  <c r="Y25" i="5"/>
  <c r="AD18" i="11"/>
  <c r="AD27" i="11"/>
  <c r="AD42" i="12"/>
  <c r="AD17" i="11"/>
  <c r="AD29" i="11"/>
  <c r="AD48" i="6"/>
  <c r="AA56" i="10"/>
  <c r="X10" i="8"/>
  <c r="S21" i="2"/>
  <c r="X21" i="2" s="1"/>
  <c r="V21" i="2"/>
  <c r="Y21" i="2" s="1"/>
  <c r="Z21" i="2"/>
  <c r="S17" i="5"/>
  <c r="X17" i="5" s="1"/>
  <c r="V17" i="5"/>
  <c r="Z17" i="5"/>
  <c r="S24" i="2"/>
  <c r="X24" i="2" s="1"/>
  <c r="Z24" i="2"/>
  <c r="V24" i="2"/>
  <c r="Y24" i="2" s="1"/>
  <c r="S46" i="2"/>
  <c r="X46" i="2" s="1"/>
  <c r="Z46" i="2"/>
  <c r="V46" i="2"/>
  <c r="S15" i="2"/>
  <c r="X15" i="2" s="1"/>
  <c r="AD15" i="2" s="1"/>
  <c r="V15" i="2"/>
  <c r="Y15" i="2" s="1"/>
  <c r="Z15" i="2"/>
  <c r="S29" i="4"/>
  <c r="X29" i="4" s="1"/>
  <c r="V29" i="4"/>
  <c r="Y29" i="4" s="1"/>
  <c r="AD29" i="4" s="1"/>
  <c r="Z29" i="4"/>
  <c r="S16" i="5"/>
  <c r="X16" i="5" s="1"/>
  <c r="Z16" i="5"/>
  <c r="V16" i="5"/>
  <c r="Y16" i="5" s="1"/>
  <c r="S29" i="5"/>
  <c r="X29" i="5" s="1"/>
  <c r="V29" i="5"/>
  <c r="Y29" i="5" s="1"/>
  <c r="Z29" i="5"/>
  <c r="S50" i="5"/>
  <c r="X50" i="5" s="1"/>
  <c r="V50" i="5"/>
  <c r="S54" i="6"/>
  <c r="X54" i="6" s="1"/>
  <c r="V54" i="6"/>
  <c r="Y54" i="6" s="1"/>
  <c r="AD54" i="6" s="1"/>
  <c r="Z54" i="6"/>
  <c r="S28" i="7"/>
  <c r="X28" i="7" s="1"/>
  <c r="V28" i="7"/>
  <c r="S53" i="6"/>
  <c r="X53" i="6" s="1"/>
  <c r="V53" i="6"/>
  <c r="Y53" i="6" s="1"/>
  <c r="Z53" i="6"/>
  <c r="S20" i="8"/>
  <c r="X20" i="8" s="1"/>
  <c r="V20" i="8"/>
  <c r="Y20" i="8" s="1"/>
  <c r="Z20" i="8"/>
  <c r="S36" i="8"/>
  <c r="X36" i="8" s="1"/>
  <c r="V36" i="8"/>
  <c r="Z36" i="8"/>
  <c r="S52" i="8"/>
  <c r="X52" i="8" s="1"/>
  <c r="V52" i="8"/>
  <c r="Z52" i="8"/>
  <c r="S25" i="10"/>
  <c r="X25" i="10" s="1"/>
  <c r="V25" i="10"/>
  <c r="Y25" i="10" s="1"/>
  <c r="S17" i="4"/>
  <c r="X17" i="4" s="1"/>
  <c r="Z17" i="4"/>
  <c r="V17" i="4"/>
  <c r="Y17" i="4" s="1"/>
  <c r="S17" i="8"/>
  <c r="X17" i="8" s="1"/>
  <c r="Z17" i="8"/>
  <c r="V17" i="8"/>
  <c r="Y17" i="8" s="1"/>
  <c r="S33" i="8"/>
  <c r="X33" i="8" s="1"/>
  <c r="V33" i="8"/>
  <c r="Y33" i="8" s="1"/>
  <c r="Z33" i="8"/>
  <c r="S49" i="8"/>
  <c r="X49" i="8" s="1"/>
  <c r="V49" i="8"/>
  <c r="Y49" i="8" s="1"/>
  <c r="Z49" i="8"/>
  <c r="S22" i="10"/>
  <c r="X22" i="10" s="1"/>
  <c r="Z22" i="10"/>
  <c r="V22" i="10"/>
  <c r="Y22" i="10" s="1"/>
  <c r="AD22" i="10" s="1"/>
  <c r="S20" i="12"/>
  <c r="X20" i="12" s="1"/>
  <c r="V20" i="12"/>
  <c r="Y20" i="12" s="1"/>
  <c r="Y46" i="2"/>
  <c r="AD46" i="2" s="1"/>
  <c r="Y50" i="5"/>
  <c r="S25" i="2"/>
  <c r="X25" i="2" s="1"/>
  <c r="V25" i="2"/>
  <c r="Z25" i="2"/>
  <c r="S21" i="5"/>
  <c r="X21" i="5" s="1"/>
  <c r="V21" i="5"/>
  <c r="Y21" i="5" s="1"/>
  <c r="Z21" i="5"/>
  <c r="S51" i="5"/>
  <c r="X51" i="5" s="1"/>
  <c r="Z51" i="5"/>
  <c r="V51" i="5"/>
  <c r="Y51" i="5" s="1"/>
  <c r="AD51" i="5" s="1"/>
  <c r="S28" i="2"/>
  <c r="X28" i="2" s="1"/>
  <c r="AD28" i="2" s="1"/>
  <c r="Z28" i="2"/>
  <c r="V28" i="2"/>
  <c r="Y28" i="2" s="1"/>
  <c r="S47" i="2"/>
  <c r="X47" i="2" s="1"/>
  <c r="Z47" i="2"/>
  <c r="AD47" i="2" s="1"/>
  <c r="V47" i="2"/>
  <c r="Y47" i="2" s="1"/>
  <c r="S22" i="4"/>
  <c r="X22" i="4" s="1"/>
  <c r="V22" i="4"/>
  <c r="Y22" i="4" s="1"/>
  <c r="Z22" i="4"/>
  <c r="S34" i="4"/>
  <c r="X34" i="4" s="1"/>
  <c r="Z34" i="4"/>
  <c r="V34" i="4"/>
  <c r="S20" i="5"/>
  <c r="X20" i="5" s="1"/>
  <c r="V20" i="5"/>
  <c r="Y20" i="5" s="1"/>
  <c r="Z20" i="5"/>
  <c r="S33" i="5"/>
  <c r="X33" i="5" s="1"/>
  <c r="V33" i="5"/>
  <c r="Y33" i="5" s="1"/>
  <c r="Z33" i="5"/>
  <c r="S38" i="6"/>
  <c r="X38" i="6" s="1"/>
  <c r="V38" i="6"/>
  <c r="Y38" i="6" s="1"/>
  <c r="Z38" i="6"/>
  <c r="S16" i="7"/>
  <c r="X16" i="7" s="1"/>
  <c r="V16" i="7"/>
  <c r="Y16" i="7" s="1"/>
  <c r="S32" i="7"/>
  <c r="X32" i="7" s="1"/>
  <c r="V32" i="7"/>
  <c r="Y32" i="7" s="1"/>
  <c r="S21" i="4"/>
  <c r="X21" i="4" s="1"/>
  <c r="Z21" i="4"/>
  <c r="V21" i="4"/>
  <c r="Y21" i="4" s="1"/>
  <c r="AD21" i="4" s="1"/>
  <c r="S21" i="8"/>
  <c r="X21" i="8" s="1"/>
  <c r="X56" i="8" s="1"/>
  <c r="Z21" i="8"/>
  <c r="V21" i="8"/>
  <c r="Y21" i="8" s="1"/>
  <c r="S37" i="8"/>
  <c r="X37" i="8" s="1"/>
  <c r="Z37" i="8"/>
  <c r="AD37" i="8" s="1"/>
  <c r="V37" i="8"/>
  <c r="Y37" i="8" s="1"/>
  <c r="S53" i="8"/>
  <c r="X53" i="8" s="1"/>
  <c r="Z53" i="8"/>
  <c r="V53" i="8"/>
  <c r="Y53" i="8" s="1"/>
  <c r="AD53" i="8" s="1"/>
  <c r="S26" i="10"/>
  <c r="X26" i="10" s="1"/>
  <c r="V26" i="10"/>
  <c r="Z26" i="10"/>
  <c r="S47" i="7"/>
  <c r="X47" i="7" s="1"/>
  <c r="Z47" i="7"/>
  <c r="V47" i="7"/>
  <c r="Y47" i="7" s="1"/>
  <c r="S24" i="8"/>
  <c r="X24" i="8" s="1"/>
  <c r="V24" i="8"/>
  <c r="Y24" i="8" s="1"/>
  <c r="Z24" i="8"/>
  <c r="S40" i="8"/>
  <c r="X40" i="8" s="1"/>
  <c r="V40" i="8"/>
  <c r="Z40" i="8"/>
  <c r="S14" i="8"/>
  <c r="X14" i="8" s="1"/>
  <c r="V14" i="8"/>
  <c r="Y14" i="8" s="1"/>
  <c r="Z14" i="8"/>
  <c r="S29" i="10"/>
  <c r="X29" i="10" s="1"/>
  <c r="V29" i="10"/>
  <c r="Y29" i="10" s="1"/>
  <c r="Z29" i="10"/>
  <c r="V36" i="12"/>
  <c r="Y36" i="12" s="1"/>
  <c r="S36" i="12"/>
  <c r="X36" i="12" s="1"/>
  <c r="AD36" i="12" s="1"/>
  <c r="Z27" i="12"/>
  <c r="Y40" i="8"/>
  <c r="AD21" i="12"/>
  <c r="AD30" i="11"/>
  <c r="AA56" i="11"/>
  <c r="Y42" i="5"/>
  <c r="Y34" i="4"/>
  <c r="X40" i="12"/>
  <c r="S39" i="2"/>
  <c r="X39" i="2" s="1"/>
  <c r="V39" i="2"/>
  <c r="Y39" i="2" s="1"/>
  <c r="Z39" i="2"/>
  <c r="S32" i="2"/>
  <c r="X32" i="2" s="1"/>
  <c r="Z32" i="2"/>
  <c r="V32" i="2"/>
  <c r="Y32" i="2" s="1"/>
  <c r="AD32" i="2" s="1"/>
  <c r="S48" i="2"/>
  <c r="X48" i="2" s="1"/>
  <c r="AD48" i="2" s="1"/>
  <c r="Z48" i="2"/>
  <c r="V48" i="2"/>
  <c r="Y48" i="2" s="1"/>
  <c r="S23" i="4"/>
  <c r="X23" i="4" s="1"/>
  <c r="V23" i="4"/>
  <c r="Y23" i="4" s="1"/>
  <c r="Z23" i="4"/>
  <c r="S50" i="4"/>
  <c r="X50" i="4" s="1"/>
  <c r="V50" i="4"/>
  <c r="Y50" i="4" s="1"/>
  <c r="Z50" i="4"/>
  <c r="S24" i="5"/>
  <c r="X24" i="5" s="1"/>
  <c r="V24" i="5"/>
  <c r="Y24" i="5" s="1"/>
  <c r="Z24" i="5"/>
  <c r="S42" i="5"/>
  <c r="X42" i="5" s="1"/>
  <c r="AD42" i="5" s="1"/>
  <c r="V42" i="5"/>
  <c r="S39" i="6"/>
  <c r="X39" i="6" s="1"/>
  <c r="Z39" i="6"/>
  <c r="V39" i="6"/>
  <c r="Y39" i="6" s="1"/>
  <c r="S20" i="7"/>
  <c r="X20" i="7" s="1"/>
  <c r="V20" i="7"/>
  <c r="Y20" i="7" s="1"/>
  <c r="S36" i="7"/>
  <c r="X36" i="7" s="1"/>
  <c r="V36" i="7"/>
  <c r="Y36" i="7" s="1"/>
  <c r="S36" i="2"/>
  <c r="X36" i="2" s="1"/>
  <c r="Z36" i="2"/>
  <c r="V36" i="2"/>
  <c r="Y36" i="2" s="1"/>
  <c r="S32" i="5"/>
  <c r="X32" i="5" s="1"/>
  <c r="Z32" i="5"/>
  <c r="V32" i="5"/>
  <c r="Y32" i="5" s="1"/>
  <c r="S51" i="7"/>
  <c r="X51" i="7" s="1"/>
  <c r="Z51" i="7"/>
  <c r="V51" i="7"/>
  <c r="Y51" i="7" s="1"/>
  <c r="S28" i="8"/>
  <c r="X28" i="8" s="1"/>
  <c r="Z28" i="8"/>
  <c r="V28" i="8"/>
  <c r="Y28" i="8" s="1"/>
  <c r="AD28" i="8" s="1"/>
  <c r="S44" i="8"/>
  <c r="X44" i="8" s="1"/>
  <c r="Z44" i="8"/>
  <c r="V44" i="8"/>
  <c r="Y44" i="8" s="1"/>
  <c r="S17" i="10"/>
  <c r="X17" i="10" s="1"/>
  <c r="V17" i="10"/>
  <c r="Y17" i="10" s="1"/>
  <c r="S33" i="10"/>
  <c r="X33" i="10" s="1"/>
  <c r="V33" i="10"/>
  <c r="Y33" i="10" s="1"/>
  <c r="AD33" i="10" s="1"/>
  <c r="S44" i="2"/>
  <c r="X44" i="2" s="1"/>
  <c r="AD44" i="2" s="1"/>
  <c r="V44" i="2"/>
  <c r="Z44" i="2"/>
  <c r="S42" i="6"/>
  <c r="X42" i="6" s="1"/>
  <c r="V42" i="6"/>
  <c r="Y42" i="6" s="1"/>
  <c r="Z42" i="6"/>
  <c r="S40" i="7"/>
  <c r="X40" i="7" s="1"/>
  <c r="V40" i="7"/>
  <c r="Y40" i="7" s="1"/>
  <c r="Z40" i="7"/>
  <c r="S48" i="7"/>
  <c r="X48" i="7" s="1"/>
  <c r="V48" i="7"/>
  <c r="Y48" i="7" s="1"/>
  <c r="Z48" i="7"/>
  <c r="S25" i="8"/>
  <c r="X25" i="8" s="1"/>
  <c r="Z25" i="8"/>
  <c r="V25" i="8"/>
  <c r="Y25" i="8" s="1"/>
  <c r="S41" i="8"/>
  <c r="X41" i="8" s="1"/>
  <c r="AD41" i="8" s="1"/>
  <c r="V41" i="8"/>
  <c r="Y41" i="8" s="1"/>
  <c r="Z41" i="8"/>
  <c r="S9" i="8"/>
  <c r="X9" i="8" s="1"/>
  <c r="Z9" i="8"/>
  <c r="V9" i="8"/>
  <c r="Y9" i="8" s="1"/>
  <c r="S30" i="10"/>
  <c r="X30" i="10" s="1"/>
  <c r="V30" i="10"/>
  <c r="Y30" i="10" s="1"/>
  <c r="Z30" i="10"/>
  <c r="S10" i="11"/>
  <c r="X10" i="11" s="1"/>
  <c r="V10" i="11"/>
  <c r="Y10" i="11" s="1"/>
  <c r="Y17" i="5"/>
  <c r="AD17" i="5" s="1"/>
  <c r="Y44" i="2"/>
  <c r="Y25" i="2"/>
  <c r="AD40" i="12"/>
  <c r="AD40" i="5"/>
  <c r="Y36" i="8"/>
  <c r="Y52" i="8"/>
  <c r="Y28" i="7"/>
  <c r="AD28" i="7" s="1"/>
  <c r="S40" i="2"/>
  <c r="X40" i="2" s="1"/>
  <c r="V40" i="2"/>
  <c r="Y40" i="2" s="1"/>
  <c r="Z40" i="2"/>
  <c r="S43" i="5"/>
  <c r="X43" i="5" s="1"/>
  <c r="AD43" i="5" s="1"/>
  <c r="V43" i="5"/>
  <c r="Y43" i="5" s="1"/>
  <c r="Z43" i="5"/>
  <c r="S20" i="2"/>
  <c r="X20" i="2" s="1"/>
  <c r="V20" i="2"/>
  <c r="Y20" i="2" s="1"/>
  <c r="Z20" i="2"/>
  <c r="S38" i="2"/>
  <c r="X38" i="2" s="1"/>
  <c r="V38" i="2"/>
  <c r="Y38" i="2" s="1"/>
  <c r="Z38" i="2"/>
  <c r="S49" i="2"/>
  <c r="X49" i="2" s="1"/>
  <c r="V49" i="2"/>
  <c r="Y49" i="2" s="1"/>
  <c r="Z49" i="2"/>
  <c r="S24" i="4"/>
  <c r="X24" i="4" s="1"/>
  <c r="V24" i="4"/>
  <c r="Y24" i="4" s="1"/>
  <c r="Z24" i="4"/>
  <c r="S54" i="4"/>
  <c r="X54" i="4" s="1"/>
  <c r="V54" i="4"/>
  <c r="Y54" i="4" s="1"/>
  <c r="Z54" i="4"/>
  <c r="S28" i="5"/>
  <c r="X28" i="5" s="1"/>
  <c r="Z28" i="5"/>
  <c r="V28" i="5"/>
  <c r="Y28" i="5" s="1"/>
  <c r="S46" i="5"/>
  <c r="X46" i="5" s="1"/>
  <c r="V46" i="5"/>
  <c r="Y46" i="5" s="1"/>
  <c r="S43" i="6"/>
  <c r="X43" i="6" s="1"/>
  <c r="AD43" i="6" s="1"/>
  <c r="Z43" i="6"/>
  <c r="V43" i="6"/>
  <c r="Y43" i="6" s="1"/>
  <c r="S24" i="7"/>
  <c r="X24" i="7" s="1"/>
  <c r="V24" i="7"/>
  <c r="Y24" i="7" s="1"/>
  <c r="S45" i="7"/>
  <c r="X45" i="7" s="1"/>
  <c r="V45" i="7"/>
  <c r="Y45" i="7" s="1"/>
  <c r="Z45" i="7"/>
  <c r="S39" i="5"/>
  <c r="X39" i="5" s="1"/>
  <c r="AD39" i="5" s="1"/>
  <c r="V39" i="5"/>
  <c r="Y39" i="5" s="1"/>
  <c r="Z39" i="5"/>
  <c r="S52" i="7"/>
  <c r="X52" i="7" s="1"/>
  <c r="V52" i="7"/>
  <c r="Y52" i="7" s="1"/>
  <c r="Z52" i="7"/>
  <c r="S29" i="8"/>
  <c r="X29" i="8" s="1"/>
  <c r="V29" i="8"/>
  <c r="Y29" i="8" s="1"/>
  <c r="Z29" i="8"/>
  <c r="S45" i="8"/>
  <c r="X45" i="8" s="1"/>
  <c r="Z45" i="8"/>
  <c r="V45" i="8"/>
  <c r="Y45" i="8" s="1"/>
  <c r="S18" i="10"/>
  <c r="X18" i="10" s="1"/>
  <c r="AD18" i="10" s="1"/>
  <c r="V18" i="10"/>
  <c r="Z18" i="10"/>
  <c r="Y18" i="10"/>
  <c r="S34" i="10"/>
  <c r="X34" i="10" s="1"/>
  <c r="AD34" i="10" s="1"/>
  <c r="V34" i="10"/>
  <c r="Z34" i="10"/>
  <c r="Y34" i="10"/>
  <c r="S54" i="2"/>
  <c r="X54" i="2" s="1"/>
  <c r="AD54" i="2" s="1"/>
  <c r="Z54" i="2"/>
  <c r="V54" i="2"/>
  <c r="Y54" i="2" s="1"/>
  <c r="S39" i="4"/>
  <c r="X39" i="4" s="1"/>
  <c r="V39" i="4"/>
  <c r="Y39" i="4" s="1"/>
  <c r="Z39" i="4"/>
  <c r="S16" i="8"/>
  <c r="X16" i="8" s="1"/>
  <c r="V16" i="8"/>
  <c r="Y16" i="8" s="1"/>
  <c r="Z16" i="8"/>
  <c r="S32" i="8"/>
  <c r="X32" i="8" s="1"/>
  <c r="Z32" i="8"/>
  <c r="V32" i="8"/>
  <c r="Y32" i="8" s="1"/>
  <c r="AD32" i="8" s="1"/>
  <c r="S48" i="8"/>
  <c r="X48" i="8" s="1"/>
  <c r="Z48" i="8"/>
  <c r="V48" i="8"/>
  <c r="Y48" i="8" s="1"/>
  <c r="S21" i="10"/>
  <c r="X21" i="10" s="1"/>
  <c r="V21" i="10"/>
  <c r="Y21" i="10" s="1"/>
  <c r="AD21" i="10" s="1"/>
  <c r="Z21" i="10"/>
  <c r="AD26" i="6"/>
  <c r="Y26" i="10"/>
  <c r="AD26" i="10" s="1"/>
  <c r="V11" i="2"/>
  <c r="Y11" i="2" s="1"/>
  <c r="S11" i="2"/>
  <c r="X11" i="2" s="1"/>
  <c r="AD50" i="12"/>
  <c r="AD13" i="11"/>
  <c r="AD17" i="12"/>
  <c r="AD49" i="12"/>
  <c r="AD46" i="11"/>
  <c r="AD51" i="11"/>
  <c r="AD51" i="12"/>
  <c r="X10" i="10"/>
  <c r="X12" i="6"/>
  <c r="AD12" i="6" s="1"/>
  <c r="Y10" i="6"/>
  <c r="Y13" i="4"/>
  <c r="Y9" i="4"/>
  <c r="V11" i="12"/>
  <c r="Y11" i="12" s="1"/>
  <c r="S38" i="10"/>
  <c r="X38" i="10" s="1"/>
  <c r="V38" i="10"/>
  <c r="Z38" i="10"/>
  <c r="S42" i="10"/>
  <c r="X42" i="10" s="1"/>
  <c r="V42" i="10"/>
  <c r="Y42" i="10" s="1"/>
  <c r="Z42" i="10"/>
  <c r="S46" i="10"/>
  <c r="X46" i="10" s="1"/>
  <c r="V46" i="10"/>
  <c r="Y46" i="10" s="1"/>
  <c r="Z46" i="10"/>
  <c r="S50" i="10"/>
  <c r="X50" i="10" s="1"/>
  <c r="V50" i="10"/>
  <c r="Y50" i="10" s="1"/>
  <c r="Z50" i="10"/>
  <c r="S54" i="10"/>
  <c r="X54" i="10" s="1"/>
  <c r="V54" i="10"/>
  <c r="Z54" i="10"/>
  <c r="S9" i="5"/>
  <c r="X9" i="5" s="1"/>
  <c r="V9" i="5"/>
  <c r="Y9" i="5" s="1"/>
  <c r="X50" i="11"/>
  <c r="AD50" i="11" s="1"/>
  <c r="AD30" i="12"/>
  <c r="AD25" i="12"/>
  <c r="AD15" i="12"/>
  <c r="AD34" i="12"/>
  <c r="AD39" i="11"/>
  <c r="AD31" i="10"/>
  <c r="AD39" i="12"/>
  <c r="AD23" i="6"/>
  <c r="AD38" i="4"/>
  <c r="AD33" i="4"/>
  <c r="AD17" i="4"/>
  <c r="S35" i="4"/>
  <c r="X35" i="4" s="1"/>
  <c r="V35" i="4"/>
  <c r="Z35" i="4"/>
  <c r="S39" i="10"/>
  <c r="X39" i="10" s="1"/>
  <c r="Z39" i="10"/>
  <c r="V39" i="10"/>
  <c r="Y39" i="10" s="1"/>
  <c r="S43" i="10"/>
  <c r="X43" i="10" s="1"/>
  <c r="V43" i="10"/>
  <c r="Y43" i="10" s="1"/>
  <c r="Z43" i="10"/>
  <c r="S47" i="10"/>
  <c r="X47" i="10" s="1"/>
  <c r="V47" i="10"/>
  <c r="Y47" i="10"/>
  <c r="AD47" i="10" s="1"/>
  <c r="Z47" i="10"/>
  <c r="S51" i="10"/>
  <c r="X51" i="10" s="1"/>
  <c r="V51" i="10"/>
  <c r="Z51" i="10"/>
  <c r="S15" i="10"/>
  <c r="X15" i="10" s="1"/>
  <c r="V15" i="10"/>
  <c r="Y15" i="10" s="1"/>
  <c r="Z15" i="10"/>
  <c r="V11" i="7"/>
  <c r="Y11" i="7" s="1"/>
  <c r="S11" i="7"/>
  <c r="X11" i="7" s="1"/>
  <c r="AD50" i="6"/>
  <c r="Y38" i="10"/>
  <c r="X38" i="11"/>
  <c r="AD38" i="11" s="1"/>
  <c r="X54" i="11"/>
  <c r="AD50" i="8"/>
  <c r="AD34" i="8"/>
  <c r="AD49" i="7"/>
  <c r="AD34" i="7"/>
  <c r="S36" i="10"/>
  <c r="X36" i="10" s="1"/>
  <c r="Z36" i="10"/>
  <c r="V36" i="10"/>
  <c r="Y36" i="10" s="1"/>
  <c r="S40" i="10"/>
  <c r="X40" i="10" s="1"/>
  <c r="V40" i="10"/>
  <c r="Y40" i="10" s="1"/>
  <c r="Z40" i="10"/>
  <c r="S44" i="10"/>
  <c r="X44" i="10" s="1"/>
  <c r="V44" i="10"/>
  <c r="Z44" i="10"/>
  <c r="S48" i="10"/>
  <c r="X48" i="10" s="1"/>
  <c r="V48" i="10"/>
  <c r="Z48" i="10"/>
  <c r="S52" i="10"/>
  <c r="X52" i="10" s="1"/>
  <c r="V52" i="10"/>
  <c r="Y52" i="10" s="1"/>
  <c r="Z52" i="10"/>
  <c r="V14" i="12"/>
  <c r="Y14" i="12" s="1"/>
  <c r="S14" i="12"/>
  <c r="X14" i="12" s="1"/>
  <c r="S9" i="11"/>
  <c r="X9" i="11" s="1"/>
  <c r="V9" i="11"/>
  <c r="Y9" i="11" s="1"/>
  <c r="AD45" i="11"/>
  <c r="Y54" i="10"/>
  <c r="X14" i="11"/>
  <c r="AD14" i="11" s="1"/>
  <c r="X22" i="12"/>
  <c r="Y44" i="10"/>
  <c r="Y51" i="10"/>
  <c r="AD54" i="11"/>
  <c r="AD18" i="7"/>
  <c r="AD16" i="6"/>
  <c r="Y12" i="4"/>
  <c r="S37" i="10"/>
  <c r="X37" i="10" s="1"/>
  <c r="V37" i="10"/>
  <c r="Y37" i="10" s="1"/>
  <c r="Z37" i="10"/>
  <c r="S41" i="10"/>
  <c r="X41" i="10" s="1"/>
  <c r="Z41" i="10"/>
  <c r="V41" i="10"/>
  <c r="Y41" i="10" s="1"/>
  <c r="S45" i="10"/>
  <c r="X45" i="10" s="1"/>
  <c r="V45" i="10"/>
  <c r="Y45" i="10" s="1"/>
  <c r="Z45" i="10"/>
  <c r="S49" i="10"/>
  <c r="X49" i="10" s="1"/>
  <c r="Z49" i="10"/>
  <c r="V49" i="10"/>
  <c r="Y49" i="10" s="1"/>
  <c r="S53" i="10"/>
  <c r="X53" i="10" s="1"/>
  <c r="V53" i="10"/>
  <c r="Y53" i="10" s="1"/>
  <c r="Z53" i="10"/>
  <c r="Y48" i="10"/>
  <c r="AD41" i="11"/>
  <c r="X18" i="12"/>
  <c r="AD18" i="12" s="1"/>
  <c r="X24" i="12"/>
  <c r="AD24" i="12" s="1"/>
  <c r="Y35" i="4"/>
  <c r="Y22" i="12"/>
  <c r="Z9" i="11"/>
  <c r="AD9" i="11" s="1"/>
  <c r="Y10" i="8"/>
  <c r="AD10" i="8" s="1"/>
  <c r="AD16" i="12"/>
  <c r="AD10" i="12"/>
  <c r="AD47" i="12"/>
  <c r="AD29" i="12"/>
  <c r="AD10" i="10"/>
  <c r="S12" i="12"/>
  <c r="X12" i="12" s="1"/>
  <c r="V12" i="12"/>
  <c r="Z12" i="12"/>
  <c r="AD20" i="12"/>
  <c r="AD32" i="12"/>
  <c r="AA56" i="12"/>
  <c r="Y12" i="12"/>
  <c r="AD43" i="12"/>
  <c r="S11" i="11"/>
  <c r="X11" i="11" s="1"/>
  <c r="V11" i="11"/>
  <c r="Y11" i="11" s="1"/>
  <c r="Z11" i="11"/>
  <c r="AD26" i="12"/>
  <c r="AD53" i="12"/>
  <c r="AD38" i="12"/>
  <c r="Y11" i="8"/>
  <c r="AD11" i="8" s="1"/>
  <c r="AD31" i="12"/>
  <c r="AD46" i="12"/>
  <c r="AD45" i="12"/>
  <c r="AD35" i="12"/>
  <c r="AD9" i="10"/>
  <c r="X12" i="10"/>
  <c r="AD12" i="10" s="1"/>
  <c r="V13" i="7"/>
  <c r="Y13" i="7" s="1"/>
  <c r="AB56" i="7"/>
  <c r="S13" i="7"/>
  <c r="X13" i="7" s="1"/>
  <c r="X9" i="7"/>
  <c r="Z13" i="7"/>
  <c r="AA56" i="5"/>
  <c r="V10" i="5"/>
  <c r="Y10" i="5" s="1"/>
  <c r="S10" i="5"/>
  <c r="X10" i="5" s="1"/>
  <c r="AD11" i="5"/>
  <c r="X9" i="6"/>
  <c r="X13" i="4"/>
  <c r="AD13" i="4" s="1"/>
  <c r="AD13" i="10"/>
  <c r="Y13" i="5"/>
  <c r="AD13" i="5" s="1"/>
  <c r="X10" i="6"/>
  <c r="AD10" i="6" s="1"/>
  <c r="X12" i="5"/>
  <c r="X11" i="6"/>
  <c r="X9" i="4"/>
  <c r="X10" i="7"/>
  <c r="AD10" i="7" s="1"/>
  <c r="X12" i="4"/>
  <c r="X11" i="12"/>
  <c r="AD11" i="12" s="1"/>
  <c r="AA56" i="6"/>
  <c r="V9" i="2"/>
  <c r="Y9" i="2" s="1"/>
  <c r="Z9" i="2"/>
  <c r="Z56" i="2" s="1"/>
  <c r="S9" i="2"/>
  <c r="X9" i="2" s="1"/>
  <c r="AD10" i="4" l="1"/>
  <c r="AD39" i="4"/>
  <c r="Z56" i="4"/>
  <c r="AD20" i="2"/>
  <c r="AD9" i="8"/>
  <c r="AD40" i="7"/>
  <c r="AD42" i="6"/>
  <c r="AD51" i="7"/>
  <c r="AD36" i="7"/>
  <c r="AD24" i="8"/>
  <c r="Y56" i="6"/>
  <c r="AD22" i="4"/>
  <c r="AD21" i="5"/>
  <c r="AD20" i="8"/>
  <c r="AD22" i="11"/>
  <c r="AD24" i="10"/>
  <c r="AD35" i="8"/>
  <c r="AD34" i="6"/>
  <c r="AD14" i="6"/>
  <c r="AD51" i="4"/>
  <c r="AD45" i="2"/>
  <c r="AD29" i="2"/>
  <c r="AD40" i="11"/>
  <c r="AD53" i="2"/>
  <c r="AD42" i="2"/>
  <c r="AD10" i="2"/>
  <c r="AD33" i="6"/>
  <c r="AD41" i="2"/>
  <c r="AD38" i="8"/>
  <c r="AD37" i="11"/>
  <c r="AD42" i="8"/>
  <c r="AD31" i="4"/>
  <c r="AD19" i="11"/>
  <c r="AD54" i="5"/>
  <c r="AD48" i="4"/>
  <c r="AD21" i="11"/>
  <c r="AD45" i="5"/>
  <c r="AD12" i="5"/>
  <c r="Z56" i="8"/>
  <c r="AD33" i="7"/>
  <c r="Z56" i="7"/>
  <c r="AD40" i="10"/>
  <c r="Y56" i="4"/>
  <c r="Z56" i="12"/>
  <c r="AD21" i="8"/>
  <c r="AD16" i="8"/>
  <c r="Z56" i="10"/>
  <c r="AD46" i="5"/>
  <c r="AD49" i="2"/>
  <c r="AD30" i="10"/>
  <c r="AD32" i="5"/>
  <c r="AD39" i="6"/>
  <c r="AD24" i="5"/>
  <c r="AD14" i="8"/>
  <c r="AD40" i="8"/>
  <c r="AD36" i="8"/>
  <c r="AD29" i="5"/>
  <c r="AD41" i="5"/>
  <c r="AD17" i="6"/>
  <c r="AD22" i="5"/>
  <c r="AD15" i="4"/>
  <c r="AD32" i="10"/>
  <c r="AD15" i="8"/>
  <c r="AD23" i="8"/>
  <c r="AD34" i="5"/>
  <c r="AD52" i="4"/>
  <c r="AD46" i="6"/>
  <c r="AD33" i="2"/>
  <c r="AD42" i="4"/>
  <c r="AD25" i="11"/>
  <c r="AD22" i="2"/>
  <c r="AD43" i="8"/>
  <c r="AD47" i="8"/>
  <c r="AD11" i="6"/>
  <c r="AD36" i="10"/>
  <c r="AD9" i="5"/>
  <c r="AD42" i="10"/>
  <c r="AD38" i="10"/>
  <c r="AD24" i="4"/>
  <c r="AD17" i="10"/>
  <c r="AD44" i="8"/>
  <c r="AD36" i="2"/>
  <c r="AD20" i="5"/>
  <c r="AD49" i="8"/>
  <c r="AD33" i="8"/>
  <c r="AD25" i="10"/>
  <c r="AD53" i="6"/>
  <c r="AD44" i="6"/>
  <c r="AD27" i="4"/>
  <c r="AD51" i="6"/>
  <c r="AD32" i="4"/>
  <c r="AD15" i="6"/>
  <c r="AD18" i="2"/>
  <c r="AD49" i="5"/>
  <c r="AD30" i="4"/>
  <c r="AD52" i="2"/>
  <c r="AD35" i="10"/>
  <c r="AD46" i="8"/>
  <c r="AD53" i="7"/>
  <c r="AD47" i="6"/>
  <c r="AD22" i="6"/>
  <c r="AD25" i="5"/>
  <c r="AD37" i="2"/>
  <c r="AD13" i="8"/>
  <c r="AD21" i="6"/>
  <c r="AD10" i="11"/>
  <c r="Y56" i="11"/>
  <c r="AD11" i="2"/>
  <c r="AD24" i="7"/>
  <c r="AD38" i="2"/>
  <c r="AD39" i="2"/>
  <c r="AD33" i="5"/>
  <c r="AD48" i="8"/>
  <c r="AD45" i="7"/>
  <c r="AD40" i="2"/>
  <c r="AD41" i="10"/>
  <c r="AD52" i="10"/>
  <c r="Y56" i="10"/>
  <c r="AD12" i="4"/>
  <c r="X56" i="5"/>
  <c r="Y56" i="8"/>
  <c r="AD56" i="8" s="1"/>
  <c r="AD49" i="10"/>
  <c r="AD20" i="7"/>
  <c r="AD32" i="7"/>
  <c r="AD21" i="2"/>
  <c r="AD54" i="10"/>
  <c r="AD52" i="8"/>
  <c r="AD16" i="5"/>
  <c r="AD24" i="2"/>
  <c r="AD44" i="10"/>
  <c r="Y56" i="2"/>
  <c r="Y56" i="7"/>
  <c r="Y56" i="12"/>
  <c r="AD48" i="10"/>
  <c r="AD43" i="10"/>
  <c r="AD45" i="8"/>
  <c r="AD29" i="8"/>
  <c r="AD52" i="7"/>
  <c r="AD54" i="4"/>
  <c r="AD48" i="7"/>
  <c r="AD23" i="4"/>
  <c r="AD29" i="10"/>
  <c r="AD16" i="7"/>
  <c r="AD38" i="6"/>
  <c r="AD50" i="5"/>
  <c r="AB56" i="10"/>
  <c r="AD11" i="7"/>
  <c r="AD51" i="10"/>
  <c r="AD39" i="10"/>
  <c r="AD46" i="10"/>
  <c r="AD28" i="5"/>
  <c r="AD25" i="8"/>
  <c r="AD50" i="4"/>
  <c r="AD47" i="7"/>
  <c r="AD34" i="4"/>
  <c r="AD25" i="2"/>
  <c r="AD17" i="8"/>
  <c r="AD15" i="10"/>
  <c r="AD50" i="10"/>
  <c r="AD45" i="10"/>
  <c r="AD37" i="10"/>
  <c r="AD35" i="4"/>
  <c r="Y56" i="5"/>
  <c r="Z56" i="11"/>
  <c r="AD53" i="10"/>
  <c r="AD14" i="12"/>
  <c r="AD22" i="12"/>
  <c r="X56" i="6"/>
  <c r="AD56" i="6" s="1"/>
  <c r="AD9" i="6"/>
  <c r="AD13" i="7"/>
  <c r="AD12" i="12"/>
  <c r="AD55" i="12" s="1"/>
  <c r="X56" i="2"/>
  <c r="AD56" i="2" s="1"/>
  <c r="AD9" i="2"/>
  <c r="X56" i="12"/>
  <c r="AD10" i="5"/>
  <c r="X56" i="10"/>
  <c r="AD9" i="4"/>
  <c r="X56" i="4"/>
  <c r="AD56" i="4" s="1"/>
  <c r="X56" i="7"/>
  <c r="AD9" i="7"/>
  <c r="AD11" i="11"/>
  <c r="X56" i="11"/>
  <c r="AD56" i="7" l="1"/>
  <c r="AD56" i="12"/>
  <c r="AD56" i="5"/>
  <c r="AD55" i="11"/>
  <c r="AD55" i="4"/>
  <c r="AD55" i="6"/>
  <c r="AD55" i="8"/>
  <c r="AD56" i="10"/>
  <c r="AD56" i="11"/>
  <c r="AD55" i="5"/>
  <c r="AD55" i="7"/>
  <c r="AD55" i="2"/>
  <c r="AD55" i="10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<sst xmlns="http://schemas.openxmlformats.org/spreadsheetml/2006/main" count="882" uniqueCount="90">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</sst>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X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28"/>
      <c r="S1" s="28"/>
      <c r="T1" s="90"/>
      <c r="U1" s="28"/>
      <c r="V1" s="2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28"/>
      <c r="S2" s="28"/>
      <c r="T2" s="91"/>
      <c r="U2" s="28"/>
      <c r="V2" s="28"/>
      <c r="W2" s="91"/>
      <c r="Y2" s="125" t="s">
        <v>73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72</v>
      </c>
      <c r="P3" s="135"/>
      <c r="Q3" s="91"/>
      <c r="R3" s="28"/>
      <c r="S3" s="28"/>
      <c r="T3" s="91"/>
      <c r="U3" s="28"/>
      <c r="V3" s="28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28"/>
      <c r="S4" s="28"/>
      <c r="T4" s="91"/>
      <c r="U4" s="28"/>
      <c r="V4" s="28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28"/>
      <c r="S7" s="28"/>
      <c r="T7" s="91"/>
      <c r="U7" s="28"/>
      <c r="V7" s="28"/>
      <c r="W7" s="91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31"/>
      <c r="S8" s="36"/>
      <c r="T8" s="91"/>
      <c r="U8" s="31"/>
      <c r="V8" s="36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0.33600063124830126</v>
      </c>
      <c r="V9" s="37">
        <f>($AI$7/$AG$12)*(1+0.15*(P9/$AG$10)^4)+$AH$32</f>
        <v>4.0000000215678986E-3</v>
      </c>
      <c r="W9" s="91"/>
      <c r="X9" s="28">
        <f t="shared" ref="X9:X12" si="0">($AG$7*$AG$8*S9*$AG$24+$AG$15*$AG$16*R9*$AG$24)</f>
        <v>3600</v>
      </c>
      <c r="Y9" s="45">
        <f>(O9*U9*$AG$30+P9*V9*$AG$29)*365</f>
        <v>82194646.883128673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34284.846593298906</v>
      </c>
      <c r="AD9" s="44">
        <f>SUM(X9:AB9)</f>
        <v>82499651.28461957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>C10+(C10*I10)</f>
        <v>1251.5123790474024</v>
      </c>
      <c r="Q10" s="91"/>
      <c r="R10" s="32">
        <f t="shared" ref="R10:R54" si="1">IF(O10&lt;$AG$18,1,2)</f>
        <v>1</v>
      </c>
      <c r="S10" s="37">
        <f t="shared" ref="S10:S54" si="2">IF(P10&lt;$AG$10,1,2)</f>
        <v>1</v>
      </c>
      <c r="T10" s="91"/>
      <c r="U10" s="43">
        <f t="shared" ref="U10:U54" si="3">($AI$15/$AG$20)*(1+0.15*(O10/$AG$18)^4)+$AH$33</f>
        <v>0.33600064492079135</v>
      </c>
      <c r="V10" s="37">
        <f t="shared" ref="V10:V54" si="4">($AI$7/$AG$12)*(1+0.15*(P10/$AG$10)^4)+$AH$32</f>
        <v>4.0000000220325313E-3</v>
      </c>
      <c r="W10" s="91"/>
      <c r="X10" s="28">
        <f>($AG$7*$AG$8*S10*$AG$24+$AG$15*$AG$16*R10*$AG$24)</f>
        <v>3600</v>
      </c>
      <c r="Y10" s="45">
        <f t="shared" ref="Y10:Y54" si="5">(O10*U10*$AG$30+P10*V10*$AG$29)*365</f>
        <v>82636151.092283443</v>
      </c>
      <c r="Z10" s="45">
        <f t="shared" ref="Z10:Z54" si="6">(O10*$AI$15*$AG$37+P10*$AI$7*$AG$36)*365</f>
        <v>251231.74422022761</v>
      </c>
      <c r="AA10" s="45">
        <f t="shared" ref="AA10:AA54" si="7">O10*$AI$15*($AG$41+$AG$40*(1-M10))*365</f>
        <v>17314.231670626003</v>
      </c>
      <c r="AB10" s="46">
        <f t="shared" ref="AB10:AB54" si="8">365*((P10*$AI$7*($AG$53*$AG$54+$AG$49*$AG$50+$AG$45*$AG$46))+(O10*1.6*$AI$15*($AG$53*$AG$55+$AG$49*$AG$51+$AG$45*$AG$47)))</f>
        <v>34468.862244162607</v>
      </c>
      <c r="AD10" s="44">
        <f t="shared" ref="AD10:AD46" si="9">SUM(X10:AB10)</f>
        <v>82942765.930418462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1">B11</f>
        <v>12087.23564851654</v>
      </c>
      <c r="P11" s="39">
        <f t="shared" ref="P11:P53" si="12">C11+(C11*I11)</f>
        <v>1258.1633380948049</v>
      </c>
      <c r="Q11" s="91"/>
      <c r="R11" s="32">
        <f t="shared" si="1"/>
        <v>1</v>
      </c>
      <c r="S11" s="37">
        <f t="shared" si="2"/>
        <v>1</v>
      </c>
      <c r="T11" s="91"/>
      <c r="U11" s="43">
        <f t="shared" si="3"/>
        <v>0.33600065881419183</v>
      </c>
      <c r="V11" s="37">
        <f t="shared" si="4"/>
        <v>4.0000000225046319E-3</v>
      </c>
      <c r="W11" s="91"/>
      <c r="X11" s="28">
        <f t="shared" si="0"/>
        <v>3600</v>
      </c>
      <c r="Y11" s="45">
        <f t="shared" si="5"/>
        <v>83077655.391920552</v>
      </c>
      <c r="Z11" s="45">
        <f t="shared" si="6"/>
        <v>252573.85207653334</v>
      </c>
      <c r="AA11" s="45">
        <f t="shared" si="7"/>
        <v>17396.873832080575</v>
      </c>
      <c r="AB11" s="46">
        <f t="shared" si="8"/>
        <v>34652.877895026315</v>
      </c>
      <c r="AD11" s="44">
        <f t="shared" si="9"/>
        <v>83385878.995724186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1"/>
        <v>12151.471297033078</v>
      </c>
      <c r="P12" s="39">
        <f t="shared" si="12"/>
        <v>1264.8142971422074</v>
      </c>
      <c r="Q12" s="91"/>
      <c r="R12" s="32">
        <f t="shared" si="1"/>
        <v>1</v>
      </c>
      <c r="S12" s="37">
        <f t="shared" si="2"/>
        <v>1</v>
      </c>
      <c r="T12" s="91"/>
      <c r="U12" s="43">
        <f t="shared" si="3"/>
        <v>0.3360006729308696</v>
      </c>
      <c r="V12" s="37">
        <f t="shared" si="4"/>
        <v>4.0000000229842786E-3</v>
      </c>
      <c r="W12" s="91"/>
      <c r="X12" s="28">
        <f t="shared" si="0"/>
        <v>3600</v>
      </c>
      <c r="Y12" s="45">
        <f t="shared" si="5"/>
        <v>83519159.783498004</v>
      </c>
      <c r="Z12" s="45">
        <f t="shared" si="6"/>
        <v>253915.959932839</v>
      </c>
      <c r="AA12" s="45">
        <f t="shared" si="7"/>
        <v>17477.207711134364</v>
      </c>
      <c r="AB12" s="46">
        <f t="shared" si="8"/>
        <v>34836.893545890009</v>
      </c>
      <c r="AD12" s="44">
        <f t="shared" si="9"/>
        <v>83828989.844687864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1"/>
        <v>12215.706945549618</v>
      </c>
      <c r="P13" s="39">
        <f t="shared" si="12"/>
        <v>1271.4652561896098</v>
      </c>
      <c r="Q13" s="91"/>
      <c r="R13" s="32">
        <f t="shared" si="1"/>
        <v>1</v>
      </c>
      <c r="S13" s="37">
        <f t="shared" si="2"/>
        <v>1</v>
      </c>
      <c r="T13" s="91"/>
      <c r="U13" s="43">
        <f t="shared" si="3"/>
        <v>0.33600068727320404</v>
      </c>
      <c r="V13" s="37">
        <f t="shared" si="4"/>
        <v>4.0000000234715512E-3</v>
      </c>
      <c r="W13" s="91"/>
      <c r="X13" s="28">
        <f>($AG$7*$AG$8*S13*$AG$24+$AG$15*$AG$16*R13*$AG$24)</f>
        <v>3600</v>
      </c>
      <c r="Y13" s="45">
        <f t="shared" si="5"/>
        <v>83960664.268489406</v>
      </c>
      <c r="Z13" s="45">
        <f t="shared" si="6"/>
        <v>255258.06778914467</v>
      </c>
      <c r="AA13" s="45">
        <f t="shared" si="7"/>
        <v>17544.492054087576</v>
      </c>
      <c r="AB13" s="46">
        <f t="shared" si="8"/>
        <v>35020.90919675371</v>
      </c>
      <c r="AD13" s="44">
        <f t="shared" si="9"/>
        <v>84272087.737529382</v>
      </c>
      <c r="AE13" s="116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1"/>
        <v>12279.942594066157</v>
      </c>
      <c r="P14" s="39">
        <f t="shared" si="12"/>
        <v>1278.1162152370123</v>
      </c>
      <c r="Q14" s="91"/>
      <c r="R14" s="32">
        <f t="shared" si="1"/>
        <v>1</v>
      </c>
      <c r="S14" s="37">
        <f t="shared" si="2"/>
        <v>1</v>
      </c>
      <c r="T14" s="91"/>
      <c r="U14" s="43">
        <f t="shared" si="3"/>
        <v>0.33600070184358727</v>
      </c>
      <c r="V14" s="37">
        <f t="shared" si="4"/>
        <v>4.0000000239665311E-3</v>
      </c>
      <c r="W14" s="91"/>
      <c r="X14" s="28">
        <f>($AG$7*$AG$8*S14*$AG$24+$AG$15*$AG$16*R14*$AG$24)+AG26</f>
        <v>1163600</v>
      </c>
      <c r="Y14" s="45">
        <f t="shared" si="5"/>
        <v>84402168.848384023</v>
      </c>
      <c r="Z14" s="45">
        <f t="shared" si="6"/>
        <v>256600.17564545033</v>
      </c>
      <c r="AA14" s="45">
        <f t="shared" si="7"/>
        <v>17280.074321086307</v>
      </c>
      <c r="AB14" s="46">
        <f t="shared" si="8"/>
        <v>35204.924847617411</v>
      </c>
      <c r="AD14" s="44">
        <f t="shared" si="9"/>
        <v>85874854.023198187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1"/>
        <v>12344.178242582695</v>
      </c>
      <c r="P15" s="39">
        <f t="shared" si="12"/>
        <v>1284.7671742844145</v>
      </c>
      <c r="Q15" s="91"/>
      <c r="R15" s="32">
        <f t="shared" si="1"/>
        <v>1</v>
      </c>
      <c r="S15" s="37">
        <f t="shared" si="2"/>
        <v>1</v>
      </c>
      <c r="T15" s="91"/>
      <c r="U15" s="43">
        <f t="shared" si="3"/>
        <v>0.33600071664442382</v>
      </c>
      <c r="V15" s="37">
        <f t="shared" si="4"/>
        <v>4.0000000244692999E-3</v>
      </c>
      <c r="W15" s="91"/>
      <c r="X15" s="28">
        <f>($AJ$11*$AG$8*S15*$AG$25+$AJ$9*$AG$8*$AG$24*S15+$AG$15*$AG$16*R15*$AG$24)</f>
        <v>7725</v>
      </c>
      <c r="Y15" s="45">
        <f t="shared" si="5"/>
        <v>84843673.524686813</v>
      </c>
      <c r="Z15" s="45">
        <f t="shared" si="6"/>
        <v>257942.28350175603</v>
      </c>
      <c r="AA15" s="45">
        <f t="shared" si="7"/>
        <v>17011.925101773959</v>
      </c>
      <c r="AB15" s="46">
        <f t="shared" si="8"/>
        <v>35388.940498481104</v>
      </c>
      <c r="AD15" s="44">
        <f t="shared" si="9"/>
        <v>85161741.673788831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1"/>
        <v>12408.413891099233</v>
      </c>
      <c r="P16" s="39">
        <f t="shared" si="12"/>
        <v>1291.418133331817</v>
      </c>
      <c r="Q16" s="91"/>
      <c r="R16" s="32">
        <f t="shared" si="1"/>
        <v>1</v>
      </c>
      <c r="S16" s="37">
        <f t="shared" si="2"/>
        <v>1</v>
      </c>
      <c r="T16" s="91"/>
      <c r="U16" s="43">
        <f t="shared" si="3"/>
        <v>0.3360007316781311</v>
      </c>
      <c r="V16" s="37">
        <f t="shared" si="4"/>
        <v>4.0000000249799366E-3</v>
      </c>
      <c r="W16" s="91"/>
      <c r="X16" s="89">
        <f t="shared" ref="X16:X54" si="13">($AJ$11*$AG$8*S16*$AG$25+$AJ$9*$AG$8*$AG$24*S16+$AG$15*$AG$16*R16*$AG$24)</f>
        <v>7725</v>
      </c>
      <c r="Y16" s="45">
        <f t="shared" si="5"/>
        <v>85285178.298918679</v>
      </c>
      <c r="Z16" s="45">
        <f t="shared" si="6"/>
        <v>259284.39135806172</v>
      </c>
      <c r="AA16" s="45">
        <f t="shared" si="7"/>
        <v>16740.04439615053</v>
      </c>
      <c r="AB16" s="46">
        <f t="shared" si="8"/>
        <v>35572.956149344798</v>
      </c>
      <c r="AD16" s="44">
        <f t="shared" si="9"/>
        <v>85604500.690822229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1"/>
        <v>12472.649539615772</v>
      </c>
      <c r="P17" s="39">
        <f t="shared" si="12"/>
        <v>1298.0690923792195</v>
      </c>
      <c r="Q17" s="91"/>
      <c r="R17" s="32">
        <f t="shared" si="1"/>
        <v>1</v>
      </c>
      <c r="S17" s="37">
        <f t="shared" si="2"/>
        <v>1</v>
      </c>
      <c r="T17" s="91"/>
      <c r="U17" s="43">
        <f t="shared" si="3"/>
        <v>0.33600074694713888</v>
      </c>
      <c r="V17" s="37">
        <f t="shared" si="4"/>
        <v>4.0000000254985244E-3</v>
      </c>
      <c r="W17" s="91"/>
      <c r="X17" s="89">
        <f t="shared" si="13"/>
        <v>7725</v>
      </c>
      <c r="Y17" s="45">
        <f t="shared" si="5"/>
        <v>85726683.172616318</v>
      </c>
      <c r="Z17" s="45">
        <f t="shared" si="6"/>
        <v>260626.49921436736</v>
      </c>
      <c r="AA17" s="45">
        <f t="shared" si="7"/>
        <v>16464.432204216024</v>
      </c>
      <c r="AB17" s="46">
        <f t="shared" si="8"/>
        <v>35756.971800208492</v>
      </c>
      <c r="AD17" s="44">
        <f t="shared" si="9"/>
        <v>86047256.075835109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1"/>
        <v>12536.885188132312</v>
      </c>
      <c r="P18" s="39">
        <f t="shared" si="12"/>
        <v>1304.7200514266219</v>
      </c>
      <c r="Q18" s="91"/>
      <c r="R18" s="32">
        <f t="shared" si="1"/>
        <v>1</v>
      </c>
      <c r="S18" s="37">
        <f t="shared" si="2"/>
        <v>1</v>
      </c>
      <c r="T18" s="91"/>
      <c r="U18" s="43">
        <f t="shared" si="3"/>
        <v>0.33600076245388971</v>
      </c>
      <c r="V18" s="37">
        <f t="shared" si="4"/>
        <v>4.0000000260251448E-3</v>
      </c>
      <c r="W18" s="91"/>
      <c r="X18" s="89">
        <f t="shared" si="13"/>
        <v>7725</v>
      </c>
      <c r="Y18" s="45">
        <f t="shared" si="5"/>
        <v>86168188.147332445</v>
      </c>
      <c r="Z18" s="45">
        <f t="shared" si="6"/>
        <v>261968.60707067308</v>
      </c>
      <c r="AA18" s="45">
        <f t="shared" si="7"/>
        <v>16185.088525970441</v>
      </c>
      <c r="AB18" s="46">
        <f t="shared" si="8"/>
        <v>35940.987451072193</v>
      </c>
      <c r="AD18" s="44">
        <f t="shared" si="9"/>
        <v>86490007.830380157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1"/>
        <v>12601.120836648852</v>
      </c>
      <c r="P19" s="39">
        <f t="shared" si="12"/>
        <v>1311.3710104740244</v>
      </c>
      <c r="Q19" s="91"/>
      <c r="R19" s="32">
        <f t="shared" si="1"/>
        <v>1</v>
      </c>
      <c r="S19" s="37">
        <f t="shared" si="2"/>
        <v>1</v>
      </c>
      <c r="T19" s="91"/>
      <c r="U19" s="43">
        <f t="shared" si="3"/>
        <v>0.33600077820083873</v>
      </c>
      <c r="V19" s="37">
        <f t="shared" si="4"/>
        <v>4.0000000265598802E-3</v>
      </c>
      <c r="W19" s="91"/>
      <c r="X19" s="89">
        <f t="shared" si="13"/>
        <v>7725</v>
      </c>
      <c r="Y19" s="45">
        <f t="shared" si="5"/>
        <v>86609693.224635944</v>
      </c>
      <c r="Z19" s="45">
        <f t="shared" si="6"/>
        <v>263310.71492697875</v>
      </c>
      <c r="AA19" s="45">
        <f t="shared" si="7"/>
        <v>15902.013361413778</v>
      </c>
      <c r="AB19" s="46">
        <f t="shared" si="8"/>
        <v>36125.003101935894</v>
      </c>
      <c r="AD19" s="44">
        <f t="shared" si="9"/>
        <v>86932755.956026256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1"/>
        <v>12665.356485165392</v>
      </c>
      <c r="P20" s="39">
        <f t="shared" si="12"/>
        <v>1318.0219695214271</v>
      </c>
      <c r="Q20" s="91"/>
      <c r="R20" s="32">
        <f t="shared" si="1"/>
        <v>1</v>
      </c>
      <c r="S20" s="37">
        <f t="shared" si="2"/>
        <v>1</v>
      </c>
      <c r="T20" s="91"/>
      <c r="U20" s="43">
        <f t="shared" si="3"/>
        <v>0.33600079419045359</v>
      </c>
      <c r="V20" s="37">
        <f t="shared" si="4"/>
        <v>4.0000000271028149E-3</v>
      </c>
      <c r="W20" s="91"/>
      <c r="X20" s="89">
        <f t="shared" si="13"/>
        <v>7725</v>
      </c>
      <c r="Y20" s="45">
        <f t="shared" si="5"/>
        <v>87051198.406111717</v>
      </c>
      <c r="Z20" s="45">
        <f t="shared" si="6"/>
        <v>264652.82278328447</v>
      </c>
      <c r="AA20" s="45">
        <f t="shared" si="7"/>
        <v>15615.206710546036</v>
      </c>
      <c r="AB20" s="46">
        <f t="shared" si="8"/>
        <v>36309.018752799595</v>
      </c>
      <c r="AD20" s="44">
        <f t="shared" si="9"/>
        <v>87375500.454358354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1"/>
        <v>12729.59213368193</v>
      </c>
      <c r="P21" s="39">
        <f t="shared" si="12"/>
        <v>1324.6729285688293</v>
      </c>
      <c r="Q21" s="91"/>
      <c r="R21" s="32">
        <f t="shared" si="1"/>
        <v>1</v>
      </c>
      <c r="S21" s="37">
        <f t="shared" si="2"/>
        <v>1</v>
      </c>
      <c r="T21" s="91"/>
      <c r="U21" s="43">
        <f t="shared" si="3"/>
        <v>0.33600081042521468</v>
      </c>
      <c r="V21" s="37">
        <f t="shared" si="4"/>
        <v>4.0000000276540311E-3</v>
      </c>
      <c r="W21" s="91"/>
      <c r="X21" s="89">
        <f t="shared" si="13"/>
        <v>7725</v>
      </c>
      <c r="Y21" s="45">
        <f t="shared" si="5"/>
        <v>87492703.693360999</v>
      </c>
      <c r="Z21" s="45">
        <f t="shared" si="6"/>
        <v>265994.93063959008</v>
      </c>
      <c r="AA21" s="45">
        <f t="shared" si="7"/>
        <v>15324.668573367213</v>
      </c>
      <c r="AB21" s="46">
        <f t="shared" si="8"/>
        <v>36493.034403663289</v>
      </c>
      <c r="AD21" s="44">
        <f t="shared" si="9"/>
        <v>87818241.326977625</v>
      </c>
      <c r="AE21" s="116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1"/>
        <v>12793.827782198468</v>
      </c>
      <c r="P22" s="39">
        <f t="shared" si="12"/>
        <v>1331.3238876162318</v>
      </c>
      <c r="Q22" s="91"/>
      <c r="R22" s="32">
        <f t="shared" si="1"/>
        <v>1</v>
      </c>
      <c r="S22" s="37">
        <f t="shared" si="2"/>
        <v>1</v>
      </c>
      <c r="T22" s="91"/>
      <c r="U22" s="43">
        <f t="shared" si="3"/>
        <v>0.33600082690761485</v>
      </c>
      <c r="V22" s="37">
        <f t="shared" si="4"/>
        <v>4.000000028213613E-3</v>
      </c>
      <c r="W22" s="91"/>
      <c r="X22" s="89">
        <f t="shared" si="13"/>
        <v>7725</v>
      </c>
      <c r="Y22" s="45">
        <f t="shared" si="5"/>
        <v>87934209.088001281</v>
      </c>
      <c r="Z22" s="45">
        <f t="shared" si="6"/>
        <v>267337.0384958958</v>
      </c>
      <c r="AA22" s="45">
        <f t="shared" si="7"/>
        <v>15030.398949877313</v>
      </c>
      <c r="AB22" s="46">
        <f t="shared" si="8"/>
        <v>36677.050054526982</v>
      </c>
      <c r="AD22" s="44">
        <f t="shared" si="9"/>
        <v>88260978.575501576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1"/>
        <v>12858.063430715009</v>
      </c>
      <c r="P23" s="39">
        <f t="shared" si="12"/>
        <v>1337.9748466636343</v>
      </c>
      <c r="Q23" s="91"/>
      <c r="R23" s="32">
        <f t="shared" si="1"/>
        <v>1</v>
      </c>
      <c r="S23" s="37">
        <f t="shared" si="2"/>
        <v>1</v>
      </c>
      <c r="T23" s="91"/>
      <c r="U23" s="43">
        <f t="shared" si="3"/>
        <v>0.33600084364015975</v>
      </c>
      <c r="V23" s="37">
        <f t="shared" si="4"/>
        <v>4.0000000287816438E-3</v>
      </c>
      <c r="W23" s="91"/>
      <c r="X23" s="89">
        <f t="shared" si="13"/>
        <v>7725</v>
      </c>
      <c r="Y23" s="45">
        <f t="shared" si="5"/>
        <v>88375714.591666594</v>
      </c>
      <c r="Z23" s="45">
        <f t="shared" si="6"/>
        <v>268679.14635220153</v>
      </c>
      <c r="AA23" s="45">
        <f t="shared" si="7"/>
        <v>14732.39784007633</v>
      </c>
      <c r="AB23" s="46">
        <f t="shared" si="8"/>
        <v>36861.065705390691</v>
      </c>
      <c r="AD23" s="44">
        <f t="shared" si="9"/>
        <v>88703712.201564267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1"/>
        <v>12922.299079231549</v>
      </c>
      <c r="P24" s="39">
        <f t="shared" si="12"/>
        <v>1344.6258057110369</v>
      </c>
      <c r="Q24" s="91"/>
      <c r="R24" s="32">
        <f t="shared" si="1"/>
        <v>1</v>
      </c>
      <c r="S24" s="37">
        <f t="shared" si="2"/>
        <v>1</v>
      </c>
      <c r="T24" s="91"/>
      <c r="U24" s="43">
        <f t="shared" si="3"/>
        <v>0.33600086062536749</v>
      </c>
      <c r="V24" s="37">
        <f t="shared" si="4"/>
        <v>4.0000000293582104E-3</v>
      </c>
      <c r="W24" s="91"/>
      <c r="X24" s="89">
        <f t="shared" si="13"/>
        <v>7725</v>
      </c>
      <c r="Y24" s="45">
        <f t="shared" si="5"/>
        <v>88817220.206007302</v>
      </c>
      <c r="Z24" s="45">
        <f t="shared" si="6"/>
        <v>270021.25420850725</v>
      </c>
      <c r="AA24" s="45">
        <f t="shared" si="7"/>
        <v>14430.665243964275</v>
      </c>
      <c r="AB24" s="46">
        <f t="shared" si="8"/>
        <v>37045.081356254392</v>
      </c>
      <c r="AD24" s="44">
        <f t="shared" si="9"/>
        <v>89146442.206816033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1"/>
        <v>12986.534727748087</v>
      </c>
      <c r="P25" s="39">
        <f t="shared" si="12"/>
        <v>1351.2767647584392</v>
      </c>
      <c r="Q25" s="91"/>
      <c r="R25" s="32">
        <f t="shared" si="1"/>
        <v>1</v>
      </c>
      <c r="S25" s="37">
        <f t="shared" si="2"/>
        <v>1</v>
      </c>
      <c r="T25" s="91"/>
      <c r="U25" s="43">
        <f t="shared" si="3"/>
        <v>0.33600087786576888</v>
      </c>
      <c r="V25" s="37">
        <f t="shared" si="4"/>
        <v>4.0000000299433951E-3</v>
      </c>
      <c r="W25" s="91"/>
      <c r="X25" s="89">
        <f t="shared" si="13"/>
        <v>7725</v>
      </c>
      <c r="Y25" s="45">
        <f t="shared" si="5"/>
        <v>89258725.932690442</v>
      </c>
      <c r="Z25" s="45">
        <f t="shared" si="6"/>
        <v>271363.36206481286</v>
      </c>
      <c r="AA25" s="45">
        <f t="shared" si="7"/>
        <v>14125.201161541136</v>
      </c>
      <c r="AB25" s="46">
        <f t="shared" si="8"/>
        <v>37229.097007118085</v>
      </c>
      <c r="AD25" s="44">
        <f t="shared" si="9"/>
        <v>89589168.592923909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1"/>
        <v>13050.770376264627</v>
      </c>
      <c r="P26" s="39">
        <f t="shared" si="12"/>
        <v>1357.9277238058419</v>
      </c>
      <c r="Q26" s="91"/>
      <c r="R26" s="32">
        <f t="shared" si="1"/>
        <v>1</v>
      </c>
      <c r="S26" s="37">
        <f t="shared" si="2"/>
        <v>1</v>
      </c>
      <c r="T26" s="91"/>
      <c r="U26" s="43">
        <f t="shared" si="3"/>
        <v>0.33600089536390726</v>
      </c>
      <c r="V26" s="37">
        <f t="shared" si="4"/>
        <v>4.0000000305372846E-3</v>
      </c>
      <c r="W26" s="91"/>
      <c r="X26" s="89">
        <f t="shared" si="13"/>
        <v>7725</v>
      </c>
      <c r="Y26" s="45">
        <f t="shared" si="5"/>
        <v>89700231.773399666</v>
      </c>
      <c r="Z26" s="45">
        <f t="shared" si="6"/>
        <v>272705.46992111852</v>
      </c>
      <c r="AA26" s="45">
        <f t="shared" si="7"/>
        <v>13816.00559280692</v>
      </c>
      <c r="AB26" s="46">
        <f t="shared" si="8"/>
        <v>37413.112657981786</v>
      </c>
      <c r="AD26" s="44">
        <f t="shared" si="9"/>
        <v>90031891.361571565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1"/>
        <v>13115.006024781167</v>
      </c>
      <c r="P27" s="39">
        <f t="shared" si="12"/>
        <v>1364.5786828532443</v>
      </c>
      <c r="Q27" s="91"/>
      <c r="R27" s="32">
        <f t="shared" si="1"/>
        <v>1</v>
      </c>
      <c r="S27" s="37">
        <f t="shared" si="2"/>
        <v>1</v>
      </c>
      <c r="T27" s="91"/>
      <c r="U27" s="43">
        <f t="shared" si="3"/>
        <v>0.33600091312233865</v>
      </c>
      <c r="V27" s="37">
        <f t="shared" si="4"/>
        <v>4.0000000311399666E-3</v>
      </c>
      <c r="W27" s="91"/>
      <c r="X27" s="89">
        <f t="shared" si="13"/>
        <v>7725</v>
      </c>
      <c r="Y27" s="45">
        <f t="shared" si="5"/>
        <v>90141737.729835376</v>
      </c>
      <c r="Z27" s="45">
        <f t="shared" si="6"/>
        <v>274047.57777742425</v>
      </c>
      <c r="AA27" s="45">
        <f t="shared" si="7"/>
        <v>13503.078537761625</v>
      </c>
      <c r="AB27" s="46">
        <f t="shared" si="8"/>
        <v>37597.128308845495</v>
      </c>
      <c r="AD27" s="44">
        <f t="shared" si="9"/>
        <v>90474610.514459416</v>
      </c>
      <c r="AE27" s="116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1"/>
        <v>13179.241673297707</v>
      </c>
      <c r="P28" s="39">
        <f t="shared" si="12"/>
        <v>1371.229641900647</v>
      </c>
      <c r="Q28" s="91"/>
      <c r="R28" s="32">
        <f t="shared" si="1"/>
        <v>1</v>
      </c>
      <c r="S28" s="37">
        <f t="shared" si="2"/>
        <v>1</v>
      </c>
      <c r="T28" s="91"/>
      <c r="U28" s="43">
        <f t="shared" si="3"/>
        <v>0.33600093114363172</v>
      </c>
      <c r="V28" s="37">
        <f t="shared" si="4"/>
        <v>4.0000000317515242E-3</v>
      </c>
      <c r="W28" s="91"/>
      <c r="X28" s="89">
        <f t="shared" si="13"/>
        <v>7725</v>
      </c>
      <c r="Y28" s="45">
        <f t="shared" si="5"/>
        <v>90583243.803714827</v>
      </c>
      <c r="Z28" s="45">
        <f t="shared" si="6"/>
        <v>275389.68563372997</v>
      </c>
      <c r="AA28" s="45">
        <f t="shared" si="7"/>
        <v>13186.419996405246</v>
      </c>
      <c r="AB28" s="46">
        <f t="shared" si="8"/>
        <v>37781.143959709188</v>
      </c>
      <c r="AD28" s="44">
        <f t="shared" si="9"/>
        <v>90917326.053304687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1"/>
        <v>13243.477321814247</v>
      </c>
      <c r="P29" s="39">
        <f t="shared" si="12"/>
        <v>1377.8806009480495</v>
      </c>
      <c r="Q29" s="91"/>
      <c r="R29" s="32">
        <f t="shared" si="1"/>
        <v>1</v>
      </c>
      <c r="S29" s="37">
        <f t="shared" si="2"/>
        <v>1</v>
      </c>
      <c r="T29" s="91"/>
      <c r="U29" s="43">
        <f t="shared" si="3"/>
        <v>0.33600094943036757</v>
      </c>
      <c r="V29" s="37">
        <f t="shared" si="4"/>
        <v>4.0000000323720452E-3</v>
      </c>
      <c r="W29" s="91"/>
      <c r="X29" s="89">
        <f t="shared" si="13"/>
        <v>7725</v>
      </c>
      <c r="Y29" s="45">
        <f t="shared" si="5"/>
        <v>91024749.996772066</v>
      </c>
      <c r="Z29" s="45">
        <f t="shared" si="6"/>
        <v>276731.79349003569</v>
      </c>
      <c r="AA29" s="45">
        <f t="shared" si="7"/>
        <v>12866.029968737797</v>
      </c>
      <c r="AB29" s="46">
        <f t="shared" si="8"/>
        <v>37965.159610572897</v>
      </c>
      <c r="AD29" s="44">
        <f t="shared" si="9"/>
        <v>91360037.979841411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1"/>
        <v>13307.712970330787</v>
      </c>
      <c r="P30" s="39">
        <f t="shared" si="12"/>
        <v>1384.5315599954522</v>
      </c>
      <c r="Q30" s="91"/>
      <c r="R30" s="32">
        <f t="shared" si="1"/>
        <v>1</v>
      </c>
      <c r="S30" s="37">
        <f t="shared" si="2"/>
        <v>1</v>
      </c>
      <c r="T30" s="91"/>
      <c r="U30" s="43">
        <f t="shared" si="3"/>
        <v>0.33600096798514012</v>
      </c>
      <c r="V30" s="37">
        <f t="shared" si="4"/>
        <v>4.000000033001618E-3</v>
      </c>
      <c r="W30" s="91"/>
      <c r="X30" s="89">
        <f t="shared" si="13"/>
        <v>7725</v>
      </c>
      <c r="Y30" s="45">
        <f t="shared" si="5"/>
        <v>91466256.310758248</v>
      </c>
      <c r="Z30" s="45">
        <f t="shared" si="6"/>
        <v>278073.90134634136</v>
      </c>
      <c r="AA30" s="45">
        <f t="shared" si="7"/>
        <v>12541.908454759263</v>
      </c>
      <c r="AB30" s="46">
        <f t="shared" si="8"/>
        <v>38149.175261436598</v>
      </c>
      <c r="AD30" s="44">
        <f t="shared" si="9"/>
        <v>91802746.295820788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1"/>
        <v>13371.948618847327</v>
      </c>
      <c r="P31" s="39">
        <f t="shared" si="12"/>
        <v>1391.1825190428547</v>
      </c>
      <c r="Q31" s="91"/>
      <c r="R31" s="32">
        <f t="shared" si="1"/>
        <v>1</v>
      </c>
      <c r="S31" s="37">
        <f t="shared" si="2"/>
        <v>1</v>
      </c>
      <c r="T31" s="91"/>
      <c r="U31" s="43">
        <f t="shared" si="3"/>
        <v>0.33600098681055579</v>
      </c>
      <c r="V31" s="37">
        <f t="shared" si="4"/>
        <v>4.0000000336403302E-3</v>
      </c>
      <c r="W31" s="91"/>
      <c r="X31" s="89">
        <f t="shared" si="13"/>
        <v>7725</v>
      </c>
      <c r="Y31" s="45">
        <f t="shared" si="5"/>
        <v>91907762.74744159</v>
      </c>
      <c r="Z31" s="45">
        <f t="shared" si="6"/>
        <v>279416.00920264708</v>
      </c>
      <c r="AA31" s="45">
        <f t="shared" si="7"/>
        <v>12214.055454469648</v>
      </c>
      <c r="AB31" s="46">
        <f t="shared" si="8"/>
        <v>38333.190912300292</v>
      </c>
      <c r="AD31" s="44">
        <f t="shared" si="9"/>
        <v>92245451.003011003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1"/>
        <v>13436.184267363868</v>
      </c>
      <c r="P32" s="39">
        <f t="shared" si="12"/>
        <v>1397.8334780902571</v>
      </c>
      <c r="Q32" s="91"/>
      <c r="R32" s="32">
        <f t="shared" si="1"/>
        <v>1</v>
      </c>
      <c r="S32" s="37">
        <f t="shared" si="2"/>
        <v>1</v>
      </c>
      <c r="T32" s="91"/>
      <c r="U32" s="43">
        <f t="shared" si="3"/>
        <v>0.33600100590923365</v>
      </c>
      <c r="V32" s="37">
        <f t="shared" si="4"/>
        <v>4.0000000342882685E-3</v>
      </c>
      <c r="W32" s="91"/>
      <c r="X32" s="89">
        <f t="shared" si="13"/>
        <v>7725</v>
      </c>
      <c r="Y32" s="45">
        <f t="shared" si="5"/>
        <v>92349269.308607355</v>
      </c>
      <c r="Z32" s="45">
        <f t="shared" si="6"/>
        <v>280758.11705895275</v>
      </c>
      <c r="AA32" s="45">
        <f t="shared" si="7"/>
        <v>11882.47096786896</v>
      </c>
      <c r="AB32" s="46">
        <f t="shared" si="8"/>
        <v>38517.206563164</v>
      </c>
      <c r="AD32" s="44">
        <f t="shared" si="9"/>
        <v>92688152.103197336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1"/>
        <v>13500.419915880406</v>
      </c>
      <c r="P33" s="39">
        <f t="shared" si="12"/>
        <v>1404.4844371376596</v>
      </c>
      <c r="Q33" s="91"/>
      <c r="R33" s="32">
        <f t="shared" si="1"/>
        <v>1</v>
      </c>
      <c r="S33" s="37">
        <f t="shared" si="2"/>
        <v>1</v>
      </c>
      <c r="T33" s="91"/>
      <c r="U33" s="43">
        <f t="shared" si="3"/>
        <v>0.33600102528380538</v>
      </c>
      <c r="V33" s="37">
        <f t="shared" si="4"/>
        <v>4.0000000349455223E-3</v>
      </c>
      <c r="W33" s="91"/>
      <c r="X33" s="89">
        <f t="shared" si="13"/>
        <v>7725</v>
      </c>
      <c r="Y33" s="45">
        <f t="shared" si="5"/>
        <v>92790775.996058181</v>
      </c>
      <c r="Z33" s="45">
        <f t="shared" si="6"/>
        <v>282100.22491525841</v>
      </c>
      <c r="AA33" s="45">
        <f t="shared" si="7"/>
        <v>11547.154994957189</v>
      </c>
      <c r="AB33" s="46">
        <f t="shared" si="8"/>
        <v>38701.222214027694</v>
      </c>
      <c r="AD33" s="44">
        <f t="shared" si="9"/>
        <v>93130849.598182425</v>
      </c>
      <c r="AE33" s="116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1"/>
        <v>13564.655564396946</v>
      </c>
      <c r="P34" s="39">
        <f t="shared" si="12"/>
        <v>1411.1353961850621</v>
      </c>
      <c r="Q34" s="91"/>
      <c r="R34" s="32">
        <f t="shared" si="1"/>
        <v>1</v>
      </c>
      <c r="S34" s="37">
        <f t="shared" si="2"/>
        <v>1</v>
      </c>
      <c r="T34" s="91"/>
      <c r="U34" s="43">
        <f t="shared" si="3"/>
        <v>0.33600104493691524</v>
      </c>
      <c r="V34" s="37">
        <f t="shared" si="4"/>
        <v>4.0000000356121791E-3</v>
      </c>
      <c r="W34" s="91"/>
      <c r="X34" s="89">
        <f t="shared" si="13"/>
        <v>7725</v>
      </c>
      <c r="Y34" s="45">
        <f t="shared" si="5"/>
        <v>93232282.811613902</v>
      </c>
      <c r="Z34" s="45">
        <f t="shared" si="6"/>
        <v>283442.33277156414</v>
      </c>
      <c r="AA34" s="45">
        <f t="shared" si="7"/>
        <v>11208.107535734338</v>
      </c>
      <c r="AB34" s="46">
        <f t="shared" si="8"/>
        <v>38885.237864891395</v>
      </c>
      <c r="AD34" s="44">
        <f t="shared" si="9"/>
        <v>93573543.489786103</v>
      </c>
      <c r="AE34" s="116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1"/>
        <v>13628.891212913486</v>
      </c>
      <c r="P35" s="39">
        <f t="shared" si="12"/>
        <v>1417.7863552324648</v>
      </c>
      <c r="Q35" s="91"/>
      <c r="R35" s="32">
        <f t="shared" si="1"/>
        <v>1</v>
      </c>
      <c r="S35" s="37">
        <f t="shared" si="2"/>
        <v>1</v>
      </c>
      <c r="T35" s="91"/>
      <c r="U35" s="43">
        <f t="shared" si="3"/>
        <v>0.33600106487122006</v>
      </c>
      <c r="V35" s="37">
        <f t="shared" si="4"/>
        <v>4.0000000362883292E-3</v>
      </c>
      <c r="W35" s="91"/>
      <c r="X35" s="89">
        <f t="shared" si="13"/>
        <v>7725</v>
      </c>
      <c r="Y35" s="45">
        <f t="shared" si="5"/>
        <v>93673789.757111832</v>
      </c>
      <c r="Z35" s="45">
        <f t="shared" si="6"/>
        <v>284784.44062786986</v>
      </c>
      <c r="AA35" s="45">
        <f t="shared" si="7"/>
        <v>10865.32859020041</v>
      </c>
      <c r="AB35" s="46">
        <f t="shared" si="8"/>
        <v>39069.253515755096</v>
      </c>
      <c r="AD35" s="44">
        <f t="shared" si="9"/>
        <v>94016233.779845655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1"/>
        <v>13693.126861430024</v>
      </c>
      <c r="P36" s="39">
        <f t="shared" si="12"/>
        <v>1424.437314279867</v>
      </c>
      <c r="Q36" s="91"/>
      <c r="R36" s="32">
        <f t="shared" si="1"/>
        <v>1</v>
      </c>
      <c r="S36" s="37">
        <f t="shared" si="2"/>
        <v>1</v>
      </c>
      <c r="T36" s="91"/>
      <c r="U36" s="43">
        <f t="shared" si="3"/>
        <v>0.33600108508938947</v>
      </c>
      <c r="V36" s="37">
        <f t="shared" si="4"/>
        <v>4.0000000369740619E-3</v>
      </c>
      <c r="W36" s="91"/>
      <c r="X36" s="89">
        <f t="shared" si="13"/>
        <v>7725</v>
      </c>
      <c r="Y36" s="45">
        <f t="shared" si="5"/>
        <v>94115296.834406763</v>
      </c>
      <c r="Z36" s="45">
        <f t="shared" si="6"/>
        <v>286126.54848417552</v>
      </c>
      <c r="AA36" s="45">
        <f t="shared" si="7"/>
        <v>10518.818158355401</v>
      </c>
      <c r="AB36" s="46">
        <f t="shared" si="8"/>
        <v>39253.269166618789</v>
      </c>
      <c r="AD36" s="44">
        <f t="shared" si="9"/>
        <v>94458920.470215917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1"/>
        <v>13757.362509946563</v>
      </c>
      <c r="P37" s="39">
        <f t="shared" si="12"/>
        <v>1431.0882733272695</v>
      </c>
      <c r="Q37" s="91"/>
      <c r="R37" s="32">
        <f t="shared" si="1"/>
        <v>1</v>
      </c>
      <c r="S37" s="37">
        <f t="shared" si="2"/>
        <v>1</v>
      </c>
      <c r="T37" s="91"/>
      <c r="U37" s="43">
        <f t="shared" si="3"/>
        <v>0.33600110559410551</v>
      </c>
      <c r="V37" s="37">
        <f t="shared" si="4"/>
        <v>4.0000000376694683E-3</v>
      </c>
      <c r="W37" s="91"/>
      <c r="X37" s="89">
        <f t="shared" si="13"/>
        <v>7725</v>
      </c>
      <c r="Y37" s="45">
        <f t="shared" si="5"/>
        <v>94556804.045370996</v>
      </c>
      <c r="Z37" s="45">
        <f t="shared" si="6"/>
        <v>287468.65634048113</v>
      </c>
      <c r="AA37" s="45">
        <f t="shared" si="7"/>
        <v>10168.576240199312</v>
      </c>
      <c r="AB37" s="46">
        <f t="shared" si="8"/>
        <v>39437.28481748249</v>
      </c>
      <c r="AD37" s="44">
        <f t="shared" si="9"/>
        <v>94901603.56276916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1"/>
        <v>13821.598158463101</v>
      </c>
      <c r="P38" s="39">
        <f t="shared" si="12"/>
        <v>1437.7392323746719</v>
      </c>
      <c r="Q38" s="91"/>
      <c r="R38" s="32">
        <f t="shared" si="1"/>
        <v>1</v>
      </c>
      <c r="S38" s="37">
        <f t="shared" si="2"/>
        <v>1</v>
      </c>
      <c r="T38" s="91"/>
      <c r="U38" s="43">
        <f t="shared" si="3"/>
        <v>0.3360011263880629</v>
      </c>
      <c r="V38" s="37">
        <f t="shared" si="4"/>
        <v>4.0000000383746386E-3</v>
      </c>
      <c r="W38" s="91"/>
      <c r="X38" s="89">
        <f t="shared" si="13"/>
        <v>7725</v>
      </c>
      <c r="Y38" s="45">
        <f t="shared" si="5"/>
        <v>94998311.391894519</v>
      </c>
      <c r="Z38" s="45">
        <f t="shared" si="6"/>
        <v>288810.7641967868</v>
      </c>
      <c r="AA38" s="45">
        <f t="shared" si="7"/>
        <v>9814.6028357321466</v>
      </c>
      <c r="AB38" s="46">
        <f t="shared" si="8"/>
        <v>39621.300468346191</v>
      </c>
      <c r="AD38" s="44">
        <f t="shared" si="9"/>
        <v>95344283.059395373</v>
      </c>
      <c r="AE38" s="116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1"/>
        <v>13885.833806979641</v>
      </c>
      <c r="P39" s="39">
        <f t="shared" si="12"/>
        <v>1444.3901914220744</v>
      </c>
      <c r="Q39" s="91"/>
      <c r="R39" s="32">
        <f t="shared" si="1"/>
        <v>1</v>
      </c>
      <c r="S39" s="37">
        <f t="shared" si="2"/>
        <v>1</v>
      </c>
      <c r="T39" s="91"/>
      <c r="U39" s="43">
        <f t="shared" si="3"/>
        <v>0.33600114747396898</v>
      </c>
      <c r="V39" s="37">
        <f t="shared" si="4"/>
        <v>4.000000039089663E-3</v>
      </c>
      <c r="W39" s="91"/>
      <c r="X39" s="89">
        <f t="shared" si="13"/>
        <v>7725</v>
      </c>
      <c r="Y39" s="45">
        <f t="shared" si="5"/>
        <v>95439818.875885069</v>
      </c>
      <c r="Z39" s="45">
        <f t="shared" si="6"/>
        <v>290152.87205309258</v>
      </c>
      <c r="AA39" s="45">
        <f t="shared" si="7"/>
        <v>9456.897944953902</v>
      </c>
      <c r="AB39" s="46">
        <f t="shared" si="8"/>
        <v>39805.316119209885</v>
      </c>
      <c r="AD39" s="44">
        <f t="shared" si="9"/>
        <v>95786958.962002322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1"/>
        <v>13950.069455496181</v>
      </c>
      <c r="P40" s="39">
        <f t="shared" si="12"/>
        <v>1451.0411504694769</v>
      </c>
      <c r="Q40" s="91"/>
      <c r="R40" s="32">
        <f t="shared" si="1"/>
        <v>1</v>
      </c>
      <c r="S40" s="37">
        <f t="shared" si="2"/>
        <v>1</v>
      </c>
      <c r="T40" s="91"/>
      <c r="U40" s="43">
        <f t="shared" si="3"/>
        <v>0.33600116885454373</v>
      </c>
      <c r="V40" s="37">
        <f t="shared" si="4"/>
        <v>4.0000000398146334E-3</v>
      </c>
      <c r="W40" s="91"/>
      <c r="X40" s="89">
        <f t="shared" si="13"/>
        <v>7725</v>
      </c>
      <c r="Y40" s="45">
        <f t="shared" si="5"/>
        <v>95881326.499268204</v>
      </c>
      <c r="Z40" s="45">
        <f t="shared" si="6"/>
        <v>291494.97990939824</v>
      </c>
      <c r="AA40" s="45">
        <f t="shared" si="7"/>
        <v>9095.4615678645769</v>
      </c>
      <c r="AB40" s="46">
        <f t="shared" si="8"/>
        <v>39989.331770073586</v>
      </c>
      <c r="AD40" s="44">
        <f t="shared" si="9"/>
        <v>96229631.27251555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1"/>
        <v>14014.305104012723</v>
      </c>
      <c r="P41" s="39">
        <f t="shared" si="12"/>
        <v>1457.6921095168798</v>
      </c>
      <c r="Q41" s="91"/>
      <c r="R41" s="32">
        <f t="shared" si="1"/>
        <v>1</v>
      </c>
      <c r="S41" s="37">
        <f t="shared" si="2"/>
        <v>1</v>
      </c>
      <c r="T41" s="91"/>
      <c r="U41" s="43">
        <f t="shared" si="3"/>
        <v>0.33600119053251964</v>
      </c>
      <c r="V41" s="37">
        <f t="shared" si="4"/>
        <v>4.000000040549641E-3</v>
      </c>
      <c r="W41" s="91"/>
      <c r="X41" s="89">
        <f t="shared" si="13"/>
        <v>7725</v>
      </c>
      <c r="Y41" s="45">
        <f t="shared" si="5"/>
        <v>96322834.263987318</v>
      </c>
      <c r="Z41" s="45">
        <f t="shared" si="6"/>
        <v>292837.08776570397</v>
      </c>
      <c r="AA41" s="45">
        <f t="shared" si="7"/>
        <v>8730.2937044641767</v>
      </c>
      <c r="AB41" s="46">
        <f t="shared" si="8"/>
        <v>40173.347420937294</v>
      </c>
      <c r="AD41" s="44">
        <f t="shared" si="9"/>
        <v>96672299.992878422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1"/>
        <v>14078.540752529261</v>
      </c>
      <c r="P42" s="39">
        <f t="shared" si="12"/>
        <v>1464.343068564282</v>
      </c>
      <c r="Q42" s="91"/>
      <c r="R42" s="32">
        <f t="shared" si="1"/>
        <v>1</v>
      </c>
      <c r="S42" s="37">
        <f t="shared" si="2"/>
        <v>1</v>
      </c>
      <c r="T42" s="91"/>
      <c r="U42" s="43">
        <f t="shared" si="3"/>
        <v>0.33600121251064202</v>
      </c>
      <c r="V42" s="37">
        <f t="shared" si="4"/>
        <v>4.0000000412947793E-3</v>
      </c>
      <c r="W42" s="91"/>
      <c r="X42" s="89">
        <f t="shared" si="13"/>
        <v>7725</v>
      </c>
      <c r="Y42" s="45">
        <f t="shared" si="5"/>
        <v>96764342.17200385</v>
      </c>
      <c r="Z42" s="45">
        <f t="shared" si="6"/>
        <v>294179.19562200963</v>
      </c>
      <c r="AA42" s="45">
        <f t="shared" si="7"/>
        <v>8361.3943547526906</v>
      </c>
      <c r="AB42" s="46">
        <f t="shared" si="8"/>
        <v>40357.363071800988</v>
      </c>
      <c r="AD42" s="44">
        <f t="shared" si="9"/>
        <v>97114965.125052407</v>
      </c>
      <c r="AE42" s="116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1"/>
        <v>14142.776401045803</v>
      </c>
      <c r="P43" s="39">
        <f t="shared" si="12"/>
        <v>1470.9940276116847</v>
      </c>
      <c r="Q43" s="91"/>
      <c r="R43" s="32">
        <f t="shared" si="1"/>
        <v>1</v>
      </c>
      <c r="S43" s="37">
        <f t="shared" si="2"/>
        <v>1</v>
      </c>
      <c r="T43" s="91"/>
      <c r="U43" s="43">
        <f t="shared" si="3"/>
        <v>0.33600123479166849</v>
      </c>
      <c r="V43" s="37">
        <f t="shared" si="4"/>
        <v>4.0000000420501395E-3</v>
      </c>
      <c r="W43" s="91"/>
      <c r="X43" s="89">
        <f t="shared" si="13"/>
        <v>7725</v>
      </c>
      <c r="Y43" s="45">
        <f t="shared" si="5"/>
        <v>97205850.225297242</v>
      </c>
      <c r="Z43" s="45">
        <f t="shared" si="6"/>
        <v>295521.30347831541</v>
      </c>
      <c r="AA43" s="45">
        <f t="shared" si="7"/>
        <v>7988.763518730133</v>
      </c>
      <c r="AB43" s="46">
        <f t="shared" si="8"/>
        <v>40541.378722664689</v>
      </c>
      <c r="AD43" s="44">
        <f t="shared" si="9"/>
        <v>97557626.671016961</v>
      </c>
      <c r="AE43" s="116"/>
      <c r="AF43" s="48" t="s">
        <v>42</v>
      </c>
      <c r="AG43" s="49"/>
      <c r="AH43" s="50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1"/>
        <v>14207.012049562343</v>
      </c>
      <c r="P44" s="39">
        <f t="shared" si="12"/>
        <v>1477.6449866590874</v>
      </c>
      <c r="Q44" s="91"/>
      <c r="R44" s="32">
        <f t="shared" si="1"/>
        <v>1</v>
      </c>
      <c r="S44" s="37">
        <f t="shared" si="2"/>
        <v>1</v>
      </c>
      <c r="T44" s="91"/>
      <c r="U44" s="43">
        <f t="shared" si="3"/>
        <v>0.33600125737836961</v>
      </c>
      <c r="V44" s="37">
        <f t="shared" si="4"/>
        <v>4.0000000428158161E-3</v>
      </c>
      <c r="W44" s="91"/>
      <c r="X44" s="89">
        <f t="shared" si="13"/>
        <v>7725</v>
      </c>
      <c r="Y44" s="45">
        <f t="shared" si="5"/>
        <v>97647358.425865144</v>
      </c>
      <c r="Z44" s="45">
        <f t="shared" si="6"/>
        <v>296863.41133462108</v>
      </c>
      <c r="AA44" s="45">
        <f t="shared" si="7"/>
        <v>7612.401196396494</v>
      </c>
      <c r="AB44" s="46">
        <f t="shared" si="8"/>
        <v>40725.394373528405</v>
      </c>
      <c r="AD44" s="44">
        <f t="shared" si="9"/>
        <v>98000284.632769674</v>
      </c>
      <c r="AE44" s="116"/>
      <c r="AF44" s="138" t="s">
        <v>44</v>
      </c>
      <c r="AG44" s="139"/>
      <c r="AH44" s="140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1"/>
        <v>14271.247698078883</v>
      </c>
      <c r="P45" s="39">
        <f t="shared" si="12"/>
        <v>1484.2959457064899</v>
      </c>
      <c r="Q45" s="91"/>
      <c r="R45" s="32">
        <f t="shared" si="1"/>
        <v>1</v>
      </c>
      <c r="S45" s="37">
        <f t="shared" si="2"/>
        <v>1</v>
      </c>
      <c r="T45" s="91"/>
      <c r="U45" s="43">
        <f t="shared" si="3"/>
        <v>0.33600128027352827</v>
      </c>
      <c r="V45" s="37">
        <f t="shared" si="4"/>
        <v>4.000000043591901E-3</v>
      </c>
      <c r="W45" s="91"/>
      <c r="X45" s="89">
        <f t="shared" si="13"/>
        <v>7725</v>
      </c>
      <c r="Y45" s="45">
        <f t="shared" si="5"/>
        <v>98088866.775723413</v>
      </c>
      <c r="Z45" s="45">
        <f t="shared" si="6"/>
        <v>298205.5191909268</v>
      </c>
      <c r="AA45" s="45">
        <f t="shared" si="7"/>
        <v>7232.3073877517754</v>
      </c>
      <c r="AB45" s="46">
        <f t="shared" si="8"/>
        <v>40909.410024392098</v>
      </c>
      <c r="AD45" s="44">
        <f t="shared" si="9"/>
        <v>98442939.012326479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1"/>
        <v>14335.483346595423</v>
      </c>
      <c r="P46" s="39">
        <f t="shared" si="12"/>
        <v>1490.9469047538926</v>
      </c>
      <c r="Q46" s="91"/>
      <c r="R46" s="32">
        <f t="shared" si="1"/>
        <v>1</v>
      </c>
      <c r="S46" s="37">
        <f t="shared" si="2"/>
        <v>1</v>
      </c>
      <c r="T46" s="91"/>
      <c r="U46" s="43">
        <f t="shared" si="3"/>
        <v>0.33600130347994012</v>
      </c>
      <c r="V46" s="37">
        <f t="shared" si="4"/>
        <v>4.0000000443784897E-3</v>
      </c>
      <c r="W46" s="91"/>
      <c r="X46" s="89">
        <f t="shared" si="13"/>
        <v>7725</v>
      </c>
      <c r="Y46" s="45">
        <f t="shared" si="5"/>
        <v>98530375.276906192</v>
      </c>
      <c r="Z46" s="45">
        <f t="shared" si="6"/>
        <v>299547.62704723253</v>
      </c>
      <c r="AA46" s="45">
        <f t="shared" si="7"/>
        <v>6848.4820927959763</v>
      </c>
      <c r="AB46" s="46">
        <f t="shared" si="8"/>
        <v>41093.425675255799</v>
      </c>
      <c r="AD46" s="44">
        <f t="shared" si="9"/>
        <v>98885589.811721474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1"/>
        <v>14399.718995111962</v>
      </c>
      <c r="P47" s="39">
        <f t="shared" si="12"/>
        <v>1497.5978638012948</v>
      </c>
      <c r="Q47" s="91"/>
      <c r="R47" s="32">
        <f t="shared" si="1"/>
        <v>1</v>
      </c>
      <c r="S47" s="37">
        <f t="shared" si="2"/>
        <v>1</v>
      </c>
      <c r="T47" s="91"/>
      <c r="U47" s="43">
        <f t="shared" si="3"/>
        <v>0.33600132700041335</v>
      </c>
      <c r="V47" s="37">
        <f t="shared" si="4"/>
        <v>4.0000000451756749E-3</v>
      </c>
      <c r="W47" s="91"/>
      <c r="X47" s="89">
        <f t="shared" si="13"/>
        <v>7725</v>
      </c>
      <c r="Y47" s="45">
        <f t="shared" si="5"/>
        <v>98971883.931465998</v>
      </c>
      <c r="Z47" s="45">
        <f t="shared" si="6"/>
        <v>300889.73490353819</v>
      </c>
      <c r="AA47" s="45">
        <f t="shared" si="7"/>
        <v>6460.9253115290976</v>
      </c>
      <c r="AB47" s="46">
        <f t="shared" si="8"/>
        <v>41277.4413261195</v>
      </c>
      <c r="AD47" s="44">
        <f t="shared" ref="AD47:AD54" si="14">SUM(X47:AB47)</f>
        <v>99328237.033007205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1"/>
        <v>14463.954643628502</v>
      </c>
      <c r="P48" s="39">
        <f t="shared" si="12"/>
        <v>1504.2488228486975</v>
      </c>
      <c r="Q48" s="91"/>
      <c r="R48" s="32">
        <f t="shared" si="1"/>
        <v>1</v>
      </c>
      <c r="S48" s="37">
        <f t="shared" si="2"/>
        <v>1</v>
      </c>
      <c r="T48" s="91"/>
      <c r="U48" s="43">
        <f t="shared" si="3"/>
        <v>0.33600135083776889</v>
      </c>
      <c r="V48" s="37">
        <f t="shared" si="4"/>
        <v>4.000000045983553E-3</v>
      </c>
      <c r="W48" s="91"/>
      <c r="X48" s="89">
        <f t="shared" si="13"/>
        <v>7725</v>
      </c>
      <c r="Y48" s="45">
        <f t="shared" si="5"/>
        <v>99413392.741473943</v>
      </c>
      <c r="Z48" s="45">
        <f t="shared" si="6"/>
        <v>302231.84275984386</v>
      </c>
      <c r="AA48" s="45">
        <f t="shared" si="7"/>
        <v>6292.9773863498895</v>
      </c>
      <c r="AB48" s="46">
        <f t="shared" si="8"/>
        <v>41461.456976983201</v>
      </c>
      <c r="AD48" s="44">
        <f t="shared" si="14"/>
        <v>99771104.018597126</v>
      </c>
      <c r="AE48" s="116"/>
      <c r="AF48" s="138" t="s">
        <v>45</v>
      </c>
      <c r="AG48" s="139"/>
      <c r="AH48" s="140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1"/>
        <v>14528.19029214504</v>
      </c>
      <c r="P49" s="39">
        <f t="shared" si="12"/>
        <v>1510.8997818960997</v>
      </c>
      <c r="Q49" s="91"/>
      <c r="R49" s="32">
        <f t="shared" si="1"/>
        <v>1</v>
      </c>
      <c r="S49" s="37">
        <f t="shared" si="2"/>
        <v>1</v>
      </c>
      <c r="T49" s="91"/>
      <c r="U49" s="43">
        <f t="shared" si="3"/>
        <v>0.33600137499484017</v>
      </c>
      <c r="V49" s="37">
        <f t="shared" si="4"/>
        <v>4.0000000468022184E-3</v>
      </c>
      <c r="W49" s="91"/>
      <c r="X49" s="89">
        <f t="shared" si="13"/>
        <v>7725</v>
      </c>
      <c r="Y49" s="45">
        <f t="shared" si="5"/>
        <v>99854901.709019572</v>
      </c>
      <c r="Z49" s="45">
        <f t="shared" si="6"/>
        <v>303573.95061614952</v>
      </c>
      <c r="AA49" s="45">
        <f t="shared" si="7"/>
        <v>6320.9250323064643</v>
      </c>
      <c r="AB49" s="46">
        <f t="shared" si="8"/>
        <v>41645.472627846895</v>
      </c>
      <c r="AD49" s="44">
        <f t="shared" si="14"/>
        <v>100214167.05729587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1"/>
        <v>14592.42594066158</v>
      </c>
      <c r="P50" s="39">
        <f t="shared" si="12"/>
        <v>1517.5507409435024</v>
      </c>
      <c r="Q50" s="91"/>
      <c r="R50" s="32">
        <f t="shared" si="1"/>
        <v>1</v>
      </c>
      <c r="S50" s="37">
        <f t="shared" si="2"/>
        <v>1</v>
      </c>
      <c r="T50" s="91"/>
      <c r="U50" s="43">
        <f t="shared" si="3"/>
        <v>0.33600139947447322</v>
      </c>
      <c r="V50" s="37">
        <f t="shared" si="4"/>
        <v>4.0000000476317658E-3</v>
      </c>
      <c r="W50" s="91"/>
      <c r="X50" s="89">
        <f t="shared" si="13"/>
        <v>7725</v>
      </c>
      <c r="Y50" s="45">
        <f t="shared" si="5"/>
        <v>100296410.83621113</v>
      </c>
      <c r="Z50" s="45">
        <f t="shared" si="6"/>
        <v>304916.05847245525</v>
      </c>
      <c r="AA50" s="45">
        <f t="shared" si="7"/>
        <v>6348.8726782630411</v>
      </c>
      <c r="AB50" s="46">
        <f t="shared" si="8"/>
        <v>41829.488278710589</v>
      </c>
      <c r="AD50" s="44">
        <f t="shared" si="14"/>
        <v>100657230.25564057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1"/>
        <v>14656.661589178118</v>
      </c>
      <c r="P51" s="39">
        <f t="shared" si="12"/>
        <v>1524.2016999909047</v>
      </c>
      <c r="Q51" s="91"/>
      <c r="R51" s="32">
        <f t="shared" si="1"/>
        <v>1</v>
      </c>
      <c r="S51" s="37">
        <f t="shared" si="2"/>
        <v>1</v>
      </c>
      <c r="T51" s="91"/>
      <c r="U51" s="43">
        <f t="shared" si="3"/>
        <v>0.33600142427952673</v>
      </c>
      <c r="V51" s="37">
        <f t="shared" si="4"/>
        <v>4.000000048472294E-3</v>
      </c>
      <c r="W51" s="91"/>
      <c r="X51" s="89">
        <f t="shared" si="13"/>
        <v>7725</v>
      </c>
      <c r="Y51" s="45">
        <f t="shared" si="5"/>
        <v>100737920.12517558</v>
      </c>
      <c r="Z51" s="45">
        <f t="shared" si="6"/>
        <v>306258.16632876091</v>
      </c>
      <c r="AA51" s="45">
        <f t="shared" si="7"/>
        <v>6376.8203242196159</v>
      </c>
      <c r="AB51" s="46">
        <f t="shared" si="8"/>
        <v>42013.503929574297</v>
      </c>
      <c r="AD51" s="44">
        <f t="shared" si="14"/>
        <v>101100293.61575812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1"/>
        <v>14720.897237694657</v>
      </c>
      <c r="P52" s="39">
        <f t="shared" si="12"/>
        <v>1530.8526590383071</v>
      </c>
      <c r="Q52" s="91"/>
      <c r="R52" s="32">
        <f t="shared" si="1"/>
        <v>1</v>
      </c>
      <c r="S52" s="37">
        <f t="shared" si="2"/>
        <v>1</v>
      </c>
      <c r="T52" s="91"/>
      <c r="U52" s="43">
        <f t="shared" si="3"/>
        <v>0.33600144941287202</v>
      </c>
      <c r="V52" s="37">
        <f t="shared" si="4"/>
        <v>4.0000000493238957E-3</v>
      </c>
      <c r="W52" s="91"/>
      <c r="X52" s="89">
        <f t="shared" si="13"/>
        <v>7725</v>
      </c>
      <c r="Y52" s="45">
        <f t="shared" si="5"/>
        <v>101179429.5780587</v>
      </c>
      <c r="Z52" s="45">
        <f t="shared" si="6"/>
        <v>307600.27418506658</v>
      </c>
      <c r="AA52" s="45">
        <f t="shared" si="7"/>
        <v>6404.7679701761908</v>
      </c>
      <c r="AB52" s="46">
        <f t="shared" si="8"/>
        <v>42197.519580437984</v>
      </c>
      <c r="AD52" s="44">
        <f t="shared" si="14"/>
        <v>101543357.13979438</v>
      </c>
      <c r="AE52" s="116"/>
      <c r="AF52" s="138" t="s">
        <v>46</v>
      </c>
      <c r="AG52" s="139"/>
      <c r="AH52" s="140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1"/>
        <v>14785.132886211197</v>
      </c>
      <c r="P53" s="39">
        <f t="shared" si="12"/>
        <v>1537.5036180857096</v>
      </c>
      <c r="Q53" s="91"/>
      <c r="R53" s="32">
        <f t="shared" si="1"/>
        <v>1</v>
      </c>
      <c r="S53" s="37">
        <f t="shared" si="2"/>
        <v>1</v>
      </c>
      <c r="T53" s="91"/>
      <c r="U53" s="43">
        <f t="shared" si="3"/>
        <v>0.3360014748773929</v>
      </c>
      <c r="V53" s="37">
        <f t="shared" si="4"/>
        <v>4.0000000501866709E-3</v>
      </c>
      <c r="W53" s="91"/>
      <c r="X53" s="89">
        <f t="shared" si="13"/>
        <v>7725</v>
      </c>
      <c r="Y53" s="45">
        <f t="shared" si="5"/>
        <v>101620939.19702518</v>
      </c>
      <c r="Z53" s="45">
        <f t="shared" si="6"/>
        <v>308942.3820413723</v>
      </c>
      <c r="AA53" s="45">
        <f t="shared" si="7"/>
        <v>6432.7156161327675</v>
      </c>
      <c r="AB53" s="46">
        <f t="shared" si="8"/>
        <v>42381.535231301685</v>
      </c>
      <c r="AD53" s="44">
        <f t="shared" si="14"/>
        <v>101986420.82991399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1"/>
        <v>14849.368534727735</v>
      </c>
      <c r="P54" s="39">
        <f>C54+(C54*I54)</f>
        <v>1544.1545771331121</v>
      </c>
      <c r="Q54" s="92"/>
      <c r="R54" s="32">
        <f t="shared" si="1"/>
        <v>1</v>
      </c>
      <c r="S54" s="37">
        <f t="shared" si="2"/>
        <v>1</v>
      </c>
      <c r="T54" s="92"/>
      <c r="U54" s="43">
        <f t="shared" si="3"/>
        <v>0.336001500675986</v>
      </c>
      <c r="V54" s="37">
        <f t="shared" si="4"/>
        <v>4.0000000510607156E-3</v>
      </c>
      <c r="W54" s="92"/>
      <c r="X54" s="89">
        <f t="shared" si="13"/>
        <v>7725</v>
      </c>
      <c r="Y54" s="45">
        <f t="shared" si="5"/>
        <v>102062448.98425858</v>
      </c>
      <c r="Z54" s="45">
        <f t="shared" si="6"/>
        <v>310284.48989767791</v>
      </c>
      <c r="AA54" s="45">
        <f t="shared" si="7"/>
        <v>6460.6632620893442</v>
      </c>
      <c r="AB54" s="46">
        <f t="shared" si="8"/>
        <v>42565.550882165386</v>
      </c>
      <c r="AD54" s="44">
        <f t="shared" si="14"/>
        <v>102429484.68830051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4254600772.7911639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4237912246.6783438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1767559.1419356787</v>
      </c>
      <c r="AD56" s="72">
        <f>X56+Y56+Z56+AA56+AB56</f>
        <v>4254600772.7911649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75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74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0.33600063124830126</v>
      </c>
      <c r="V9" s="37">
        <f>($AI$7/$AG$12)*(1+0.15*(P9/$AG$10)^4)+$AH$32</f>
        <v>4.0000000221873952E-3</v>
      </c>
      <c r="W9" s="91"/>
      <c r="X9" s="80">
        <f t="shared" ref="X9:X12" si="0">($AG$7*$AG$8*S9*$AG$24+$AG$15*$AG$16*R9*$AG$24)</f>
        <v>3600</v>
      </c>
      <c r="Y9" s="45">
        <f>(O9*U9*$AG$30+P9*V9*$AG$29)*365</f>
        <v>82195098.829959273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34320.237178056479</v>
      </c>
      <c r="AD9" s="44">
        <f>SUM(X9:AB9)</f>
        <v>82500177.360333622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 t="shared" ref="P10:P54" si="1">C10+(C10*J10)</f>
        <v>1260.2474266019526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91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82943285.504040048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1266.7917419090024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0.33600065881419183</v>
      </c>
      <c r="V11" s="37">
        <f t="shared" si="5"/>
        <v>4.0000000231283526E-3</v>
      </c>
      <c r="W11" s="91"/>
      <c r="X11" s="80">
        <f t="shared" si="0"/>
        <v>3600</v>
      </c>
      <c r="Y11" s="45">
        <f t="shared" si="6"/>
        <v>83078096.303368032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34687.404332380385</v>
      </c>
      <c r="AD11" s="44">
        <f t="shared" si="10"/>
        <v>83386392.226017728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2"/>
        <v>12151.471297033078</v>
      </c>
      <c r="P12" s="39">
        <f t="shared" si="1"/>
        <v>1273.3386297753007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0.3360006729308696</v>
      </c>
      <c r="V12" s="37">
        <f t="shared" si="5"/>
        <v>4.0000000236101885E-3</v>
      </c>
      <c r="W12" s="91"/>
      <c r="X12" s="80">
        <f t="shared" si="0"/>
        <v>3600</v>
      </c>
      <c r="Y12" s="45">
        <f t="shared" si="6"/>
        <v>83519595.376908243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34871.003543866405</v>
      </c>
      <c r="AD12" s="44">
        <f t="shared" si="10"/>
        <v>83829496.884673014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1279.8879982237345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0.33600068727320404</v>
      </c>
      <c r="V13" s="37">
        <f t="shared" si="5"/>
        <v>4.0000000240997015E-3</v>
      </c>
      <c r="W13" s="91"/>
      <c r="X13" s="80">
        <f>($AG$7*$AG$8*S13*$AG$24+$AG$15*$AG$16*R13*$AG$24)</f>
        <v>3600</v>
      </c>
      <c r="Y13" s="45">
        <f t="shared" si="6"/>
        <v>83961094.670620143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35054.612681367194</v>
      </c>
      <c r="AD13" s="44">
        <f t="shared" si="10"/>
        <v>84272588.73475486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1286.4397596101812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0.33600070184358727</v>
      </c>
      <c r="V14" s="37">
        <f t="shared" si="5"/>
        <v>4.0000000245969704E-3</v>
      </c>
      <c r="W14" s="91"/>
      <c r="X14" s="80">
        <f>($AG$7*$AG$8*S14*$AG$24+$AG$15*$AG$16*R14*$AG$24)+AG26</f>
        <v>1163600</v>
      </c>
      <c r="Y14" s="45">
        <f t="shared" si="6"/>
        <v>84402594.181514412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35238.231394176022</v>
      </c>
      <c r="AD14" s="44">
        <f t="shared" si="10"/>
        <v>85875349.119999483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1292.993830371322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0.33600071664442382</v>
      </c>
      <c r="V15" s="37">
        <f t="shared" si="5"/>
        <v>4.0000000251020741E-3</v>
      </c>
      <c r="W15" s="91"/>
      <c r="X15" s="80">
        <f>($AJ$11*$AG$8*S15*$AG$25+$AJ$9*$AG$8*$AG$24*S15+$AG$15*$AG$16*R15*$AG$24)</f>
        <v>7725</v>
      </c>
      <c r="Y15" s="45">
        <f t="shared" si="6"/>
        <v>84844093.906825885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35421.85934791543</v>
      </c>
      <c r="AD15" s="44">
        <f t="shared" si="10"/>
        <v>85162231.007530987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1299.5501307898676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0.3360007316781311</v>
      </c>
      <c r="V16" s="37">
        <f t="shared" si="5"/>
        <v>4.0000000256150943E-3</v>
      </c>
      <c r="W16" s="91"/>
      <c r="X16" s="89">
        <f t="shared" ref="X16:X54" si="13">($AJ$11*$AG$8*S16*$AG$25+$AJ$9*$AG$8*$AG$24*S16+$AG$15*$AG$16*R16*$AG$24)</f>
        <v>7725</v>
      </c>
      <c r="Y16" s="45">
        <f t="shared" si="6"/>
        <v>85285593.844001934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35605.496223597802</v>
      </c>
      <c r="AD16" s="44">
        <f t="shared" si="10"/>
        <v>85604984.394128606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1306.1085847758056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0.33600074694713888</v>
      </c>
      <c r="V17" s="37">
        <f t="shared" si="5"/>
        <v>4.000000026136109E-3</v>
      </c>
      <c r="W17" s="91"/>
      <c r="X17" s="89">
        <f t="shared" si="13"/>
        <v>7725</v>
      </c>
      <c r="Y17" s="45">
        <f t="shared" si="6"/>
        <v>85727093.990691036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35789.141716750019</v>
      </c>
      <c r="AD17" s="44">
        <f t="shared" si="10"/>
        <v>86047734.276803061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1312.6691196624124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0.33600076245388971</v>
      </c>
      <c r="V18" s="37">
        <f t="shared" si="5"/>
        <v>4.0000000266652014E-3</v>
      </c>
      <c r="W18" s="91"/>
      <c r="X18" s="89">
        <f t="shared" si="13"/>
        <v>7725</v>
      </c>
      <c r="Y18" s="45">
        <f t="shared" si="6"/>
        <v>86168594.344732657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35972.795536597208</v>
      </c>
      <c r="AD18" s="44">
        <f t="shared" si="10"/>
        <v>86490480.652784765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1319.231666015877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0.33600077820083873</v>
      </c>
      <c r="V19" s="37">
        <f t="shared" si="5"/>
        <v>4.0000000272024539E-3</v>
      </c>
      <c r="W19" s="91"/>
      <c r="X19" s="89">
        <f t="shared" si="13"/>
        <v>7725</v>
      </c>
      <c r="Y19" s="45">
        <f t="shared" si="6"/>
        <v>86610094.904147625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36156.457405300927</v>
      </c>
      <c r="AD19" s="44">
        <f t="shared" si="10"/>
        <v>86933223.519512579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1325.7961574574899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0.33600079419045359</v>
      </c>
      <c r="V20" s="37">
        <f t="shared" si="5"/>
        <v>4.0000000277479455E-3</v>
      </c>
      <c r="W20" s="91"/>
      <c r="X20" s="89">
        <f t="shared" si="13"/>
        <v>7725</v>
      </c>
      <c r="Y20" s="45">
        <f t="shared" si="6"/>
        <v>87051595.667128861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36340.127057247708</v>
      </c>
      <c r="AD20" s="44">
        <f t="shared" si="10"/>
        <v>87375962.874623105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1332.36253049744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0.33600081042521468</v>
      </c>
      <c r="V21" s="37">
        <f t="shared" si="5"/>
        <v>4.0000000283017603E-3</v>
      </c>
      <c r="W21" s="91"/>
      <c r="X21" s="89">
        <f t="shared" si="13"/>
        <v>7725</v>
      </c>
      <c r="Y21" s="45">
        <f t="shared" si="6"/>
        <v>87493096.632033288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36523.804238383949</v>
      </c>
      <c r="AD21" s="44">
        <f t="shared" si="10"/>
        <v>87818698.715941072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1338.9307243793455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0.33600082690761485</v>
      </c>
      <c r="V22" s="37">
        <f t="shared" si="5"/>
        <v>4.0000000288639816E-3</v>
      </c>
      <c r="W22" s="91"/>
      <c r="X22" s="89">
        <f t="shared" si="13"/>
        <v>7725</v>
      </c>
      <c r="Y22" s="45">
        <f t="shared" si="6"/>
        <v>87934597.797373742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36707.488705593845</v>
      </c>
      <c r="AD22" s="44">
        <f t="shared" si="10"/>
        <v>88261431.041470125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1345.5006809347165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0.33600084364015975</v>
      </c>
      <c r="V23" s="37">
        <f t="shared" si="5"/>
        <v>4.0000000294346917E-3</v>
      </c>
      <c r="W23" s="91"/>
      <c r="X23" s="89">
        <f t="shared" si="13"/>
        <v>7725</v>
      </c>
      <c r="Y23" s="45">
        <f t="shared" si="6"/>
        <v>88376099.161811829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36891.180226117009</v>
      </c>
      <c r="AD23" s="44">
        <f t="shared" si="10"/>
        <v>88704159.849384338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1352.0723444466191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0.33600086062536749</v>
      </c>
      <c r="V24" s="37">
        <f t="shared" si="5"/>
        <v>4.0000000300139758E-3</v>
      </c>
      <c r="W24" s="91"/>
      <c r="X24" s="89">
        <f t="shared" si="13"/>
        <v>7725</v>
      </c>
      <c r="Y24" s="45">
        <f t="shared" si="6"/>
        <v>88817600.724150807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37074.878577002884</v>
      </c>
      <c r="AD24" s="44">
        <f t="shared" si="10"/>
        <v>89146885.138019949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1358.6456615218688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0.33600087786576888</v>
      </c>
      <c r="V25" s="37">
        <f t="shared" si="5"/>
        <v>4.0000000306019169E-3</v>
      </c>
      <c r="W25" s="91"/>
      <c r="X25" s="89">
        <f t="shared" si="13"/>
        <v>7725</v>
      </c>
      <c r="Y25" s="45">
        <f t="shared" si="6"/>
        <v>89259102.483329311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37258.583544599402</v>
      </c>
      <c r="AD25" s="44">
        <f t="shared" si="10"/>
        <v>89589606.905868098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1365.2205809711379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0.33600089536390726</v>
      </c>
      <c r="V26" s="37">
        <f t="shared" si="5"/>
        <v>4.0000000311986002E-3</v>
      </c>
      <c r="W26" s="91"/>
      <c r="X26" s="89">
        <f t="shared" si="13"/>
        <v>7725</v>
      </c>
      <c r="Y26" s="45">
        <f t="shared" si="6"/>
        <v>89700604.4384152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37442.294924073169</v>
      </c>
      <c r="AD26" s="44">
        <f t="shared" si="10"/>
        <v>90032325.151567593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1371.7970536964062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0.33600091312233865</v>
      </c>
      <c r="V27" s="37">
        <f t="shared" si="5"/>
        <v>4.0000000318041115E-3</v>
      </c>
      <c r="W27" s="91"/>
      <c r="X27" s="89">
        <f t="shared" si="13"/>
        <v>7725</v>
      </c>
      <c r="Y27" s="45">
        <f t="shared" si="6"/>
        <v>90142106.58859998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37626.012518959171</v>
      </c>
      <c r="AD27" s="44">
        <f t="shared" si="10"/>
        <v>90475039.873898417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1378.375032585245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0.33600093114363172</v>
      </c>
      <c r="V28" s="37">
        <f t="shared" si="5"/>
        <v>4.0000000324185358E-3</v>
      </c>
      <c r="W28" s="91"/>
      <c r="X28" s="89">
        <f t="shared" si="13"/>
        <v>7725</v>
      </c>
      <c r="Y28" s="45">
        <f t="shared" si="6"/>
        <v>90583608.93319343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37809.736140737652</v>
      </c>
      <c r="AD28" s="44">
        <f t="shared" si="10"/>
        <v>90917751.071775511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1384.9544724114442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0.33600094943036757</v>
      </c>
      <c r="V29" s="37">
        <f t="shared" si="5"/>
        <v>4.0000000330419599E-3</v>
      </c>
      <c r="W29" s="91"/>
      <c r="X29" s="89">
        <f t="shared" si="13"/>
        <v>7725</v>
      </c>
      <c r="Y29" s="45">
        <f t="shared" si="6"/>
        <v>91025111.471618623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37993.465608436578</v>
      </c>
      <c r="AD29" s="44">
        <f t="shared" si="10"/>
        <v>91360458.744242832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1391.5353297415527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0.33600096798514012</v>
      </c>
      <c r="V30" s="37">
        <f t="shared" si="5"/>
        <v>4.0000000336744687E-3</v>
      </c>
      <c r="W30" s="91"/>
      <c r="X30" s="89">
        <f t="shared" si="13"/>
        <v>7725</v>
      </c>
      <c r="Y30" s="45">
        <f t="shared" si="6"/>
        <v>91466614.203407198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38177.200748257601</v>
      </c>
      <c r="AD30" s="44">
        <f t="shared" si="10"/>
        <v>91803162.890468046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1398.1175628469175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0.33600098681055579</v>
      </c>
      <c r="V31" s="37">
        <f t="shared" si="5"/>
        <v>4.0000000343161507E-3</v>
      </c>
      <c r="W31" s="91"/>
      <c r="X31" s="89">
        <f t="shared" si="13"/>
        <v>7725</v>
      </c>
      <c r="Y31" s="45">
        <f t="shared" si="6"/>
        <v>91908117.128195032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38360.9413932241</v>
      </c>
      <c r="AD31" s="44">
        <f t="shared" si="10"/>
        <v>92245863.509737223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1404.7011316208545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0.33600100590923365</v>
      </c>
      <c r="V32" s="37">
        <f t="shared" si="5"/>
        <v>4.0000000349670935E-3</v>
      </c>
      <c r="W32" s="91"/>
      <c r="X32" s="89">
        <f t="shared" si="13"/>
        <v>7725</v>
      </c>
      <c r="Y32" s="45">
        <f t="shared" si="6"/>
        <v>92349620.245717973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38544.687382849741</v>
      </c>
      <c r="AD32" s="44">
        <f t="shared" si="10"/>
        <v>92688560.601450115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1411.2859975006002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0.33600102528380538</v>
      </c>
      <c r="V33" s="37">
        <f t="shared" si="5"/>
        <v>4.0000000356273839E-3</v>
      </c>
      <c r="W33" s="91"/>
      <c r="X33" s="89">
        <f t="shared" si="13"/>
        <v>7725</v>
      </c>
      <c r="Y33" s="45">
        <f t="shared" si="6"/>
        <v>92791123.555808052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38728.438562826144</v>
      </c>
      <c r="AD33" s="44">
        <f t="shared" si="10"/>
        <v>93131254.165115491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1417.872123393727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0.33600104493691524</v>
      </c>
      <c r="V34" s="37">
        <f t="shared" si="5"/>
        <v>4.0000000362971112E-3</v>
      </c>
      <c r="W34" s="91"/>
      <c r="X34" s="89">
        <f t="shared" si="13"/>
        <v>7725</v>
      </c>
      <c r="Y34" s="45">
        <f t="shared" si="6"/>
        <v>93232627.058389738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38912.194784728497</v>
      </c>
      <c r="AD34" s="44">
        <f t="shared" si="10"/>
        <v>93573944.200346947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1424.4594736087292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0.33600106487122006</v>
      </c>
      <c r="V35" s="37">
        <f t="shared" si="5"/>
        <v>4.000000036976363E-3</v>
      </c>
      <c r="W35" s="91"/>
      <c r="X35" s="89">
        <f t="shared" si="13"/>
        <v>7725</v>
      </c>
      <c r="Y35" s="45">
        <f t="shared" si="6"/>
        <v>93674130.753476471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39095.955905737741</v>
      </c>
      <c r="AD35" s="44">
        <f t="shared" si="10"/>
        <v>94016630.706858769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1431.0480137895017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0.33600108508938947</v>
      </c>
      <c r="V36" s="37">
        <f t="shared" si="5"/>
        <v>4.0000000376652304E-3</v>
      </c>
      <c r="W36" s="91"/>
      <c r="X36" s="89">
        <f t="shared" si="13"/>
        <v>7725</v>
      </c>
      <c r="Y36" s="45">
        <f t="shared" si="6"/>
        <v>94115634.641167462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39279.721788378389</v>
      </c>
      <c r="AD36" s="44">
        <f t="shared" si="10"/>
        <v>94459313.684462219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1437.6377108534659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0.33600110559410551</v>
      </c>
      <c r="V37" s="37">
        <f t="shared" si="5"/>
        <v>4.0000000383638009E-3</v>
      </c>
      <c r="W37" s="91"/>
      <c r="X37" s="89">
        <f t="shared" si="13"/>
        <v>7725</v>
      </c>
      <c r="Y37" s="45">
        <f t="shared" si="6"/>
        <v>94557138.721644491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39463.492300270969</v>
      </c>
      <c r="AD37" s="44">
        <f t="shared" si="10"/>
        <v>94901993.133061811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1444.2285329331003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0.3360011263880629</v>
      </c>
      <c r="V38" s="37">
        <f t="shared" si="5"/>
        <v>4.0000000390721657E-3</v>
      </c>
      <c r="W38" s="91"/>
      <c r="X38" s="89">
        <f t="shared" si="13"/>
        <v>7725</v>
      </c>
      <c r="Y38" s="45">
        <f t="shared" si="6"/>
        <v>94998642.995169103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39647.267313898046</v>
      </c>
      <c r="AD38" s="44">
        <f t="shared" si="10"/>
        <v>95344669.052651957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1450.8204493206649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0.33600114747396898</v>
      </c>
      <c r="V39" s="37">
        <f t="shared" si="5"/>
        <v>4.0000000397904158E-3</v>
      </c>
      <c r="W39" s="91"/>
      <c r="X39" s="89">
        <f t="shared" si="13"/>
        <v>7725</v>
      </c>
      <c r="Y39" s="45">
        <f t="shared" si="6"/>
        <v>95440147.462079883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39831.046706383022</v>
      </c>
      <c r="AD39" s="44">
        <f t="shared" si="10"/>
        <v>95787341.443313912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1457.4134304159165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0.33600116885454373</v>
      </c>
      <c r="V40" s="37">
        <f t="shared" si="5"/>
        <v>4.0000000405186406E-3</v>
      </c>
      <c r="W40" s="91"/>
      <c r="X40" s="89">
        <f t="shared" si="13"/>
        <v>7725</v>
      </c>
      <c r="Y40" s="45">
        <f t="shared" si="6"/>
        <v>95881652.122789815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40014.830359280939</v>
      </c>
      <c r="AD40" s="44">
        <f t="shared" si="10"/>
        <v>96230010.305212528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1464.0074476766267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0.33600119053251964</v>
      </c>
      <c r="V41" s="37">
        <f t="shared" si="5"/>
        <v>4.0000000412569337E-3</v>
      </c>
      <c r="W41" s="91"/>
      <c r="X41" s="89">
        <f t="shared" si="13"/>
        <v>7725</v>
      </c>
      <c r="Y41" s="45">
        <f t="shared" si="6"/>
        <v>96323156.977783784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40198.618158380479</v>
      </c>
      <c r="AD41" s="44">
        <f t="shared" si="10"/>
        <v>96672675.63859348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1470.6024735717263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0.33600121251064202</v>
      </c>
      <c r="V42" s="37">
        <f t="shared" si="5"/>
        <v>4.0000000420053854E-3</v>
      </c>
      <c r="W42" s="91"/>
      <c r="X42" s="89">
        <f t="shared" si="13"/>
        <v>7725</v>
      </c>
      <c r="Y42" s="45">
        <f t="shared" si="6"/>
        <v>96764662.027616382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40382.409993516427</v>
      </c>
      <c r="AD42" s="44">
        <f t="shared" si="10"/>
        <v>97115337.443780586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1477.1984815369262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0.33600123479166849</v>
      </c>
      <c r="V43" s="37">
        <f t="shared" si="5"/>
        <v>4.0000000427640884E-3</v>
      </c>
      <c r="W43" s="91"/>
      <c r="X43" s="89">
        <f t="shared" si="13"/>
        <v>7725</v>
      </c>
      <c r="Y43" s="45">
        <f t="shared" si="6"/>
        <v>97206167.272909656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40566.205758392163</v>
      </c>
      <c r="AD43" s="44">
        <f t="shared" si="10"/>
        <v>97557995.721173286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2"/>
        <v>14207.012049562343</v>
      </c>
      <c r="P44" s="39">
        <f t="shared" si="1"/>
        <v>1483.795445932645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0.33600125737836961</v>
      </c>
      <c r="V44" s="37">
        <f t="shared" si="5"/>
        <v>4.0000000435331346E-3</v>
      </c>
      <c r="W44" s="91"/>
      <c r="X44" s="89">
        <f t="shared" si="13"/>
        <v>7725</v>
      </c>
      <c r="Y44" s="45">
        <f t="shared" si="6"/>
        <v>97647672.714350998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40750.005350411273</v>
      </c>
      <c r="AD44" s="44">
        <f t="shared" si="10"/>
        <v>98000650.471244037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1490.3933420041212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0.33600128027352827</v>
      </c>
      <c r="V45" s="37">
        <f t="shared" si="5"/>
        <v>4.0000000443126188E-3</v>
      </c>
      <c r="W45" s="91"/>
      <c r="X45" s="89">
        <f t="shared" si="13"/>
        <v>7725</v>
      </c>
      <c r="Y45" s="45">
        <f t="shared" si="6"/>
        <v>98089178.352691337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40933.808670517901</v>
      </c>
      <c r="AD45" s="44">
        <f t="shared" si="10"/>
        <v>98443301.694536328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1496.9921458435724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0.33600130347994012</v>
      </c>
      <c r="V46" s="37">
        <f t="shared" si="5"/>
        <v>4.0000000451026326E-3</v>
      </c>
      <c r="W46" s="91"/>
      <c r="X46" s="89">
        <f t="shared" si="13"/>
        <v>7725</v>
      </c>
      <c r="Y46" s="45">
        <f t="shared" si="6"/>
        <v>98530684.188743159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41117.615623045414</v>
      </c>
      <c r="AD46" s="44">
        <f t="shared" si="10"/>
        <v>98885949.39166221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1503.5918343542758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0.33600132700041335</v>
      </c>
      <c r="V47" s="37">
        <f t="shared" si="5"/>
        <v>4.0000000459032717E-3</v>
      </c>
      <c r="W47" s="91"/>
      <c r="X47" s="89">
        <f t="shared" si="13"/>
        <v>7725</v>
      </c>
      <c r="Y47" s="45">
        <f t="shared" si="6"/>
        <v>98972190.223378673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41301.426115572576</v>
      </c>
      <c r="AD47" s="44">
        <f t="shared" ref="AD47:AD54" si="14">SUM(X47:AB47)</f>
        <v>99328593.563300341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2"/>
        <v>14463.954643628502</v>
      </c>
      <c r="P48" s="39">
        <f t="shared" si="1"/>
        <v>1510.1923852164666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0.33600135083776889</v>
      </c>
      <c r="V48" s="37">
        <f t="shared" si="5"/>
        <v>4.0000000467146296E-3</v>
      </c>
      <c r="W48" s="91"/>
      <c r="X48" s="89">
        <f t="shared" si="13"/>
        <v>7725</v>
      </c>
      <c r="Y48" s="45">
        <f t="shared" si="6"/>
        <v>99413696.457528532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41485.240058787174</v>
      </c>
      <c r="AD48" s="44">
        <f t="shared" si="14"/>
        <v>99771457.550536692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2"/>
        <v>14528.19029214504</v>
      </c>
      <c r="P49" s="39">
        <f t="shared" si="1"/>
        <v>1516.7937768549373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0.33600137499484017</v>
      </c>
      <c r="V49" s="37">
        <f t="shared" si="5"/>
        <v>4.000000047536801E-3</v>
      </c>
      <c r="W49" s="91"/>
      <c r="X49" s="89">
        <f t="shared" si="13"/>
        <v>7725</v>
      </c>
      <c r="Y49" s="45">
        <f t="shared" si="6"/>
        <v>99855202.892179728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41669.057366356319</v>
      </c>
      <c r="AD49" s="44">
        <f t="shared" si="14"/>
        <v>100214517.64089246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2"/>
        <v>14592.42594066158</v>
      </c>
      <c r="P50" s="39">
        <f t="shared" si="1"/>
        <v>1523.395988408251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0.33600139947447322</v>
      </c>
      <c r="V50" s="37">
        <f t="shared" si="5"/>
        <v>4.0000000483698828E-3</v>
      </c>
      <c r="W50" s="91"/>
      <c r="X50" s="89">
        <f t="shared" si="13"/>
        <v>7725</v>
      </c>
      <c r="Y50" s="45">
        <f t="shared" si="6"/>
        <v>100296709.52837449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41852.877954803247</v>
      </c>
      <c r="AD50" s="44">
        <f t="shared" si="14"/>
        <v>100657577.9396639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2"/>
        <v>14656.661589178118</v>
      </c>
      <c r="P51" s="39">
        <f t="shared" si="1"/>
        <v>1529.9989996994625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0.33600142427952673</v>
      </c>
      <c r="V51" s="37">
        <f t="shared" si="5"/>
        <v>4.0000000492139689E-3</v>
      </c>
      <c r="W51" s="91"/>
      <c r="X51" s="89">
        <f t="shared" si="13"/>
        <v>7725</v>
      </c>
      <c r="Y51" s="45">
        <f t="shared" si="6"/>
        <v>100738216.36720878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42036.701743390215</v>
      </c>
      <c r="AD51" s="44">
        <f t="shared" si="14"/>
        <v>101100638.44777787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2"/>
        <v>14720.897237694657</v>
      </c>
      <c r="P52" s="39">
        <f t="shared" si="1"/>
        <v>1536.6027912082768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0.33600144941287202</v>
      </c>
      <c r="V52" s="37">
        <f t="shared" si="5"/>
        <v>4.0000000500691564E-3</v>
      </c>
      <c r="W52" s="91"/>
      <c r="X52" s="89">
        <f t="shared" si="13"/>
        <v>7725</v>
      </c>
      <c r="Y52" s="45">
        <f t="shared" si="6"/>
        <v>101179723.40983085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42220.528654007008</v>
      </c>
      <c r="AD52" s="44">
        <f t="shared" si="14"/>
        <v>101543699.16621901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2"/>
        <v>14785.132886211197</v>
      </c>
      <c r="P53" s="39">
        <f t="shared" si="1"/>
        <v>1543.2073440445495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0.3360014748773929</v>
      </c>
      <c r="V53" s="37">
        <f t="shared" si="5"/>
        <v>4.0000000509355423E-3</v>
      </c>
      <c r="W53" s="91"/>
      <c r="X53" s="89">
        <f t="shared" si="13"/>
        <v>7725</v>
      </c>
      <c r="Y53" s="45">
        <f t="shared" si="6"/>
        <v>101621230.6574401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42404.358611065007</v>
      </c>
      <c r="AD53" s="44">
        <f t="shared" si="14"/>
        <v>101986760.09602837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2"/>
        <v>14849.368534727735</v>
      </c>
      <c r="P54" s="39">
        <f t="shared" si="1"/>
        <v>1549.8126399230619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0.336001500675986</v>
      </c>
      <c r="V54" s="37">
        <f t="shared" si="5"/>
        <v>4.0000000518132213E-3</v>
      </c>
      <c r="W54" s="92"/>
      <c r="X54" s="89">
        <f t="shared" si="13"/>
        <v>7725</v>
      </c>
      <c r="Y54" s="45">
        <f t="shared" si="6"/>
        <v>102062738.11128573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42588.191541396147</v>
      </c>
      <c r="AD54" s="44">
        <f t="shared" si="14"/>
        <v>102429821.23830192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4254619982.7437587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4237928749.7728186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1768851.4491615901</v>
      </c>
      <c r="AD56" s="72">
        <f>X56+Y56+Z56+AA56+AB56</f>
        <v>4254619982.7437601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77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76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0.33600063124830126</v>
      </c>
      <c r="V9" s="37">
        <f>($AI$7/$AG$12)*(1+0.15*(P9/$AG$10)^4)+$AH$32</f>
        <v>4.0000000225958923E-3</v>
      </c>
      <c r="W9" s="91"/>
      <c r="X9" s="80">
        <f t="shared" ref="X9:X12" si="0">($AG$7*$AG$8*S9*$AG$24+$AG$15*$AG$16*R9*$AG$24)</f>
        <v>3600</v>
      </c>
      <c r="Y9" s="45">
        <f>(O9*U9*$AG$30+P9*V9*$AG$29)*365</f>
        <v>82195391.6915057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34343.170276979377</v>
      </c>
      <c r="AD9" s="44">
        <f>SUM(X9:AB9)</f>
        <v>82500518.257396549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 t="shared" ref="P10:P54" si="1">C10+(C10*K10)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91"/>
      <c r="X10" s="80">
        <f t="shared" si="0"/>
        <v>3600</v>
      </c>
      <c r="Y10" s="45">
        <f t="shared" ref="Y10:Y54" si="6">(O10*U10*$AG$30+P10*V10*$AG$29)*365</f>
        <v>82636883.347710729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34526.202944410259</v>
      </c>
      <c r="AD10" s="44">
        <f t="shared" ref="AD10:AD46" si="10">SUM(X10:AB10)</f>
        <v>82943618.291295141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1272.2556781476355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0.33600065881419183</v>
      </c>
      <c r="V11" s="37">
        <f t="shared" si="5"/>
        <v>4.0000000235299706E-3</v>
      </c>
      <c r="W11" s="91"/>
      <c r="X11" s="80">
        <f t="shared" si="0"/>
        <v>3600</v>
      </c>
      <c r="Y11" s="45">
        <f t="shared" si="6"/>
        <v>83078375.51051797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34709.268196927318</v>
      </c>
      <c r="AD11" s="44">
        <f t="shared" si="10"/>
        <v>83386717.229072943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2"/>
        <v>12151.471297033078</v>
      </c>
      <c r="P12" s="39">
        <f>C12+(C12*K12)</f>
        <v>1278.6768707811332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0.3360006729308696</v>
      </c>
      <c r="V12" s="37">
        <f t="shared" si="5"/>
        <v>4.0000000240086112E-3</v>
      </c>
      <c r="W12" s="91"/>
      <c r="X12" s="80">
        <f t="shared" si="0"/>
        <v>3600</v>
      </c>
      <c r="Y12" s="45">
        <f t="shared" si="6"/>
        <v>83519868.161031768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34892.364440694808</v>
      </c>
      <c r="AD12" s="44">
        <f t="shared" si="10"/>
        <v>83829814.411188975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1285.1054355990343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0.33600068727320404</v>
      </c>
      <c r="V13" s="37">
        <f t="shared" si="5"/>
        <v>4.0000000244950788E-3</v>
      </c>
      <c r="W13" s="91"/>
      <c r="X13" s="80">
        <f>($AG$7*$AG$8*S13*$AG$24+$AG$15*$AG$16*R13*$AG$24)</f>
        <v>3600</v>
      </c>
      <c r="Y13" s="45">
        <f t="shared" si="6"/>
        <v>83961361.281678125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35075.49018415522</v>
      </c>
      <c r="AD13" s="44">
        <f t="shared" si="10"/>
        <v>84272899.075691327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1291.5410233926036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0.33600070184358727</v>
      </c>
      <c r="V14" s="37">
        <f t="shared" si="5"/>
        <v>4.0000000249894464E-3</v>
      </c>
      <c r="W14" s="91"/>
      <c r="X14" s="80">
        <f>($AG$7*$AG$8*S14*$AG$24+$AG$15*$AG$16*R14*$AG$24)+AG26</f>
        <v>1163600</v>
      </c>
      <c r="Y14" s="45">
        <f t="shared" si="6"/>
        <v>84402854.856101766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35258.644029954681</v>
      </c>
      <c r="AD14" s="44">
        <f t="shared" si="10"/>
        <v>85875652.550757989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1297.9833066655667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0.33600071664442382</v>
      </c>
      <c r="V15" s="37">
        <f t="shared" si="5"/>
        <v>4.0000000254917841E-3</v>
      </c>
      <c r="W15" s="91"/>
      <c r="X15" s="80">
        <f>($AJ$11*$AG$8*S15*$AG$25+$AJ$9*$AG$8*$AG$24*S15+$AG$15*$AG$16*R15*$AG$24)</f>
        <v>7725</v>
      </c>
      <c r="Y15" s="45">
        <f t="shared" si="6"/>
        <v>84844348.869072586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35441.824667621433</v>
      </c>
      <c r="AD15" s="44">
        <f t="shared" si="10"/>
        <v>85162527.789003566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1304.4319779724412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0.3360007316781311</v>
      </c>
      <c r="V16" s="37">
        <f t="shared" si="5"/>
        <v>4.0000000260021675E-3</v>
      </c>
      <c r="W16" s="91"/>
      <c r="X16" s="89">
        <f t="shared" ref="X16:X54" si="13">($AJ$11*$AG$8*S16*$AG$25+$AJ$9*$AG$8*$AG$24*S16+$AG$15*$AG$16*R16*$AG$24)</f>
        <v>7725</v>
      </c>
      <c r="Y16" s="45">
        <f t="shared" si="6"/>
        <v>85285843.306401014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35625.030866916655</v>
      </c>
      <c r="AD16" s="44">
        <f t="shared" si="10"/>
        <v>85605274.773661673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1310.8867484071711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0.33600074694713888</v>
      </c>
      <c r="V17" s="37">
        <f t="shared" si="5"/>
        <v>4.0000000265206703E-3</v>
      </c>
      <c r="W17" s="91"/>
      <c r="X17" s="89">
        <f t="shared" si="13"/>
        <v>7725</v>
      </c>
      <c r="Y17" s="45">
        <f t="shared" si="6"/>
        <v>85727338.154860631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35808.261471786805</v>
      </c>
      <c r="AD17" s="44">
        <f t="shared" si="10"/>
        <v>86048018.489084408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1317.3473462264355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0.33600076245388971</v>
      </c>
      <c r="V18" s="37">
        <f t="shared" si="5"/>
        <v>4.0000000270473679E-3</v>
      </c>
      <c r="W18" s="91"/>
      <c r="X18" s="89">
        <f t="shared" si="13"/>
        <v>7725</v>
      </c>
      <c r="Y18" s="45">
        <f t="shared" si="6"/>
        <v>86168833.402118117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35991.515394854789</v>
      </c>
      <c r="AD18" s="44">
        <f t="shared" si="10"/>
        <v>86490758.920660824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1323.8135155938407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0.33600077820083873</v>
      </c>
      <c r="V19" s="37">
        <f t="shared" si="5"/>
        <v>4.0000000275823367E-3</v>
      </c>
      <c r="W19" s="91"/>
      <c r="X19" s="89">
        <f t="shared" si="13"/>
        <v>7725</v>
      </c>
      <c r="Y19" s="45">
        <f t="shared" si="6"/>
        <v>86610329.036669075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36174.791612394831</v>
      </c>
      <c r="AD19" s="44">
        <f t="shared" si="10"/>
        <v>86933496.054742292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1330.2850154327846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0.33600079419045359</v>
      </c>
      <c r="V20" s="37">
        <f t="shared" si="5"/>
        <v>4.0000000281256521E-3</v>
      </c>
      <c r="W20" s="91"/>
      <c r="X20" s="89">
        <f t="shared" si="13"/>
        <v>7725</v>
      </c>
      <c r="Y20" s="45">
        <f t="shared" si="6"/>
        <v>87051825.047779411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36358.089159742303</v>
      </c>
      <c r="AD20" s="44">
        <f t="shared" si="10"/>
        <v>87376229.878574073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1336.7616183771818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0.33600081042521468</v>
      </c>
      <c r="V21" s="37">
        <f t="shared" si="5"/>
        <v>4.000000028677393E-3</v>
      </c>
      <c r="W21" s="91"/>
      <c r="X21" s="89">
        <f t="shared" si="13"/>
        <v>7725</v>
      </c>
      <c r="Y21" s="45">
        <f t="shared" si="6"/>
        <v>87493321.425431952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36541.407127094964</v>
      </c>
      <c r="AD21" s="44">
        <f t="shared" si="10"/>
        <v>87818960.380233362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1343.2431098104485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0.33600082690761485</v>
      </c>
      <c r="V22" s="37">
        <f t="shared" si="5"/>
        <v>4.0000000292376384E-3</v>
      </c>
      <c r="W22" s="91"/>
      <c r="X22" s="89">
        <f t="shared" si="13"/>
        <v>7725</v>
      </c>
      <c r="Y22" s="45">
        <f t="shared" si="6"/>
        <v>87934818.160277262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36724.744655667564</v>
      </c>
      <c r="AD22" s="44">
        <f t="shared" si="10"/>
        <v>88261687.548571914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1349.7292869841981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0.33600084364015975</v>
      </c>
      <c r="V23" s="37">
        <f t="shared" si="5"/>
        <v>4.0000000298064655E-3</v>
      </c>
      <c r="W23" s="91"/>
      <c r="X23" s="89">
        <f t="shared" si="13"/>
        <v>7725</v>
      </c>
      <c r="Y23" s="45">
        <f t="shared" si="6"/>
        <v>88376315.243588954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36908.100934165268</v>
      </c>
      <c r="AD23" s="44">
        <f t="shared" si="10"/>
        <v>88704411.373163998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1356.2199582090477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0.33600086062536749</v>
      </c>
      <c r="V24" s="37">
        <f t="shared" si="5"/>
        <v>4.0000000303839567E-3</v>
      </c>
      <c r="W24" s="91"/>
      <c r="X24" s="89">
        <f t="shared" si="13"/>
        <v>7725</v>
      </c>
      <c r="Y24" s="45">
        <f t="shared" si="6"/>
        <v>88817812.667222068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37091.475195545681</v>
      </c>
      <c r="AD24" s="44">
        <f t="shared" si="10"/>
        <v>89147131.844258025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1362.7149421107367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0.33600087786576888</v>
      </c>
      <c r="V25" s="37">
        <f t="shared" si="5"/>
        <v>4.00000003097019E-3</v>
      </c>
      <c r="W25" s="91"/>
      <c r="X25" s="89">
        <f t="shared" si="13"/>
        <v>7725</v>
      </c>
      <c r="Y25" s="45">
        <f t="shared" si="6"/>
        <v>89259310.423575401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37274.866714042226</v>
      </c>
      <c r="AD25" s="44">
        <f t="shared" si="10"/>
        <v>89589848.952732608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1369.2140669454984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0.33600089536390726</v>
      </c>
      <c r="V26" s="37">
        <f t="shared" si="5"/>
        <v>4.0000000315652479E-3</v>
      </c>
      <c r="W26" s="91"/>
      <c r="X26" s="89">
        <f t="shared" si="13"/>
        <v>7725</v>
      </c>
      <c r="Y26" s="45">
        <f t="shared" si="6"/>
        <v>89700808.505556494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37458.274802424632</v>
      </c>
      <c r="AD26" s="44">
        <f t="shared" si="10"/>
        <v>90032562.690055802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1375.7171699692371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0.33600091312233865</v>
      </c>
      <c r="V27" s="37">
        <f t="shared" si="5"/>
        <v>4.0000000321692136E-3</v>
      </c>
      <c r="W27" s="91"/>
      <c r="X27" s="89">
        <f t="shared" si="13"/>
        <v>7725</v>
      </c>
      <c r="Y27" s="45">
        <f t="shared" si="6"/>
        <v>90142306.906549528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37641.698809474678</v>
      </c>
      <c r="AD27" s="44">
        <f t="shared" si="10"/>
        <v>90475273.048247755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1382.2240968556573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0.33600093114363172</v>
      </c>
      <c r="V28" s="37">
        <f t="shared" si="5"/>
        <v>4.0000000327821651E-3</v>
      </c>
      <c r="W28" s="91"/>
      <c r="X28" s="89">
        <f t="shared" si="13"/>
        <v>7725</v>
      </c>
      <c r="Y28" s="45">
        <f t="shared" si="6"/>
        <v>90583805.620385677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37825.138117657829</v>
      </c>
      <c r="AD28" s="44">
        <f t="shared" si="10"/>
        <v>90917980.019846171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1388.7347011589532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0.33600094943036757</v>
      </c>
      <c r="V29" s="37">
        <f t="shared" si="5"/>
        <v>4.000000033404191E-3</v>
      </c>
      <c r="W29" s="91"/>
      <c r="X29" s="89">
        <f t="shared" si="13"/>
        <v>7725</v>
      </c>
      <c r="Y29" s="45">
        <f t="shared" si="6"/>
        <v>91025304.641315639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38008.59214097324</v>
      </c>
      <c r="AD29" s="44">
        <f t="shared" si="10"/>
        <v>91360683.597874314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1395.2488438171429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0.33600096798514012</v>
      </c>
      <c r="V30" s="37">
        <f t="shared" si="5"/>
        <v>4.000000034035371E-3</v>
      </c>
      <c r="W30" s="91"/>
      <c r="X30" s="89">
        <f t="shared" si="13"/>
        <v>7725</v>
      </c>
      <c r="Y30" s="45">
        <f t="shared" si="6"/>
        <v>91466803.963984489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38192.060322966354</v>
      </c>
      <c r="AD30" s="44">
        <f t="shared" si="10"/>
        <v>91803383.775811702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1401.7663926924911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0.33600098681055579</v>
      </c>
      <c r="V31" s="37">
        <f t="shared" si="5"/>
        <v>4.000000034675791E-3</v>
      </c>
      <c r="W31" s="91"/>
      <c r="X31" s="89">
        <f t="shared" si="13"/>
        <v>7725</v>
      </c>
      <c r="Y31" s="45">
        <f t="shared" si="6"/>
        <v>91908303.583408177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38375.542134889845</v>
      </c>
      <c r="AD31" s="44">
        <f t="shared" si="10"/>
        <v>92246080.547566772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1408.2872221458406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0.33600100590923365</v>
      </c>
      <c r="V32" s="37">
        <f t="shared" si="5"/>
        <v>4.0000000353255351E-3</v>
      </c>
      <c r="W32" s="91"/>
      <c r="X32" s="89">
        <f t="shared" si="13"/>
        <v>7725</v>
      </c>
      <c r="Y32" s="45">
        <f t="shared" si="6"/>
        <v>92349803.494951844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38559.037074000407</v>
      </c>
      <c r="AD32" s="44">
        <f t="shared" si="10"/>
        <v>92688773.90745163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1414.8112126419608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0.33600102528380538</v>
      </c>
      <c r="V33" s="37">
        <f t="shared" si="5"/>
        <v>4.000000035984691E-3</v>
      </c>
      <c r="W33" s="91"/>
      <c r="X33" s="89">
        <f t="shared" si="13"/>
        <v>7725</v>
      </c>
      <c r="Y33" s="45">
        <f t="shared" si="6"/>
        <v>92791303.694309831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38742.544661979446</v>
      </c>
      <c r="AD33" s="44">
        <f t="shared" si="10"/>
        <v>93131463.850158751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1421.3382503833116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0.33600104493691524</v>
      </c>
      <c r="V34" s="37">
        <f t="shared" si="5"/>
        <v>4.0000000366533419E-3</v>
      </c>
      <c r="W34" s="91"/>
      <c r="X34" s="89">
        <f t="shared" si="13"/>
        <v>7725</v>
      </c>
      <c r="Y34" s="45">
        <f t="shared" si="6"/>
        <v>93232804.177486971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38926.064443467723</v>
      </c>
      <c r="AD34" s="44">
        <f t="shared" si="10"/>
        <v>93574150.370739132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1427.8682269698654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0.33600106487122006</v>
      </c>
      <c r="V35" s="37">
        <f t="shared" si="5"/>
        <v>4.0000000373315763E-3</v>
      </c>
      <c r="W35" s="91"/>
      <c r="X35" s="89">
        <f t="shared" si="13"/>
        <v>7725</v>
      </c>
      <c r="Y35" s="45">
        <f t="shared" si="6"/>
        <v>93674304.940781325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39109.595984704036</v>
      </c>
      <c r="AD35" s="44">
        <f t="shared" si="10"/>
        <v>94016833.464582294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1434.401039082845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0.33600108508938947</v>
      </c>
      <c r="V36" s="37">
        <f t="shared" si="5"/>
        <v>4.0000000380194791E-3</v>
      </c>
      <c r="W36" s="91"/>
      <c r="X36" s="89">
        <f t="shared" si="13"/>
        <v>7725</v>
      </c>
      <c r="Y36" s="45">
        <f t="shared" si="6"/>
        <v>94115805.98076807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39293.13887225974</v>
      </c>
      <c r="AD36" s="44">
        <f t="shared" si="10"/>
        <v>94459513.127397507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1440.9365881904446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0.33600110559410551</v>
      </c>
      <c r="V37" s="37">
        <f t="shared" si="5"/>
        <v>4.0000000387171407E-3</v>
      </c>
      <c r="W37" s="91"/>
      <c r="X37" s="89">
        <f t="shared" si="13"/>
        <v>7725</v>
      </c>
      <c r="Y37" s="45">
        <f t="shared" si="6"/>
        <v>94557307.294284537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39476.692711861186</v>
      </c>
      <c r="AD37" s="44">
        <f t="shared" si="10"/>
        <v>94902189.355196178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1447.474780273765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0.3360011263880629</v>
      </c>
      <c r="V38" s="37">
        <f t="shared" si="5"/>
        <v>4.0000000394246485E-3</v>
      </c>
      <c r="W38" s="91"/>
      <c r="X38" s="89">
        <f t="shared" si="13"/>
        <v>7725</v>
      </c>
      <c r="Y38" s="45">
        <f t="shared" si="6"/>
        <v>94998808.878416345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39660.257127293073</v>
      </c>
      <c r="AD38" s="44">
        <f t="shared" si="10"/>
        <v>95344862.144275963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1454.0155255713664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0.33600114747396898</v>
      </c>
      <c r="V39" s="37">
        <f t="shared" si="5"/>
        <v>4.0000000401420894E-3</v>
      </c>
      <c r="W39" s="91"/>
      <c r="X39" s="89">
        <f t="shared" si="13"/>
        <v>7725</v>
      </c>
      <c r="Y39" s="45">
        <f t="shared" si="6"/>
        <v>95440310.730484456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39843.831759376233</v>
      </c>
      <c r="AD39" s="44">
        <f t="shared" si="10"/>
        <v>95787531.491205454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1460.5587383409782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0.33600116885454373</v>
      </c>
      <c r="V40" s="37">
        <f t="shared" si="5"/>
        <v>4.0000000408695561E-3</v>
      </c>
      <c r="W40" s="91"/>
      <c r="X40" s="89">
        <f t="shared" si="13"/>
        <v>7725</v>
      </c>
      <c r="Y40" s="45">
        <f t="shared" si="6"/>
        <v>95881812.848032951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40027.416265014195</v>
      </c>
      <c r="AD40" s="44">
        <f t="shared" si="10"/>
        <v>96230197.392810106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1467.1043366370361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0.33600119053251964</v>
      </c>
      <c r="V41" s="37">
        <f t="shared" si="5"/>
        <v>4.0000000416071345E-3</v>
      </c>
      <c r="W41" s="91"/>
      <c r="X41" s="89">
        <f t="shared" si="13"/>
        <v>7725</v>
      </c>
      <c r="Y41" s="45">
        <f t="shared" si="6"/>
        <v>96323315.228817865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40211.010316302913</v>
      </c>
      <c r="AD41" s="44">
        <f t="shared" si="10"/>
        <v>96672859.846159115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1473.6522421028308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0.33600121251064202</v>
      </c>
      <c r="V42" s="37">
        <f t="shared" si="5"/>
        <v>4.0000000423549183E-3</v>
      </c>
      <c r="W42" s="91"/>
      <c r="X42" s="89">
        <f t="shared" si="13"/>
        <v>7725</v>
      </c>
      <c r="Y42" s="45">
        <f t="shared" si="6"/>
        <v>96764817.870796546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40394.613599699107</v>
      </c>
      <c r="AD42" s="44">
        <f t="shared" si="10"/>
        <v>97115518.848553106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1480.2023797761699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0.33600123479166849</v>
      </c>
      <c r="V43" s="37">
        <f t="shared" si="5"/>
        <v>4.000000043112995E-3</v>
      </c>
      <c r="W43" s="91"/>
      <c r="X43" s="89">
        <f t="shared" si="13"/>
        <v>7725</v>
      </c>
      <c r="Y43" s="45">
        <f t="shared" si="6"/>
        <v>97206320.772117898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40578.225815242607</v>
      </c>
      <c r="AD43" s="44">
        <f t="shared" si="10"/>
        <v>97558174.397512659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2"/>
        <v>14207.012049562343</v>
      </c>
      <c r="P44" s="39">
        <f t="shared" si="1"/>
        <v>1486.7546779075244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0.33600125737836961</v>
      </c>
      <c r="V44" s="37">
        <f t="shared" si="5"/>
        <v>4.0000000438814584E-3</v>
      </c>
      <c r="W44" s="91"/>
      <c r="X44" s="89">
        <f t="shared" si="13"/>
        <v>7725</v>
      </c>
      <c r="Y44" s="45">
        <f t="shared" si="6"/>
        <v>97647823.931113154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40761.846675828696</v>
      </c>
      <c r="AD44" s="44">
        <f t="shared" si="10"/>
        <v>98000826.490767658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1493.3090677897492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0.33600128027352827</v>
      </c>
      <c r="V45" s="37">
        <f t="shared" si="5"/>
        <v>4.0000000446604005E-3</v>
      </c>
      <c r="W45" s="91"/>
      <c r="X45" s="89">
        <f t="shared" si="13"/>
        <v>7725</v>
      </c>
      <c r="Y45" s="45">
        <f t="shared" si="6"/>
        <v>98089327.34628728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40945.475906526663</v>
      </c>
      <c r="AD45" s="44">
        <f t="shared" si="10"/>
        <v>98443475.126247212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1499.8654835985162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0.33600130347994012</v>
      </c>
      <c r="V46" s="37">
        <f t="shared" si="5"/>
        <v>4.0000000454499121E-3</v>
      </c>
      <c r="W46" s="91"/>
      <c r="X46" s="89">
        <f t="shared" si="13"/>
        <v>7725</v>
      </c>
      <c r="Y46" s="45">
        <f t="shared" si="6"/>
        <v>98530831.016310737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41129.1132439414</v>
      </c>
      <c r="AD46" s="44">
        <f t="shared" si="10"/>
        <v>98886120.302070037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1506.4238622426872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0.33600132700041335</v>
      </c>
      <c r="V47" s="37">
        <f t="shared" si="5"/>
        <v>4.0000000462500863E-3</v>
      </c>
      <c r="W47" s="91"/>
      <c r="X47" s="89">
        <f t="shared" si="13"/>
        <v>7725</v>
      </c>
      <c r="Y47" s="45">
        <f t="shared" si="6"/>
        <v>98972334.940012127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41312.758435614596</v>
      </c>
      <c r="AD47" s="44">
        <f t="shared" ref="AD47:AD54" si="14">SUM(X47:AB47)</f>
        <v>99328762.016535997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2"/>
        <v>14463.954643628502</v>
      </c>
      <c r="P48" s="39">
        <f t="shared" si="1"/>
        <v>1512.9841432239111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0.33600135083776889</v>
      </c>
      <c r="V48" s="37">
        <f t="shared" si="5"/>
        <v>4.0000000470610175E-3</v>
      </c>
      <c r="W48" s="91"/>
      <c r="X48" s="89">
        <f t="shared" si="13"/>
        <v>7725</v>
      </c>
      <c r="Y48" s="45">
        <f t="shared" si="6"/>
        <v>99413839.116371065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41496.411239462934</v>
      </c>
      <c r="AD48" s="44">
        <f t="shared" si="14"/>
        <v>99771623.608459964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2"/>
        <v>14528.19029214504</v>
      </c>
      <c r="P49" s="39">
        <f t="shared" si="1"/>
        <v>1519.5462685047858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0.33600137499484017</v>
      </c>
      <c r="V49" s="37">
        <f t="shared" si="5"/>
        <v>4.0000000478827976E-3</v>
      </c>
      <c r="W49" s="91"/>
      <c r="X49" s="89">
        <f t="shared" si="13"/>
        <v>7725</v>
      </c>
      <c r="Y49" s="45">
        <f t="shared" si="6"/>
        <v>99855343.544511423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41680.071423250571</v>
      </c>
      <c r="AD49" s="44">
        <f t="shared" si="14"/>
        <v>100214681.36319447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2"/>
        <v>14592.42594066158</v>
      </c>
      <c r="P50" s="39">
        <f t="shared" si="1"/>
        <v>1526.110182384987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0.33600139947447322</v>
      </c>
      <c r="V50" s="37">
        <f t="shared" si="5"/>
        <v>4.0000000487155222E-3</v>
      </c>
      <c r="W50" s="91"/>
      <c r="X50" s="89">
        <f t="shared" si="13"/>
        <v>7725</v>
      </c>
      <c r="Y50" s="45">
        <f t="shared" si="6"/>
        <v>100296848.22369513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41863.738764093418</v>
      </c>
      <c r="AD50" s="44">
        <f t="shared" si="14"/>
        <v>100657739.38396345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2"/>
        <v>14656.661589178118</v>
      </c>
      <c r="P51" s="39">
        <f t="shared" si="1"/>
        <v>1532.6758313847995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0.33600142427952673</v>
      </c>
      <c r="V51" s="37">
        <f t="shared" si="5"/>
        <v>4.0000000495592856E-3</v>
      </c>
      <c r="W51" s="91"/>
      <c r="X51" s="89">
        <f t="shared" si="13"/>
        <v>7725</v>
      </c>
      <c r="Y51" s="45">
        <f t="shared" si="6"/>
        <v>100738353.15331635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42047.41304799317</v>
      </c>
      <c r="AD51" s="44">
        <f t="shared" si="14"/>
        <v>101100797.66971283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2"/>
        <v>14720.897237694657</v>
      </c>
      <c r="P52" s="39">
        <f t="shared" si="1"/>
        <v>1539.2431641355518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0.33600144941287202</v>
      </c>
      <c r="V52" s="37">
        <f t="shared" si="5"/>
        <v>4.0000000504141833E-3</v>
      </c>
      <c r="W52" s="91"/>
      <c r="X52" s="89">
        <f t="shared" si="13"/>
        <v>7725</v>
      </c>
      <c r="Y52" s="45">
        <f t="shared" si="6"/>
        <v>101179858.3328959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42231.094069398787</v>
      </c>
      <c r="AD52" s="44">
        <f t="shared" si="14"/>
        <v>101543856.21953286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2"/>
        <v>14785.132886211197</v>
      </c>
      <c r="P53" s="39">
        <f t="shared" si="1"/>
        <v>1545.8121312764665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0.3360014748773929</v>
      </c>
      <c r="V53" s="37">
        <f t="shared" si="5"/>
        <v>4.0000000512803108E-3</v>
      </c>
      <c r="W53" s="91"/>
      <c r="X53" s="89">
        <f t="shared" si="13"/>
        <v>7725</v>
      </c>
      <c r="Y53" s="45">
        <f t="shared" si="6"/>
        <v>101621363.76207614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42414.781630793812</v>
      </c>
      <c r="AD53" s="44">
        <f t="shared" si="14"/>
        <v>101986915.03265223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2"/>
        <v>14849.368534727735</v>
      </c>
      <c r="P54" s="39">
        <f t="shared" si="1"/>
        <v>1552.3826853575067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0.336001500675986</v>
      </c>
      <c r="V54" s="37">
        <f t="shared" si="5"/>
        <v>4.0000000521577634E-3</v>
      </c>
      <c r="W54" s="92"/>
      <c r="X54" s="89">
        <f t="shared" si="13"/>
        <v>7725</v>
      </c>
      <c r="Y54" s="45">
        <f t="shared" si="6"/>
        <v>102062869.44061595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42598.475542307591</v>
      </c>
      <c r="AD54" s="44">
        <f t="shared" si="14"/>
        <v>102429974.10843204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4254630369.0171022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4237937672.5251966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1769550.1628117533</v>
      </c>
      <c r="AD56" s="72">
        <f>X56+Y56+Z56+AA56+AB56</f>
        <v>4254630369.0171027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79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78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0.3360006188453778</v>
      </c>
      <c r="V9" s="37">
        <f>($AI$7/$AG$12)*(1+0.15*(P9/$AG$10)^4)+$AH$32</f>
        <v>4.0000000211441273E-3</v>
      </c>
      <c r="W9" s="91"/>
      <c r="X9" s="80">
        <f t="shared" ref="X9:X12" si="0">($AG$7*$AG$8*S9*$AG$24+$AG$15*$AG$16*R9*$AG$24)</f>
        <v>3600</v>
      </c>
      <c r="Y9" s="45">
        <f>(O9*U9*$AG$30+P9*V9*$AG$29)*365</f>
        <v>81787889.258337706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34115.182024290982</v>
      </c>
      <c r="AD9" s="44">
        <f>SUM(X9:AB9)</f>
        <v>82091402.107351109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D10</f>
        <v>12023</v>
      </c>
      <c r="P10" s="39">
        <f t="shared" ref="P10:P54" si="2">E10+(E10*I10)</f>
        <v>1251.5123790474024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91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82942765.930418462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si="2"/>
        <v>1264.3234030665508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0.33600067181167925</v>
      </c>
      <c r="V11" s="37">
        <f t="shared" si="6"/>
        <v>4.0000000229486162E-3</v>
      </c>
      <c r="W11" s="91"/>
      <c r="X11" s="80">
        <f t="shared" si="0"/>
        <v>3600</v>
      </c>
      <c r="Y11" s="45">
        <f t="shared" si="7"/>
        <v>83484413.242370382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34822.541064209559</v>
      </c>
      <c r="AD11" s="44">
        <f t="shared" si="11"/>
        <v>83794128.306888655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12269.831377428385</v>
      </c>
      <c r="P12" s="39">
        <f t="shared" si="2"/>
        <v>1277.1340828072928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0.33600069953486877</v>
      </c>
      <c r="V12" s="37">
        <f t="shared" si="6"/>
        <v>4.0000000238929511E-3</v>
      </c>
      <c r="W12" s="91"/>
      <c r="X12" s="80">
        <f t="shared" si="0"/>
        <v>3600</v>
      </c>
      <c r="Y12" s="45">
        <f t="shared" si="7"/>
        <v>84332675.719273627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35176.218506631267</v>
      </c>
      <c r="AD12" s="44">
        <f t="shared" si="11"/>
        <v>84645488.580963597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12393.24706614258</v>
      </c>
      <c r="P13" s="39">
        <f t="shared" si="2"/>
        <v>1289.9444237007381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0.33600072810735898</v>
      </c>
      <c r="V13" s="37">
        <f t="shared" si="6"/>
        <v>4.0000000248661075E-3</v>
      </c>
      <c r="W13" s="91"/>
      <c r="X13" s="80">
        <f>($AG$7*$AG$8*S13*$AG$24+$AG$15*$AG$16*R13*$AG$24)</f>
        <v>3600</v>
      </c>
      <c r="Y13" s="45">
        <f t="shared" si="7"/>
        <v>85180938.533875674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35529.89459316025</v>
      </c>
      <c r="AD13" s="44">
        <f t="shared" si="11"/>
        <v>85496835.834521011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12516.662754856772</v>
      </c>
      <c r="P14" s="39">
        <f t="shared" si="2"/>
        <v>1302.7544310643564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0.33600075754632092</v>
      </c>
      <c r="V14" s="37">
        <f t="shared" si="6"/>
        <v>4.0000000258686667E-3</v>
      </c>
      <c r="W14" s="91"/>
      <c r="X14" s="80">
        <f>($AG$7*$AG$8*S14*$AG$24+$AG$15*$AG$16*R14*$AG$24)+AG26</f>
        <v>1163600</v>
      </c>
      <c r="Y14" s="45">
        <f t="shared" si="7"/>
        <v>86029201.69726865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35883.569345074291</v>
      </c>
      <c r="AD14" s="44">
        <f t="shared" si="11"/>
        <v>87507845.099633098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12640.078443570965</v>
      </c>
      <c r="P15" s="39">
        <f t="shared" si="2"/>
        <v>1315.5641101049355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0.33600078786909732</v>
      </c>
      <c r="V15" s="37">
        <f t="shared" si="6"/>
        <v>4.000000026901214E-3</v>
      </c>
      <c r="W15" s="91"/>
      <c r="X15" s="80">
        <f>($AJ$11*$AG$8*S15*$AG$25+$AJ$9*$AG$8*$AG$24*S15+$AG$15*$AG$16*R15*$AG$24)</f>
        <v>7725</v>
      </c>
      <c r="Y15" s="45">
        <f t="shared" si="7"/>
        <v>86877465.22075671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36237.242783208283</v>
      </c>
      <c r="AD15" s="44">
        <f t="shared" si="11"/>
        <v>87202972.552799046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12763.494132285157</v>
      </c>
      <c r="P16" s="39">
        <f t="shared" si="2"/>
        <v>1328.3734659214454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0.33600081909320284</v>
      </c>
      <c r="V16" s="37">
        <f t="shared" si="6"/>
        <v>4.0000000279643401E-3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87725729.115858361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36590.914927965678</v>
      </c>
      <c r="AD16" s="44">
        <f t="shared" si="11"/>
        <v>88053968.2055801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12886.909820999348</v>
      </c>
      <c r="P17" s="39">
        <f t="shared" si="2"/>
        <v>1341.1825035078148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0.33600085123632406</v>
      </c>
      <c r="V17" s="37">
        <f t="shared" si="6"/>
        <v>4.0000000290586427E-3</v>
      </c>
      <c r="W17" s="91"/>
      <c r="X17" s="89">
        <f t="shared" si="13"/>
        <v>7725</v>
      </c>
      <c r="Y17" s="45">
        <f t="shared" si="7"/>
        <v>88573993.394308701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36944.585799329594</v>
      </c>
      <c r="AD17" s="44">
        <f t="shared" si="11"/>
        <v>88904957.069753245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13010.325509713541</v>
      </c>
      <c r="P18" s="39">
        <f t="shared" si="2"/>
        <v>1353.9912277556223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0.3360008843163193</v>
      </c>
      <c r="V18" s="37">
        <f t="shared" si="6"/>
        <v>4.0000000301847237E-3</v>
      </c>
      <c r="W18" s="91"/>
      <c r="X18" s="89">
        <f t="shared" si="13"/>
        <v>7725</v>
      </c>
      <c r="Y18" s="45">
        <f t="shared" si="7"/>
        <v>89422258.068061814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37298.255416873631</v>
      </c>
      <c r="AD18" s="44">
        <f t="shared" si="11"/>
        <v>89755939.157313496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13133.741198427733</v>
      </c>
      <c r="P19" s="39">
        <f t="shared" si="2"/>
        <v>1366.7996434567046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0.33600091835121876</v>
      </c>
      <c r="V19" s="37">
        <f t="shared" si="6"/>
        <v>4.0000000313431929E-3</v>
      </c>
      <c r="W19" s="91"/>
      <c r="X19" s="89">
        <f t="shared" si="13"/>
        <v>7725</v>
      </c>
      <c r="Y19" s="45">
        <f t="shared" si="7"/>
        <v>90270523.149292946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37651.923799772267</v>
      </c>
      <c r="AD19" s="44">
        <f t="shared" si="11"/>
        <v>90606914.480476335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13257.156887141928</v>
      </c>
      <c r="P20" s="39">
        <f t="shared" si="2"/>
        <v>1379.6077553056873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0.33600095335922447</v>
      </c>
      <c r="V20" s="37">
        <f t="shared" si="6"/>
        <v>4.0000000325346634E-3</v>
      </c>
      <c r="W20" s="91"/>
      <c r="X20" s="89">
        <f t="shared" si="13"/>
        <v>7725</v>
      </c>
      <c r="Y20" s="45">
        <f t="shared" si="7"/>
        <v>91118788.650400952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38005.590966810967</v>
      </c>
      <c r="AD20" s="44">
        <f t="shared" si="11"/>
        <v>91457883.051679909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13380.57257585612</v>
      </c>
      <c r="P21" s="39">
        <f t="shared" si="2"/>
        <v>1392.415567902435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0.33600098935871042</v>
      </c>
      <c r="V21" s="37">
        <f t="shared" si="6"/>
        <v>4.0000000337597555E-3</v>
      </c>
      <c r="W21" s="91"/>
      <c r="X21" s="89">
        <f t="shared" si="13"/>
        <v>7725</v>
      </c>
      <c r="Y21" s="45">
        <f t="shared" si="7"/>
        <v>91967054.584010452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38359.256936396036</v>
      </c>
      <c r="AD21" s="44">
        <f t="shared" si="11"/>
        <v>92308844.883587435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13503.988264570315</v>
      </c>
      <c r="P22" s="39">
        <f t="shared" si="2"/>
        <v>1405.2230857544328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0.33600102636822227</v>
      </c>
      <c r="V22" s="37">
        <f t="shared" si="6"/>
        <v>4.0000000350190945E-3</v>
      </c>
      <c r="W22" s="91"/>
      <c r="X22" s="89">
        <f t="shared" si="13"/>
        <v>7725</v>
      </c>
      <c r="Y22" s="45">
        <f t="shared" si="7"/>
        <v>92815320.962974206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38712.921726564105</v>
      </c>
      <c r="AD22" s="44">
        <f t="shared" si="11"/>
        <v>93159799.989089414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13627.403953284507</v>
      </c>
      <c r="P23" s="39">
        <f t="shared" si="2"/>
        <v>1418.0303132790923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0.3360010644064777</v>
      </c>
      <c r="V23" s="37">
        <f t="shared" si="6"/>
        <v>4.0000000363133127E-3</v>
      </c>
      <c r="W23" s="91"/>
      <c r="X23" s="89">
        <f t="shared" si="13"/>
        <v>7725</v>
      </c>
      <c r="Y23" s="45">
        <f t="shared" si="7"/>
        <v>93663587.800375402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39066.585354991374</v>
      </c>
      <c r="AD23" s="44">
        <f t="shared" si="11"/>
        <v>94010748.381306082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13750.819641998702</v>
      </c>
      <c r="P24" s="39">
        <f t="shared" si="2"/>
        <v>1430.8372548059913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0.33600110349236617</v>
      </c>
      <c r="V24" s="37">
        <f t="shared" si="6"/>
        <v>4.0000000376430459E-3</v>
      </c>
      <c r="W24" s="91"/>
      <c r="X24" s="89">
        <f t="shared" si="13"/>
        <v>7725</v>
      </c>
      <c r="Y24" s="45">
        <f t="shared" si="7"/>
        <v>94511855.109529883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39420.247839002601</v>
      </c>
      <c r="AD24" s="44">
        <f t="shared" si="11"/>
        <v>94861690.073589563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13874.235330712894</v>
      </c>
      <c r="P25" s="39">
        <f t="shared" si="2"/>
        <v>1443.6439145790446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0.33600114364494893</v>
      </c>
      <c r="V25" s="37">
        <f t="shared" si="6"/>
        <v>4.0000000390089394E-3</v>
      </c>
      <c r="W25" s="91"/>
      <c r="X25" s="89">
        <f t="shared" si="13"/>
        <v>7725</v>
      </c>
      <c r="Y25" s="45">
        <f t="shared" si="7"/>
        <v>95360122.903988406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39773.909195579756</v>
      </c>
      <c r="AD25" s="44">
        <f t="shared" si="11"/>
        <v>95712625.079526186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13997.651019427089</v>
      </c>
      <c r="P26" s="39">
        <f t="shared" si="2"/>
        <v>1456.4502967586143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0.33600118488345915</v>
      </c>
      <c r="V26" s="37">
        <f t="shared" si="6"/>
        <v>4.0000000404116403E-3</v>
      </c>
      <c r="W26" s="91"/>
      <c r="X26" s="89">
        <f t="shared" si="13"/>
        <v>7725</v>
      </c>
      <c r="Y26" s="45">
        <f t="shared" si="7"/>
        <v>96208391.197539076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40127.569441370462</v>
      </c>
      <c r="AD26" s="44">
        <f t="shared" si="11"/>
        <v>96563553.412938908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14121.066708141281</v>
      </c>
      <c r="P27" s="39">
        <f t="shared" si="2"/>
        <v>1469.2564054235538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0.33600122722730186</v>
      </c>
      <c r="V27" s="37">
        <f t="shared" si="6"/>
        <v>4.0000000418518034E-3</v>
      </c>
      <c r="W27" s="91"/>
      <c r="X27" s="89">
        <f t="shared" si="13"/>
        <v>7725</v>
      </c>
      <c r="Y27" s="45">
        <f t="shared" si="7"/>
        <v>97056660.004209399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40481.228592696185</v>
      </c>
      <c r="AD27" s="44">
        <f t="shared" si="11"/>
        <v>97414475.087889463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14244.482396855472</v>
      </c>
      <c r="P28" s="39">
        <f t="shared" si="2"/>
        <v>1482.0622445731958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0.3360012706960539</v>
      </c>
      <c r="V28" s="37">
        <f t="shared" si="6"/>
        <v>4.0000000433300887E-3</v>
      </c>
      <c r="W28" s="91"/>
      <c r="X28" s="89">
        <f t="shared" si="13"/>
        <v>7725</v>
      </c>
      <c r="Y28" s="45">
        <f t="shared" si="7"/>
        <v>97904929.338268727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40834.886665560218</v>
      </c>
      <c r="AD28" s="44">
        <f t="shared" si="11"/>
        <v>98265390.118680701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14367.898085569666</v>
      </c>
      <c r="P29" s="39">
        <f t="shared" si="2"/>
        <v>1494.8678181292801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0.33600131530946392</v>
      </c>
      <c r="V29" s="37">
        <f t="shared" si="6"/>
        <v>4.0000000448471625E-3</v>
      </c>
      <c r="W29" s="91"/>
      <c r="X29" s="89">
        <f t="shared" si="13"/>
        <v>7725</v>
      </c>
      <c r="Y29" s="45">
        <f t="shared" si="7"/>
        <v>98753199.214230433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41188.543675655339</v>
      </c>
      <c r="AD29" s="44">
        <f t="shared" si="11"/>
        <v>99116298.519858867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14491.313774283859</v>
      </c>
      <c r="P30" s="39">
        <f t="shared" si="2"/>
        <v>1507.6731299378255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0.33600136108745254</v>
      </c>
      <c r="V30" s="37">
        <f t="shared" si="6"/>
        <v>4.0000000464036969E-3</v>
      </c>
      <c r="W30" s="91"/>
      <c r="X30" s="89">
        <f t="shared" si="13"/>
        <v>7725</v>
      </c>
      <c r="Y30" s="45">
        <f t="shared" si="7"/>
        <v>99601469.646854192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41542.199638371334</v>
      </c>
      <c r="AD30" s="44">
        <f t="shared" si="11"/>
        <v>99967200.306215852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14614.729462998052</v>
      </c>
      <c r="P31" s="39">
        <f t="shared" si="2"/>
        <v>1520.4781837709506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0.33600140805011214</v>
      </c>
      <c r="V31" s="37">
        <f t="shared" si="6"/>
        <v>4.0000000480003694E-3</v>
      </c>
      <c r="W31" s="91"/>
      <c r="X31" s="89">
        <f t="shared" si="13"/>
        <v>7725</v>
      </c>
      <c r="Y31" s="45">
        <f t="shared" si="7"/>
        <v>100449740.65114821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41895.854568802293</v>
      </c>
      <c r="AD31" s="44">
        <f t="shared" si="11"/>
        <v>100818095.49279152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14738.145151712242</v>
      </c>
      <c r="P32" s="39">
        <f t="shared" si="2"/>
        <v>1533.2829833286382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0.336001456217707</v>
      </c>
      <c r="V32" s="37">
        <f t="shared" si="6"/>
        <v>4.0000000496378616E-3</v>
      </c>
      <c r="W32" s="91"/>
      <c r="X32" s="89">
        <f t="shared" si="13"/>
        <v>7725</v>
      </c>
      <c r="Y32" s="45">
        <f t="shared" si="7"/>
        <v>101298012.24237163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42249.508481753626</v>
      </c>
      <c r="AD32" s="44">
        <f t="shared" si="11"/>
        <v>101668984.09487596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14861.560840426435</v>
      </c>
      <c r="P33" s="39">
        <f t="shared" si="2"/>
        <v>1546.0875322404534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0.3360015056106731</v>
      </c>
      <c r="V33" s="37">
        <f t="shared" si="6"/>
        <v>4.0000000513168649E-3</v>
      </c>
      <c r="W33" s="91"/>
      <c r="X33" s="89">
        <f t="shared" si="13"/>
        <v>7725</v>
      </c>
      <c r="Y33" s="45">
        <f t="shared" si="7"/>
        <v>102146284.43603659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42603.161391749025</v>
      </c>
      <c r="AD33" s="44">
        <f t="shared" si="11"/>
        <v>102519866.12801178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14984.976529140627</v>
      </c>
      <c r="P34" s="39">
        <f t="shared" si="2"/>
        <v>1558.8918340672083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0.33600155624961853</v>
      </c>
      <c r="V34" s="37">
        <f t="shared" si="6"/>
        <v>4.0000000530380723E-3</v>
      </c>
      <c r="W34" s="91"/>
      <c r="X34" s="89">
        <f t="shared" si="13"/>
        <v>7725</v>
      </c>
      <c r="Y34" s="45">
        <f t="shared" si="7"/>
        <v>102994557.24791054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42956.81331303699</v>
      </c>
      <c r="AD34" s="44">
        <f t="shared" si="11"/>
        <v>103370741.60799628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15108.392217854818</v>
      </c>
      <c r="P35" s="39">
        <f t="shared" si="2"/>
        <v>1571.6958923025848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0.33600160815532304</v>
      </c>
      <c r="V35" s="37">
        <f t="shared" si="6"/>
        <v>4.0000000548021854E-3</v>
      </c>
      <c r="W35" s="91"/>
      <c r="X35" s="89">
        <f t="shared" si="13"/>
        <v>7725</v>
      </c>
      <c r="Y35" s="45">
        <f t="shared" si="7"/>
        <v>103842830.69401859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43310.464259597451</v>
      </c>
      <c r="AD35" s="44">
        <f t="shared" si="11"/>
        <v>104221610.55088384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15231.807906569011</v>
      </c>
      <c r="P36" s="39">
        <f t="shared" si="2"/>
        <v>1584.499710374708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0.33600166134873821</v>
      </c>
      <c r="V36" s="37">
        <f t="shared" si="6"/>
        <v>4.0000000566099096E-3</v>
      </c>
      <c r="W36" s="91"/>
      <c r="X36" s="89">
        <f t="shared" si="13"/>
        <v>7725</v>
      </c>
      <c r="Y36" s="45">
        <f t="shared" si="7"/>
        <v>104691104.7906456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43664.114245148012</v>
      </c>
      <c r="AD36" s="44">
        <f t="shared" si="11"/>
        <v>105072472.97298804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15355.223595283205</v>
      </c>
      <c r="P37" s="39">
        <f t="shared" si="2"/>
        <v>1597.3032916476768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0.33600171585098765</v>
      </c>
      <c r="V37" s="37">
        <f t="shared" si="6"/>
        <v>4.0000000584619567E-3</v>
      </c>
      <c r="W37" s="91"/>
      <c r="X37" s="89">
        <f t="shared" si="13"/>
        <v>7725</v>
      </c>
      <c r="Y37" s="45">
        <f t="shared" si="7"/>
        <v>105539379.55433863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44017.763283150081</v>
      </c>
      <c r="AD37" s="44">
        <f t="shared" si="11"/>
        <v>105923328.89088416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15478.639283997396</v>
      </c>
      <c r="P38" s="39">
        <f t="shared" si="2"/>
        <v>1610.1066394230513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0.33600177168336659</v>
      </c>
      <c r="V38" s="37">
        <f t="shared" si="6"/>
        <v>4.000000060359046E-3</v>
      </c>
      <c r="W38" s="91"/>
      <c r="X38" s="89">
        <f t="shared" si="13"/>
        <v>7725</v>
      </c>
      <c r="Y38" s="45">
        <f t="shared" si="7"/>
        <v>106387655.00190885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44371.411386814769</v>
      </c>
      <c r="AD38" s="44">
        <f t="shared" si="11"/>
        <v>106774178.32141103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15602.054972711589</v>
      </c>
      <c r="P39" s="39">
        <f t="shared" si="2"/>
        <v>1622.9097569413002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0.33600182886734231</v>
      </c>
      <c r="V39" s="37">
        <f t="shared" si="6"/>
        <v>4.0000000623018998E-3</v>
      </c>
      <c r="W39" s="91"/>
      <c r="X39" s="89">
        <f t="shared" si="13"/>
        <v>7725</v>
      </c>
      <c r="Y39" s="45">
        <f t="shared" si="7"/>
        <v>107235931.15043429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44725.058569108791</v>
      </c>
      <c r="AD39" s="44">
        <f t="shared" si="11"/>
        <v>107625021.2816738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15725.470661425783</v>
      </c>
      <c r="P40" s="39">
        <f t="shared" si="2"/>
        <v>1635.7126473832072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0.33600188742455384</v>
      </c>
      <c r="V40" s="37">
        <f t="shared" si="6"/>
        <v>4.0000000642912469E-3</v>
      </c>
      <c r="W40" s="91"/>
      <c r="X40" s="89">
        <f t="shared" si="13"/>
        <v>7725</v>
      </c>
      <c r="Y40" s="45">
        <f t="shared" si="7"/>
        <v>108084208.01726148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45078.704842760009</v>
      </c>
      <c r="AD40" s="44">
        <f t="shared" si="11"/>
        <v>108475857.78904575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15848.886350139976</v>
      </c>
      <c r="P41" s="39">
        <f t="shared" si="2"/>
        <v>1648.5153138712376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0.33600194737681205</v>
      </c>
      <c r="V41" s="37">
        <f t="shared" si="6"/>
        <v>4.0000000663278235E-3</v>
      </c>
      <c r="W41" s="91"/>
      <c r="X41" s="89">
        <f t="shared" si="13"/>
        <v>7725</v>
      </c>
      <c r="Y41" s="45">
        <f t="shared" si="7"/>
        <v>108932485.62000814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45432.350220262902</v>
      </c>
      <c r="AD41" s="44">
        <f t="shared" si="11"/>
        <v>109326687.86117069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15972.302038854168</v>
      </c>
      <c r="P42" s="39">
        <f t="shared" si="2"/>
        <v>1661.3177594708702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0.33600200874609965</v>
      </c>
      <c r="V42" s="37">
        <f t="shared" si="6"/>
        <v>4.0000000684123705E-3</v>
      </c>
      <c r="W42" s="91"/>
      <c r="X42" s="89">
        <f t="shared" si="13"/>
        <v>7725</v>
      </c>
      <c r="Y42" s="45">
        <f t="shared" si="7"/>
        <v>109780763.9765653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45785.994713883971</v>
      </c>
      <c r="AD42" s="44">
        <f t="shared" si="11"/>
        <v>110177511.51596539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16095.717727568361</v>
      </c>
      <c r="P43" s="39">
        <f t="shared" si="2"/>
        <v>1674.1199871918911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0.33600207155457129</v>
      </c>
      <c r="V43" s="37">
        <f t="shared" si="6"/>
        <v>4.0000000705456319E-3</v>
      </c>
      <c r="W43" s="91"/>
      <c r="X43" s="89">
        <f t="shared" si="13"/>
        <v>7725</v>
      </c>
      <c r="Y43" s="45">
        <f t="shared" si="7"/>
        <v>110629043.10509944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46139.638335666816</v>
      </c>
      <c r="AD43" s="44">
        <f t="shared" si="11"/>
        <v>111028328.77162151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16219.133416282555</v>
      </c>
      <c r="P44" s="39">
        <f t="shared" si="2"/>
        <v>1686.921999989652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0.33600213582455341</v>
      </c>
      <c r="V44" s="37">
        <f t="shared" si="6"/>
        <v>4.0000000727283633E-3</v>
      </c>
      <c r="W44" s="91"/>
      <c r="X44" s="89">
        <f t="shared" si="13"/>
        <v>7725</v>
      </c>
      <c r="Y44" s="45">
        <f t="shared" si="7"/>
        <v>111477323.02405478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46493.281097437233</v>
      </c>
      <c r="AD44" s="44">
        <f t="shared" si="11"/>
        <v>111879139.6466081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16342.54910499675</v>
      </c>
      <c r="P45" s="39">
        <f t="shared" si="2"/>
        <v>1699.7238007662966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0.33600220157854427</v>
      </c>
      <c r="V45" s="37">
        <f t="shared" si="6"/>
        <v>4.0000000749613202E-3</v>
      </c>
      <c r="W45" s="91"/>
      <c r="X45" s="89">
        <f t="shared" si="13"/>
        <v>7725</v>
      </c>
      <c r="Y45" s="45">
        <f t="shared" si="7"/>
        <v>112325603.75215553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46846.923010808132</v>
      </c>
      <c r="AD45" s="44">
        <f t="shared" si="11"/>
        <v>112729944.15967366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16465.964793710944</v>
      </c>
      <c r="P46" s="39">
        <f t="shared" si="2"/>
        <v>1712.5253923719511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0.33600226883921397</v>
      </c>
      <c r="V46" s="37">
        <f t="shared" si="6"/>
        <v>4.0000000772452676E-3</v>
      </c>
      <c r="W46" s="91"/>
      <c r="X46" s="89">
        <f t="shared" si="13"/>
        <v>7725</v>
      </c>
      <c r="Y46" s="45">
        <f t="shared" si="7"/>
        <v>113173885.30840801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47200.564087184219</v>
      </c>
      <c r="AD46" s="44">
        <f t="shared" si="11"/>
        <v>113580742.32984838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16589.380482425138</v>
      </c>
      <c r="P47" s="39">
        <f t="shared" si="2"/>
        <v>1725.3267776058856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0.33600233762940462</v>
      </c>
      <c r="V47" s="37">
        <f t="shared" si="6"/>
        <v>4.0000000795809747E-3</v>
      </c>
      <c r="W47" s="91"/>
      <c r="X47" s="89">
        <f t="shared" si="13"/>
        <v>7725</v>
      </c>
      <c r="Y47" s="45">
        <f t="shared" si="7"/>
        <v>114022167.71210317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47554.204337766765</v>
      </c>
      <c r="AD47" s="44">
        <f t="shared" ref="AD47:AD54" si="14">SUM(X47:AB47)</f>
        <v>114431534.17644671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16712.796171139333</v>
      </c>
      <c r="P48" s="39">
        <f t="shared" si="2"/>
        <v>1738.1279592176429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0.33600240797212994</v>
      </c>
      <c r="V48" s="37">
        <f t="shared" si="6"/>
        <v>4.0000000819692162E-3</v>
      </c>
      <c r="W48" s="91"/>
      <c r="X48" s="89">
        <f t="shared" si="13"/>
        <v>7725</v>
      </c>
      <c r="Y48" s="45">
        <f t="shared" si="7"/>
        <v>114870450.98281838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47907.843773557994</v>
      </c>
      <c r="AD48" s="44">
        <f t="shared" si="14"/>
        <v>115282577.78414954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16836.211859853523</v>
      </c>
      <c r="P49" s="39">
        <f t="shared" si="2"/>
        <v>1750.9289399081383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0.33600247989057569</v>
      </c>
      <c r="V49" s="37">
        <f t="shared" si="6"/>
        <v>4.0000000844107745E-3</v>
      </c>
      <c r="W49" s="91"/>
      <c r="X49" s="89">
        <f t="shared" si="13"/>
        <v>7725</v>
      </c>
      <c r="Y49" s="45">
        <f t="shared" si="7"/>
        <v>115718735.14042003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48261.48240536559</v>
      </c>
      <c r="AD49" s="44">
        <f t="shared" si="14"/>
        <v>116133847.96105359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16959.627548567718</v>
      </c>
      <c r="P50" s="39">
        <f t="shared" si="2"/>
        <v>1763.7297223307291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0.33600255340809937</v>
      </c>
      <c r="V50" s="37">
        <f t="shared" si="6"/>
        <v>4.0000000869064361E-3</v>
      </c>
      <c r="W50" s="91"/>
      <c r="X50" s="89">
        <f t="shared" si="13"/>
        <v>7725</v>
      </c>
      <c r="Y50" s="45">
        <f t="shared" si="7"/>
        <v>116567020.20506561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48615.120243806967</v>
      </c>
      <c r="AD50" s="44">
        <f t="shared" si="14"/>
        <v>116985119.04333977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17083.043237281912</v>
      </c>
      <c r="P51" s="39">
        <f t="shared" si="2"/>
        <v>1776.5303090922573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0.33600262854823032</v>
      </c>
      <c r="V51" s="37">
        <f t="shared" si="6"/>
        <v>4.0000000894569914E-3</v>
      </c>
      <c r="W51" s="91"/>
      <c r="X51" s="89">
        <f t="shared" si="13"/>
        <v>7725</v>
      </c>
      <c r="Y51" s="45">
        <f t="shared" si="7"/>
        <v>117415306.19720581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48968.757299313314</v>
      </c>
      <c r="AD51" s="44">
        <f t="shared" si="14"/>
        <v>117836391.05148068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17206.458925996103</v>
      </c>
      <c r="P52" s="39">
        <f t="shared" si="2"/>
        <v>1789.3307027540648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0.33600270533466992</v>
      </c>
      <c r="V52" s="37">
        <f t="shared" si="6"/>
        <v>4.0000000920632408E-3</v>
      </c>
      <c r="W52" s="91"/>
      <c r="X52" s="89">
        <f t="shared" si="13"/>
        <v>7725</v>
      </c>
      <c r="Y52" s="45">
        <f t="shared" si="7"/>
        <v>118263593.13758697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49322.393582133824</v>
      </c>
      <c r="AD52" s="44">
        <f t="shared" si="14"/>
        <v>118687664.00624405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17329.874614710297</v>
      </c>
      <c r="P53" s="39">
        <f t="shared" si="2"/>
        <v>1802.1309058329807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0.33600278379129112</v>
      </c>
      <c r="V53" s="37">
        <f t="shared" si="6"/>
        <v>4.0000000947259884E-3</v>
      </c>
      <c r="W53" s="91"/>
      <c r="X53" s="89">
        <f t="shared" si="13"/>
        <v>7725</v>
      </c>
      <c r="Y53" s="45">
        <f t="shared" si="7"/>
        <v>119111881.04725319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49676.029102339569</v>
      </c>
      <c r="AD53" s="44">
        <f t="shared" si="14"/>
        <v>119538937.92869513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17453.290303424488</v>
      </c>
      <c r="P54" s="39">
        <f t="shared" si="2"/>
        <v>1814.9309208022851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0.33600286394213891</v>
      </c>
      <c r="V54" s="37">
        <f t="shared" si="6"/>
        <v>4.0000000974460418E-3</v>
      </c>
      <c r="W54" s="92"/>
      <c r="X54" s="89">
        <f t="shared" si="13"/>
        <v>7725</v>
      </c>
      <c r="Y54" s="45">
        <f t="shared" si="7"/>
        <v>119960169.94754842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50029.663869827324</v>
      </c>
      <c r="AD54" s="44">
        <f t="shared" si="14"/>
        <v>120390212.84019856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4658320522.4371185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4640200750.8464384</v>
      </c>
      <c r="Z56" s="71">
        <f>SUM(Z9:Z54)</f>
        <v>14107004.80498809</v>
      </c>
      <c r="AA56" s="71">
        <f>SUM(AA9:AA54)</f>
        <v>586827.55473511782</v>
      </c>
      <c r="AB56" s="78">
        <f>SUM(AB9:AB54)</f>
        <v>1935339.2309589528</v>
      </c>
      <c r="AD56" s="72">
        <f>X56+Y56+Z56+AA56+AB56</f>
        <v>4658320522.4371204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81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80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0.3360006188453778</v>
      </c>
      <c r="V9" s="37">
        <f>($AI$7/$AG$12)*(1+0.15*(P9/$AG$10)^4)+$AH$32</f>
        <v>4.0000000217514514E-3</v>
      </c>
      <c r="W9" s="91"/>
      <c r="X9" s="80">
        <f t="shared" ref="X9:X12" si="0">($AG$7*$AG$8*S9*$AG$24+$AG$15*$AG$16*R9*$AG$24)</f>
        <v>3600</v>
      </c>
      <c r="Y9" s="45">
        <f>(O9*U9*$AG$30+P9*V9*$AG$29)*365</f>
        <v>81788338.968630016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34150.397472540542</v>
      </c>
      <c r="AD9" s="44">
        <f>SUM(X9:AB9)</f>
        <v>82091925.579687133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D10</f>
        <v>12023</v>
      </c>
      <c r="P10" s="39">
        <f>E10+(E10*J10)</f>
        <v>1260.2474266019526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91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82943285.504040048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ref="P11:P54" si="12">E11+(E11*J11)</f>
        <v>1272.9940522128832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0.33600067181167925</v>
      </c>
      <c r="V11" s="37">
        <f t="shared" si="5"/>
        <v>4.000000023584643E-3</v>
      </c>
      <c r="W11" s="91"/>
      <c r="X11" s="80">
        <f t="shared" si="0"/>
        <v>3600</v>
      </c>
      <c r="Y11" s="45">
        <f t="shared" si="6"/>
        <v>83484856.312554643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34857.236545670152</v>
      </c>
      <c r="AD11" s="44">
        <f t="shared" si="10"/>
        <v>83794644.049997643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12269.831377428385</v>
      </c>
      <c r="P12" s="39">
        <f t="shared" si="12"/>
        <v>1285.7414457723603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0.33600069953486877</v>
      </c>
      <c r="V12" s="37">
        <f t="shared" si="5"/>
        <v>4.0000000245436059E-3</v>
      </c>
      <c r="W12" s="91"/>
      <c r="X12" s="80">
        <f t="shared" si="0"/>
        <v>3600</v>
      </c>
      <c r="Y12" s="45">
        <f t="shared" si="6"/>
        <v>84333115.555534452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35210.660749321418</v>
      </c>
      <c r="AD12" s="44">
        <f t="shared" si="10"/>
        <v>84646000.559716895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12393.24706614258</v>
      </c>
      <c r="P13" s="39">
        <f t="shared" si="12"/>
        <v>1298.4895798237999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0.33600072810735898</v>
      </c>
      <c r="V13" s="37">
        <f t="shared" si="5"/>
        <v>4.0000000255315795E-3</v>
      </c>
      <c r="W13" s="91"/>
      <c r="X13" s="80">
        <f>($AG$7*$AG$8*S13*$AG$24+$AG$15*$AG$16*R13*$AG$24)</f>
        <v>3600</v>
      </c>
      <c r="Y13" s="45">
        <f t="shared" si="6"/>
        <v>85181375.191367313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35564.087916040931</v>
      </c>
      <c r="AD13" s="44">
        <f t="shared" si="10"/>
        <v>85497344.113119364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12516.662754856772</v>
      </c>
      <c r="P14" s="39">
        <f t="shared" si="12"/>
        <v>1311.2384282040812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0.33600075754632092</v>
      </c>
      <c r="V14" s="37">
        <f t="shared" si="5"/>
        <v>4.0000000265491414E-3</v>
      </c>
      <c r="W14" s="91"/>
      <c r="X14" s="80">
        <f>($AG$7*$AG$8*S14*$AG$24+$AG$15*$AG$16*R14*$AG$24)+AG26</f>
        <v>1163600</v>
      </c>
      <c r="Y14" s="45">
        <f t="shared" si="6"/>
        <v>86029635.229536682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35917.517941137325</v>
      </c>
      <c r="AD14" s="44">
        <f t="shared" si="10"/>
        <v>87508349.740404651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12640.078443570965</v>
      </c>
      <c r="P15" s="39">
        <f t="shared" si="12"/>
        <v>1323.987965968267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0.33600078786909732</v>
      </c>
      <c r="V15" s="37">
        <f t="shared" si="5"/>
        <v>4.000000027596878E-3</v>
      </c>
      <c r="W15" s="91"/>
      <c r="X15" s="80">
        <f>($AJ$11*$AG$8*S15*$AG$25+$AJ$9*$AG$8*$AG$24*S15+$AG$15*$AG$16*R15*$AG$24)</f>
        <v>7725</v>
      </c>
      <c r="Y15" s="45">
        <f t="shared" si="6"/>
        <v>86877895.679805994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36270.950724793787</v>
      </c>
      <c r="AD15" s="44">
        <f t="shared" si="10"/>
        <v>87203473.616278604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12763.494132285157</v>
      </c>
      <c r="P16" s="39">
        <f t="shared" si="12"/>
        <v>1336.7381693195193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0.33600081909320284</v>
      </c>
      <c r="V16" s="37">
        <f t="shared" si="5"/>
        <v>4.0000000286753816E-3</v>
      </c>
      <c r="W16" s="91"/>
      <c r="X16" s="89">
        <f t="shared" ref="X16:X54" si="13">($AJ$11*$AG$8*S16*$AG$25+$AJ$9*$AG$8*$AG$24*S16+$AG$15*$AG$16*R16*$AG$24)</f>
        <v>7725</v>
      </c>
      <c r="Y16" s="45">
        <f t="shared" si="6"/>
        <v>87726156.552217126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36624.386171787599</v>
      </c>
      <c r="AD16" s="44">
        <f t="shared" si="10"/>
        <v>88054465.750583574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12886.909820999348</v>
      </c>
      <c r="P17" s="39">
        <f t="shared" si="12"/>
        <v>1349.4890155437977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0.33600085123632406</v>
      </c>
      <c r="V17" s="37">
        <f t="shared" si="5"/>
        <v>4.0000000297852481E-3</v>
      </c>
      <c r="W17" s="91"/>
      <c r="X17" s="89">
        <f t="shared" si="13"/>
        <v>7725</v>
      </c>
      <c r="Y17" s="45">
        <f t="shared" si="6"/>
        <v>88574417.857089341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36977.824191228836</v>
      </c>
      <c r="AD17" s="44">
        <f t="shared" si="10"/>
        <v>88905451.153448492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13010.325509713541</v>
      </c>
      <c r="P18" s="39">
        <f t="shared" si="12"/>
        <v>1362.240482948966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0.3360008843163193</v>
      </c>
      <c r="V18" s="37">
        <f t="shared" si="5"/>
        <v>4.0000000309270813E-3</v>
      </c>
      <c r="W18" s="91"/>
      <c r="X18" s="89">
        <f t="shared" si="13"/>
        <v>7725</v>
      </c>
      <c r="Y18" s="45">
        <f t="shared" si="6"/>
        <v>89422679.605018303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37331.264696316735</v>
      </c>
      <c r="AD18" s="44">
        <f t="shared" si="10"/>
        <v>89756429.835287184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13133.741198427733</v>
      </c>
      <c r="P19" s="39">
        <f t="shared" si="12"/>
        <v>1374.9925508079632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0.33600091835121876</v>
      </c>
      <c r="V19" s="37">
        <f t="shared" si="5"/>
        <v>4.00000003210149E-3</v>
      </c>
      <c r="W19" s="91"/>
      <c r="X19" s="89">
        <f t="shared" si="13"/>
        <v>7725</v>
      </c>
      <c r="Y19" s="45">
        <f t="shared" si="6"/>
        <v>90270941.806875199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37684.707604112249</v>
      </c>
      <c r="AD19" s="44">
        <f t="shared" si="10"/>
        <v>90607401.806797117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13257.156887141928</v>
      </c>
      <c r="P20" s="39">
        <f t="shared" si="12"/>
        <v>1387.7451993057221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0.33600095335922447</v>
      </c>
      <c r="V20" s="37">
        <f t="shared" si="5"/>
        <v>4.0000000333090882E-3</v>
      </c>
      <c r="W20" s="91"/>
      <c r="X20" s="89">
        <f t="shared" si="13"/>
        <v>7725</v>
      </c>
      <c r="Y20" s="45">
        <f t="shared" si="6"/>
        <v>91119204.473806471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38038.152835325658</v>
      </c>
      <c r="AD20" s="44">
        <f t="shared" si="10"/>
        <v>91458367.078958675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13380.57257585612</v>
      </c>
      <c r="P21" s="39">
        <f t="shared" si="12"/>
        <v>1400.4984094895563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0.33600098935871042</v>
      </c>
      <c r="V21" s="37">
        <f t="shared" si="5"/>
        <v>4.0000000345504962E-3</v>
      </c>
      <c r="W21" s="91"/>
      <c r="X21" s="89">
        <f t="shared" si="13"/>
        <v>7725</v>
      </c>
      <c r="Y21" s="45">
        <f t="shared" si="6"/>
        <v>91967467.617233187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38391.600314118055</v>
      </c>
      <c r="AD21" s="44">
        <f t="shared" si="10"/>
        <v>92309325.663034037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13503.988264570315</v>
      </c>
      <c r="P22" s="39">
        <f t="shared" si="12"/>
        <v>1413.2521632227508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0.33600102636822227</v>
      </c>
      <c r="V22" s="37">
        <f t="shared" si="5"/>
        <v>4.0000000358263394E-3</v>
      </c>
      <c r="W22" s="91"/>
      <c r="X22" s="89">
        <f t="shared" si="13"/>
        <v>7725</v>
      </c>
      <c r="Y22" s="45">
        <f t="shared" si="6"/>
        <v>92815731.248851016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38745.049967915627</v>
      </c>
      <c r="AD22" s="44">
        <f t="shared" si="10"/>
        <v>93160277.570566878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13627.403953284507</v>
      </c>
      <c r="P23" s="39">
        <f t="shared" si="12"/>
        <v>1426.0064431411149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0.3360010644064777</v>
      </c>
      <c r="V23" s="37">
        <f t="shared" si="5"/>
        <v>4.0000000371372517E-3</v>
      </c>
      <c r="W23" s="91"/>
      <c r="X23" s="89">
        <f t="shared" si="13"/>
        <v>7725</v>
      </c>
      <c r="Y23" s="45">
        <f t="shared" si="6"/>
        <v>93663995.380630061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39098.501727235795</v>
      </c>
      <c r="AD23" s="44">
        <f t="shared" si="10"/>
        <v>94011222.813381776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13750.819641998702</v>
      </c>
      <c r="P24" s="39">
        <f t="shared" si="12"/>
        <v>1438.7612326122869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0.33600110349236617</v>
      </c>
      <c r="V24" s="37">
        <f t="shared" si="5"/>
        <v>4.0000000384838681E-3</v>
      </c>
      <c r="W24" s="91"/>
      <c r="X24" s="89">
        <f t="shared" si="13"/>
        <v>7725</v>
      </c>
      <c r="Y24" s="45">
        <f t="shared" si="6"/>
        <v>94512260.024815038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39451.955525524412</v>
      </c>
      <c r="AD24" s="44">
        <f t="shared" si="10"/>
        <v>94862161.403584018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13874.235330712894</v>
      </c>
      <c r="P25" s="39">
        <f t="shared" si="12"/>
        <v>1451.5165156975786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0.33600114364494893</v>
      </c>
      <c r="V25" s="37">
        <f t="shared" si="5"/>
        <v>4.000000039866833E-3</v>
      </c>
      <c r="W25" s="91"/>
      <c r="X25" s="89">
        <f t="shared" si="13"/>
        <v>7725</v>
      </c>
      <c r="Y25" s="45">
        <f t="shared" si="6"/>
        <v>95360525.193925396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39805.411299003041</v>
      </c>
      <c r="AD25" s="44">
        <f t="shared" si="10"/>
        <v>95713093.353559494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13997.651019427089</v>
      </c>
      <c r="P26" s="39">
        <f t="shared" si="12"/>
        <v>1464.2722771161875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0.33600118488345915</v>
      </c>
      <c r="V26" s="37">
        <f t="shared" si="5"/>
        <v>4.0000000412867944E-3</v>
      </c>
      <c r="W26" s="91"/>
      <c r="X26" s="89">
        <f t="shared" si="13"/>
        <v>7725</v>
      </c>
      <c r="Y26" s="45">
        <f t="shared" si="6"/>
        <v>96208790.900755748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40158.868986525755</v>
      </c>
      <c r="AD26" s="44">
        <f t="shared" si="10"/>
        <v>96564018.675974712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14121.066708141281</v>
      </c>
      <c r="P27" s="39">
        <f t="shared" si="12"/>
        <v>1477.0285022115986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0.33600122722730186</v>
      </c>
      <c r="V27" s="37">
        <f t="shared" si="5"/>
        <v>4.0000000427444079E-3</v>
      </c>
      <c r="W27" s="91"/>
      <c r="X27" s="89">
        <f t="shared" si="13"/>
        <v>7725</v>
      </c>
      <c r="Y27" s="45">
        <f t="shared" si="6"/>
        <v>97057057.158376247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40512.328529444712</v>
      </c>
      <c r="AD27" s="44">
        <f t="shared" si="10"/>
        <v>97414937.383777007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14244.482396855472</v>
      </c>
      <c r="P28" s="39">
        <f t="shared" si="12"/>
        <v>1489.7851769200265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0.3360012706960539</v>
      </c>
      <c r="V28" s="37">
        <f t="shared" si="5"/>
        <v>4.0000000442403346E-3</v>
      </c>
      <c r="W28" s="91"/>
      <c r="X28" s="89">
        <f t="shared" si="13"/>
        <v>7725</v>
      </c>
      <c r="Y28" s="45">
        <f t="shared" si="6"/>
        <v>97905323.980133235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40865.789871483874</v>
      </c>
      <c r="AD28" s="44">
        <f t="shared" si="10"/>
        <v>98265849.490194812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14367.898085569666</v>
      </c>
      <c r="P29" s="39">
        <f t="shared" si="12"/>
        <v>1502.5422877407514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0.33600131530946392</v>
      </c>
      <c r="V29" s="37">
        <f t="shared" si="5"/>
        <v>4.0000000457752387E-3</v>
      </c>
      <c r="W29" s="91"/>
      <c r="X29" s="89">
        <f t="shared" si="13"/>
        <v>7725</v>
      </c>
      <c r="Y29" s="45">
        <f t="shared" si="6"/>
        <v>98753591.379649788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41219.252958620316</v>
      </c>
      <c r="AD29" s="44">
        <f t="shared" si="10"/>
        <v>99116755.008738086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14491.313774283859</v>
      </c>
      <c r="P30" s="39">
        <f t="shared" si="12"/>
        <v>1515.2998217082188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0.33600136108745254</v>
      </c>
      <c r="V30" s="37">
        <f t="shared" si="5"/>
        <v>4.0000000473497934E-3</v>
      </c>
      <c r="W30" s="91"/>
      <c r="X30" s="89">
        <f t="shared" si="13"/>
        <v>7725</v>
      </c>
      <c r="Y30" s="45">
        <f t="shared" si="6"/>
        <v>99601859.370826468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41572.717738972518</v>
      </c>
      <c r="AD30" s="44">
        <f t="shared" si="10"/>
        <v>99967653.953198686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14614.729462998052</v>
      </c>
      <c r="P31" s="39">
        <f t="shared" si="12"/>
        <v>1528.0577663657839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0.33600140805011214</v>
      </c>
      <c r="V31" s="37">
        <f t="shared" si="5"/>
        <v>4.000000048964677E-3</v>
      </c>
      <c r="W31" s="91"/>
      <c r="X31" s="89">
        <f t="shared" si="13"/>
        <v>7725</v>
      </c>
      <c r="Y31" s="45">
        <f t="shared" si="6"/>
        <v>100450127.9678423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41926.184162695426</v>
      </c>
      <c r="AD31" s="44">
        <f t="shared" si="10"/>
        <v>100818546.33765124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14738.145151712242</v>
      </c>
      <c r="P32" s="39">
        <f t="shared" si="12"/>
        <v>1540.8161097409834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0.336001456217707</v>
      </c>
      <c r="V32" s="37">
        <f t="shared" si="5"/>
        <v>4.0000000506205721E-3</v>
      </c>
      <c r="W32" s="91"/>
      <c r="X32" s="89">
        <f t="shared" si="13"/>
        <v>7725</v>
      </c>
      <c r="Y32" s="45">
        <f t="shared" si="6"/>
        <v>101298397.18515544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42279.652181881364</v>
      </c>
      <c r="AD32" s="44">
        <f t="shared" si="10"/>
        <v>101669432.17645358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14861.560840426435</v>
      </c>
      <c r="P33" s="39">
        <f t="shared" si="12"/>
        <v>1553.5748403222392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0.3360015056106731</v>
      </c>
      <c r="V33" s="37">
        <f t="shared" si="5"/>
        <v>4.0000000523181664E-3</v>
      </c>
      <c r="W33" s="91"/>
      <c r="X33" s="89">
        <f t="shared" si="13"/>
        <v>7725</v>
      </c>
      <c r="Y33" s="45">
        <f t="shared" si="6"/>
        <v>102146667.03750435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42633.12175046694</v>
      </c>
      <c r="AD33" s="44">
        <f t="shared" si="10"/>
        <v>102520311.48424767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14984.976529140627</v>
      </c>
      <c r="P34" s="39">
        <f t="shared" si="12"/>
        <v>1566.3339470368901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0.33600155624961853</v>
      </c>
      <c r="V34" s="37">
        <f t="shared" si="5"/>
        <v>4.0000000540581582E-3</v>
      </c>
      <c r="W34" s="91"/>
      <c r="X34" s="89">
        <f t="shared" si="13"/>
        <v>7725</v>
      </c>
      <c r="Y34" s="45">
        <f t="shared" si="6"/>
        <v>102994937.53990875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42986.592824145046</v>
      </c>
      <c r="AD34" s="44">
        <f t="shared" si="10"/>
        <v>103371184.27596042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15108.392217854818</v>
      </c>
      <c r="P35" s="39">
        <f t="shared" si="12"/>
        <v>1579.0934192304721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0.33600160815532304</v>
      </c>
      <c r="V35" s="37">
        <f t="shared" si="5"/>
        <v>4.0000000558412458E-3</v>
      </c>
      <c r="W35" s="91"/>
      <c r="X35" s="89">
        <f t="shared" si="13"/>
        <v>7725</v>
      </c>
      <c r="Y35" s="45">
        <f t="shared" si="6"/>
        <v>103843208.70767076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43340.065360281973</v>
      </c>
      <c r="AD35" s="44">
        <f t="shared" si="10"/>
        <v>104222050.56680465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15231.807906569011</v>
      </c>
      <c r="P36" s="39">
        <f t="shared" si="12"/>
        <v>1591.8532466471593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0.33600166134873821</v>
      </c>
      <c r="V36" s="37">
        <f t="shared" si="5"/>
        <v>4.000000057668136E-3</v>
      </c>
      <c r="W36" s="91"/>
      <c r="X36" s="89">
        <f t="shared" si="13"/>
        <v>7725</v>
      </c>
      <c r="Y36" s="45">
        <f t="shared" si="6"/>
        <v>104691480.55637598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43693.539317839211</v>
      </c>
      <c r="AD36" s="44">
        <f t="shared" si="10"/>
        <v>105072910.37228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15355.223595283205</v>
      </c>
      <c r="P37" s="39">
        <f t="shared" si="12"/>
        <v>1604.6134194112926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0.33600171585098765</v>
      </c>
      <c r="V37" s="37">
        <f t="shared" si="5"/>
        <v>4.0000000595395418E-3</v>
      </c>
      <c r="W37" s="91"/>
      <c r="X37" s="89">
        <f t="shared" si="13"/>
        <v>7725</v>
      </c>
      <c r="Y37" s="45">
        <f t="shared" si="6"/>
        <v>105539753.1018949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44047.014657299427</v>
      </c>
      <c r="AD37" s="44">
        <f t="shared" si="10"/>
        <v>105923763.70817418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15478.639283997396</v>
      </c>
      <c r="P38" s="39">
        <f t="shared" si="12"/>
        <v>1617.3739280099251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0.33600177168336659</v>
      </c>
      <c r="V38" s="37">
        <f t="shared" si="5"/>
        <v>4.0000000614561788E-3</v>
      </c>
      <c r="W38" s="91"/>
      <c r="X38" s="89">
        <f t="shared" si="13"/>
        <v>7725</v>
      </c>
      <c r="Y38" s="45">
        <f t="shared" si="6"/>
        <v>106388026.36038394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44400.491340596702</v>
      </c>
      <c r="AD38" s="44">
        <f t="shared" si="10"/>
        <v>106774610.59056391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15602.054972711589</v>
      </c>
      <c r="P39" s="39">
        <f t="shared" si="12"/>
        <v>1630.1347632763245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0.33600182886734231</v>
      </c>
      <c r="V39" s="37">
        <f t="shared" si="5"/>
        <v>4.0000000634187738E-3</v>
      </c>
      <c r="W39" s="91"/>
      <c r="X39" s="89">
        <f t="shared" si="13"/>
        <v>7725</v>
      </c>
      <c r="Y39" s="45">
        <f t="shared" si="6"/>
        <v>107236300.34828702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44753.969331050481</v>
      </c>
      <c r="AD39" s="44">
        <f t="shared" si="10"/>
        <v>107625451.03581624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15725.470661425783</v>
      </c>
      <c r="P40" s="39">
        <f t="shared" si="12"/>
        <v>1642.8959163743627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0.33600188742455384</v>
      </c>
      <c r="V40" s="37">
        <f t="shared" si="5"/>
        <v>4.0000000654280546E-3</v>
      </c>
      <c r="W40" s="91"/>
      <c r="X40" s="89">
        <f t="shared" si="13"/>
        <v>7725</v>
      </c>
      <c r="Y40" s="45">
        <f t="shared" si="6"/>
        <v>108084575.08233668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45107.448593303132</v>
      </c>
      <c r="AD40" s="44">
        <f t="shared" si="10"/>
        <v>108476285.06058967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15848.886350139976</v>
      </c>
      <c r="P41" s="39">
        <f t="shared" si="12"/>
        <v>1655.657378783744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0.33600194737681205</v>
      </c>
      <c r="V41" s="37">
        <f t="shared" si="5"/>
        <v>4.0000000674847557E-3</v>
      </c>
      <c r="W41" s="91"/>
      <c r="X41" s="89">
        <f t="shared" si="13"/>
        <v>7725</v>
      </c>
      <c r="Y41" s="45">
        <f t="shared" si="6"/>
        <v>108932850.57955571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45460.929093260784</v>
      </c>
      <c r="AD41" s="44">
        <f t="shared" si="10"/>
        <v>109327112.68183558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15972.302038854168</v>
      </c>
      <c r="P42" s="39">
        <f t="shared" si="12"/>
        <v>1668.4191422860213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0.33600200874609965</v>
      </c>
      <c r="V42" s="37">
        <f t="shared" si="5"/>
        <v>4.0000000695896197E-3</v>
      </c>
      <c r="W42" s="91"/>
      <c r="X42" s="89">
        <f t="shared" si="13"/>
        <v>7725</v>
      </c>
      <c r="Y42" s="45">
        <f t="shared" si="6"/>
        <v>109781126.85725847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45814.410798037468</v>
      </c>
      <c r="AD42" s="44">
        <f t="shared" si="10"/>
        <v>110177933.91679944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16095.717727568361</v>
      </c>
      <c r="P43" s="39">
        <f t="shared" si="12"/>
        <v>1681.1811989513451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0.33600207155457129</v>
      </c>
      <c r="V43" s="37">
        <f t="shared" si="5"/>
        <v>4.0000000717433908E-3</v>
      </c>
      <c r="W43" s="91"/>
      <c r="X43" s="89">
        <f t="shared" si="13"/>
        <v>7725</v>
      </c>
      <c r="Y43" s="45">
        <f t="shared" si="6"/>
        <v>110629403.93305242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46167.893675902</v>
      </c>
      <c r="AD43" s="44">
        <f t="shared" si="10"/>
        <v>111028748.78302225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16219.133416282555</v>
      </c>
      <c r="P44" s="39">
        <f t="shared" si="12"/>
        <v>1693.9435411259049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0.33600213582455341</v>
      </c>
      <c r="V44" s="37">
        <f t="shared" si="5"/>
        <v>4.0000000739468244E-3</v>
      </c>
      <c r="W44" s="91"/>
      <c r="X44" s="89">
        <f t="shared" si="13"/>
        <v>7725</v>
      </c>
      <c r="Y44" s="45">
        <f t="shared" si="6"/>
        <v>111477681.82483973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46521.377696227733</v>
      </c>
      <c r="AD44" s="44">
        <f t="shared" si="10"/>
        <v>111879557.29834202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16342.54910499675</v>
      </c>
      <c r="P45" s="39">
        <f t="shared" si="12"/>
        <v>1706.706161420024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0.33600220157854427</v>
      </c>
      <c r="V45" s="37">
        <f t="shared" si="5"/>
        <v>4.0000000762006769E-3</v>
      </c>
      <c r="W45" s="91"/>
      <c r="X45" s="89">
        <f t="shared" si="13"/>
        <v>7725</v>
      </c>
      <c r="Y45" s="45">
        <f t="shared" si="6"/>
        <v>112325960.55081862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46874.862829445017</v>
      </c>
      <c r="AD45" s="44">
        <f t="shared" si="10"/>
        <v>112730359.48089504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16465.964793710944</v>
      </c>
      <c r="P46" s="39">
        <f t="shared" si="12"/>
        <v>1719.4690526968611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0.33600226883921397</v>
      </c>
      <c r="V46" s="37">
        <f t="shared" si="5"/>
        <v>4.0000000785057124E-3</v>
      </c>
      <c r="W46" s="91"/>
      <c r="X46" s="89">
        <f t="shared" si="13"/>
        <v>7725</v>
      </c>
      <c r="Y46" s="45">
        <f t="shared" si="6"/>
        <v>113174240.12948515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47228.349046995849</v>
      </c>
      <c r="AD46" s="44">
        <f t="shared" si="10"/>
        <v>113581155.34911755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16589.380482425138</v>
      </c>
      <c r="P47" s="39">
        <f t="shared" si="12"/>
        <v>1732.2322080616887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0.33600233762940462</v>
      </c>
      <c r="V47" s="37">
        <f t="shared" si="5"/>
        <v>4.0000000808627003E-3</v>
      </c>
      <c r="W47" s="91"/>
      <c r="X47" s="89">
        <f t="shared" si="13"/>
        <v>7725</v>
      </c>
      <c r="Y47" s="45">
        <f t="shared" si="6"/>
        <v>114022520.57963486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47581.836321291099</v>
      </c>
      <c r="AD47" s="44">
        <f t="shared" ref="AD47:AD54" si="14">SUM(X47:AB47)</f>
        <v>114431944.92174733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16712.796171139333</v>
      </c>
      <c r="P48" s="39">
        <f t="shared" si="12"/>
        <v>1744.9956208517133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0.33600240797212994</v>
      </c>
      <c r="V48" s="37">
        <f t="shared" si="5"/>
        <v>4.0000000832724168E-3</v>
      </c>
      <c r="W48" s="91"/>
      <c r="X48" s="89">
        <f t="shared" si="13"/>
        <v>7725</v>
      </c>
      <c r="Y48" s="45">
        <f t="shared" si="6"/>
        <v>114870801.92036413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47935.324625669666</v>
      </c>
      <c r="AD48" s="44">
        <f t="shared" si="14"/>
        <v>115282986.28290536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16836.211859853523</v>
      </c>
      <c r="P49" s="39">
        <f t="shared" si="12"/>
        <v>1757.7592846264029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0.33600247989057569</v>
      </c>
      <c r="V49" s="37">
        <f t="shared" si="5"/>
        <v>4.0000000857356426E-3</v>
      </c>
      <c r="W49" s="91"/>
      <c r="X49" s="89">
        <f t="shared" si="13"/>
        <v>7725</v>
      </c>
      <c r="Y49" s="45">
        <f t="shared" si="6"/>
        <v>115719084.17107226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48288.813934359852</v>
      </c>
      <c r="AD49" s="44">
        <f t="shared" si="14"/>
        <v>116134254.24014467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16959.627548567718</v>
      </c>
      <c r="P50" s="39">
        <f t="shared" si="12"/>
        <v>1770.523193158298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0.33600255340809937</v>
      </c>
      <c r="V50" s="37">
        <f t="shared" si="5"/>
        <v>4.0000000882531635E-3</v>
      </c>
      <c r="W50" s="91"/>
      <c r="X50" s="89">
        <f t="shared" si="13"/>
        <v>7725</v>
      </c>
      <c r="Y50" s="45">
        <f t="shared" si="6"/>
        <v>116567367.3514629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48642.30422244261</v>
      </c>
      <c r="AD50" s="44">
        <f t="shared" si="14"/>
        <v>116985523.12911794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17083.043237281912</v>
      </c>
      <c r="P51" s="39">
        <f t="shared" si="12"/>
        <v>1783.2873404242694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0.33600262854823032</v>
      </c>
      <c r="V51" s="37">
        <f t="shared" si="5"/>
        <v>4.0000000908257749E-3</v>
      </c>
      <c r="W51" s="91"/>
      <c r="X51" s="89">
        <f t="shared" si="13"/>
        <v>7725</v>
      </c>
      <c r="Y51" s="45">
        <f t="shared" si="6"/>
        <v>117415651.48154579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48995.795465816416</v>
      </c>
      <c r="AD51" s="44">
        <f t="shared" si="14"/>
        <v>117836792.96978438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17206.458925996103</v>
      </c>
      <c r="P52" s="39">
        <f t="shared" si="12"/>
        <v>1796.0517205972085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0.33600270533466992</v>
      </c>
      <c r="V52" s="37">
        <f t="shared" si="5"/>
        <v>4.0000000934542722E-3</v>
      </c>
      <c r="W52" s="91"/>
      <c r="X52" s="89">
        <f t="shared" si="13"/>
        <v>7725</v>
      </c>
      <c r="Y52" s="45">
        <f t="shared" si="6"/>
        <v>118263936.58163859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49349.287641164199</v>
      </c>
      <c r="AD52" s="44">
        <f t="shared" si="14"/>
        <v>118688063.78241286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17329.874614710297</v>
      </c>
      <c r="P53" s="39">
        <f t="shared" si="12"/>
        <v>1808.8163280381166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0.33600278379129112</v>
      </c>
      <c r="V53" s="37">
        <f t="shared" si="5"/>
        <v>4.0000000961394611E-3</v>
      </c>
      <c r="W53" s="91"/>
      <c r="X53" s="89">
        <f t="shared" si="13"/>
        <v>7725</v>
      </c>
      <c r="Y53" s="45">
        <f t="shared" si="6"/>
        <v>119112222.67236862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49702.780725921606</v>
      </c>
      <c r="AD53" s="44">
        <f t="shared" si="14"/>
        <v>119539335.58758339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17453.290303424488</v>
      </c>
      <c r="P54" s="39">
        <f t="shared" si="12"/>
        <v>1821.5811572885739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0.33600286394213891</v>
      </c>
      <c r="V54" s="37">
        <f t="shared" si="5"/>
        <v>4.0000000988821508E-3</v>
      </c>
      <c r="W54" s="92"/>
      <c r="X54" s="89">
        <f t="shared" si="13"/>
        <v>7725</v>
      </c>
      <c r="Y54" s="45">
        <f t="shared" si="6"/>
        <v>119960509.77467456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50056.274698246809</v>
      </c>
      <c r="AD54" s="44">
        <f t="shared" si="14"/>
        <v>120390608.40618894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4658341356.5427675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4640218649.2359896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1936740.7994764147</v>
      </c>
      <c r="AD56" s="72">
        <f>X56+Y56+Z56+AA56+AB56</f>
        <v>4658341356.5427675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83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82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0.3360006188453778</v>
      </c>
      <c r="V9" s="37">
        <f>($AI$7/$AG$12)*(1+0.15*(P9/$AG$10)^4)+$AH$32</f>
        <v>4.0000000221519219E-3</v>
      </c>
      <c r="W9" s="91"/>
      <c r="X9" s="80">
        <f>($AG$7*$AG$8*S9*$AG$24+$AG$15*$AG$16*R9*$AG$24)</f>
        <v>3600</v>
      </c>
      <c r="Y9" s="45">
        <f>(O9*U9*$AG$30+P9*V9*$AG$29)*365</f>
        <v>81788630.380899608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34173.217083006261</v>
      </c>
      <c r="AD9" s="44">
        <f>SUM(X9:AB9)</f>
        <v>82092264.789761037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91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82943618.291295141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si="1"/>
        <v>1278.484740305757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0.33600067181167925</v>
      </c>
      <c r="V11" s="37">
        <f t="shared" si="5"/>
        <v>4.0000000239941843E-3</v>
      </c>
      <c r="W11" s="91"/>
      <c r="X11" s="80">
        <f t="shared" si="6"/>
        <v>3600</v>
      </c>
      <c r="Y11" s="45">
        <f t="shared" si="7"/>
        <v>83485136.886724532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34879.207457388198</v>
      </c>
      <c r="AD11" s="44">
        <f t="shared" si="11"/>
        <v>83794970.6442931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0.33600069953486877</v>
      </c>
      <c r="V12" s="37">
        <f t="shared" si="5"/>
        <v>4.0000000249577798E-3</v>
      </c>
      <c r="W12" s="91"/>
      <c r="X12" s="80">
        <f t="shared" si="6"/>
        <v>3600</v>
      </c>
      <c r="Y12" s="45">
        <f t="shared" si="7"/>
        <v>84333390.996682286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35232.229709634819</v>
      </c>
      <c r="AD12" s="44">
        <f t="shared" si="11"/>
        <v>84646321.17906557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0.33600072810735898</v>
      </c>
      <c r="V13" s="37">
        <f t="shared" si="5"/>
        <v>4.0000000259504485E-3</v>
      </c>
      <c r="W13" s="91"/>
      <c r="X13" s="80">
        <f>($AG$7*$AG$8*S13*$AG$24+$AG$15*$AG$16*R13*$AG$24)</f>
        <v>3600</v>
      </c>
      <c r="Y13" s="45">
        <f t="shared" si="7"/>
        <v>85181645.677286193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35585.268847388528</v>
      </c>
      <c r="AD13" s="44">
        <f t="shared" si="11"/>
        <v>85497658.964476168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0.33600075754632092</v>
      </c>
      <c r="V14" s="37">
        <f t="shared" si="5"/>
        <v>4.0000000269727653E-3</v>
      </c>
      <c r="W14" s="91"/>
      <c r="X14" s="80">
        <f>($AG$7*$AG$8*S14*$AG$24+$AG$15*$AG$16*R14*$AG$24)+AG26</f>
        <v>1163600</v>
      </c>
      <c r="Y14" s="45">
        <f t="shared" si="7"/>
        <v>86029900.929142505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35938.324070809518</v>
      </c>
      <c r="AD14" s="44">
        <f t="shared" si="11"/>
        <v>87508659.02039133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1329.0970441517004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0.33600078786909732</v>
      </c>
      <c r="V15" s="37">
        <f t="shared" si="5"/>
        <v>4.00000002802532E-3</v>
      </c>
      <c r="W15" s="91"/>
      <c r="X15" s="80">
        <f>($AJ$11*$AG$8*S15*$AG$25+$AJ$9*$AG$8*$AG$24*S15+$AG$15*$AG$16*R15*$AG$24)</f>
        <v>7725</v>
      </c>
      <c r="Y15" s="45">
        <f t="shared" si="7"/>
        <v>86878156.75371024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36291.394629788956</v>
      </c>
      <c r="AD15" s="44">
        <f t="shared" si="11"/>
        <v>87203777.511850283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0.33600081909320284</v>
      </c>
      <c r="V16" s="37">
        <f t="shared" si="5"/>
        <v>4.0000000291086999E-3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87726413.153254703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36644.479820143031</v>
      </c>
      <c r="AD16" s="44">
        <f t="shared" si="11"/>
        <v>88054764.439643368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0.33600085123632406</v>
      </c>
      <c r="V17" s="37">
        <f t="shared" si="5"/>
        <v>4.0000000302235009E-3</v>
      </c>
      <c r="W17" s="91"/>
      <c r="X17" s="89">
        <f t="shared" si="13"/>
        <v>7725</v>
      </c>
      <c r="Y17" s="45">
        <f t="shared" si="7"/>
        <v>88574670.130805507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36997.578980151273</v>
      </c>
      <c r="AD17" s="44">
        <f t="shared" si="11"/>
        <v>88905744.805414155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0.3360008843163193</v>
      </c>
      <c r="V18" s="37">
        <f t="shared" si="5"/>
        <v>4.0000000313703283E-3</v>
      </c>
      <c r="W18" s="91"/>
      <c r="X18" s="89">
        <f t="shared" si="13"/>
        <v>7725</v>
      </c>
      <c r="Y18" s="45">
        <f t="shared" si="7"/>
        <v>89422927.690118402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37350.691487403361</v>
      </c>
      <c r="AD18" s="44">
        <f t="shared" si="11"/>
        <v>89756718.611614689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0.33600091835121876</v>
      </c>
      <c r="V19" s="37">
        <f t="shared" si="5"/>
        <v>4.0000000325497876E-3</v>
      </c>
      <c r="W19" s="91"/>
      <c r="X19" s="89">
        <f t="shared" si="13"/>
        <v>7725</v>
      </c>
      <c r="Y19" s="45">
        <f t="shared" si="7"/>
        <v>90271185.835640699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37703.816755922729</v>
      </c>
      <c r="AD19" s="44">
        <f t="shared" si="11"/>
        <v>90607685.861464918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0.33600095335922447</v>
      </c>
      <c r="V20" s="37">
        <f t="shared" si="5"/>
        <v>4.0000000337624938E-3</v>
      </c>
      <c r="W20" s="91"/>
      <c r="X20" s="89">
        <f t="shared" si="13"/>
        <v>7725</v>
      </c>
      <c r="Y20" s="45">
        <f t="shared" si="7"/>
        <v>91119444.572480053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38056.954233539174</v>
      </c>
      <c r="AD20" s="44">
        <f t="shared" si="11"/>
        <v>91458646.558915913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0.33600098935871042</v>
      </c>
      <c r="V21" s="37">
        <f t="shared" si="5"/>
        <v>4.0000000350090652E-3</v>
      </c>
      <c r="W21" s="91"/>
      <c r="X21" s="89">
        <f t="shared" si="13"/>
        <v>7725</v>
      </c>
      <c r="Y21" s="45">
        <f t="shared" si="7"/>
        <v>91967703.906375632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38410.10339948551</v>
      </c>
      <c r="AD21" s="44">
        <f t="shared" si="11"/>
        <v>92309600.708616033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0.33600102636822227</v>
      </c>
      <c r="V22" s="37">
        <f t="shared" si="5"/>
        <v>4.0000000362901272E-3</v>
      </c>
      <c r="W22" s="91"/>
      <c r="X22" s="89">
        <f t="shared" si="13"/>
        <v>7725</v>
      </c>
      <c r="Y22" s="45">
        <f t="shared" si="7"/>
        <v>92815963.843672514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38763.26376219646</v>
      </c>
      <c r="AD22" s="44">
        <f t="shared" si="11"/>
        <v>93160548.315880746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0.3360010644064777</v>
      </c>
      <c r="V23" s="37">
        <f t="shared" si="5"/>
        <v>4.0000000376063131E-3</v>
      </c>
      <c r="W23" s="91"/>
      <c r="X23" s="89">
        <f t="shared" si="13"/>
        <v>7725</v>
      </c>
      <c r="Y23" s="45">
        <f t="shared" si="7"/>
        <v>93664224.391297832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39116.434857290078</v>
      </c>
      <c r="AD23" s="44">
        <f t="shared" si="11"/>
        <v>94011489.386664495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0.33600110349236617</v>
      </c>
      <c r="V24" s="37">
        <f t="shared" si="5"/>
        <v>4.0000000389582568E-3</v>
      </c>
      <c r="W24" s="91"/>
      <c r="X24" s="89">
        <f t="shared" si="13"/>
        <v>7725</v>
      </c>
      <c r="Y24" s="45">
        <f t="shared" si="7"/>
        <v>94512485.55673939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39469.616245714351</v>
      </c>
      <c r="AD24" s="44">
        <f t="shared" si="11"/>
        <v>94862423.927535444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0.33600114364494893</v>
      </c>
      <c r="V25" s="37">
        <f t="shared" si="5"/>
        <v>4.0000000403466037E-3</v>
      </c>
      <c r="W25" s="91"/>
      <c r="X25" s="89">
        <f t="shared" si="13"/>
        <v>7725</v>
      </c>
      <c r="Y25" s="45">
        <f t="shared" si="7"/>
        <v>95360747.348026022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39822.807512043379</v>
      </c>
      <c r="AD25" s="44">
        <f t="shared" si="11"/>
        <v>95713351.945652261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0.33600118488345915</v>
      </c>
      <c r="V26" s="37">
        <f t="shared" si="5"/>
        <v>4.0000000417719991E-3</v>
      </c>
      <c r="W26" s="91"/>
      <c r="X26" s="89">
        <f t="shared" si="13"/>
        <v>7725</v>
      </c>
      <c r="Y26" s="45">
        <f t="shared" si="7"/>
        <v>96209009.773709789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40176.008262909272</v>
      </c>
      <c r="AD26" s="44">
        <f t="shared" si="11"/>
        <v>96564273.448743075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0.33600122722730186</v>
      </c>
      <c r="V27" s="37">
        <f t="shared" si="5"/>
        <v>4.0000000432351013E-3</v>
      </c>
      <c r="W27" s="91"/>
      <c r="X27" s="89">
        <f t="shared" si="13"/>
        <v>7725</v>
      </c>
      <c r="Y27" s="45">
        <f t="shared" si="7"/>
        <v>97057272.842849597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40529.218125557301</v>
      </c>
      <c r="AD27" s="44">
        <f t="shared" si="11"/>
        <v>97415188.445086032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0.3360012706960539</v>
      </c>
      <c r="V28" s="37">
        <f t="shared" si="5"/>
        <v>4.000000044736567E-3</v>
      </c>
      <c r="W28" s="91"/>
      <c r="X28" s="89">
        <f t="shared" si="13"/>
        <v>7725</v>
      </c>
      <c r="Y28" s="45">
        <f t="shared" si="7"/>
        <v>97905536.564996526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40882.436746513165</v>
      </c>
      <c r="AD28" s="44">
        <f t="shared" si="11"/>
        <v>98266096.943491831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0.33600131530946392</v>
      </c>
      <c r="V29" s="37">
        <f t="shared" si="5"/>
        <v>4.0000000462770621E-3</v>
      </c>
      <c r="W29" s="91"/>
      <c r="X29" s="89">
        <f t="shared" si="13"/>
        <v>7725</v>
      </c>
      <c r="Y29" s="45">
        <f t="shared" si="7"/>
        <v>98753800.950180009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41235.663790352315</v>
      </c>
      <c r="AD29" s="44">
        <f t="shared" si="11"/>
        <v>99116998.953287303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0.33600136108745254</v>
      </c>
      <c r="V30" s="37">
        <f t="shared" si="5"/>
        <v>4.0000000478572599E-3</v>
      </c>
      <c r="W30" s="91"/>
      <c r="X30" s="89">
        <f t="shared" si="13"/>
        <v>7725</v>
      </c>
      <c r="Y30" s="45">
        <f t="shared" si="7"/>
        <v>99602066.008895755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41588.898938562335</v>
      </c>
      <c r="AD30" s="44">
        <f t="shared" si="11"/>
        <v>99967894.484301016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0.33600140805011214</v>
      </c>
      <c r="V31" s="37">
        <f t="shared" si="5"/>
        <v>4.0000000494778368E-3</v>
      </c>
      <c r="W31" s="91"/>
      <c r="X31" s="89">
        <f t="shared" si="13"/>
        <v>7725</v>
      </c>
      <c r="Y31" s="45">
        <f t="shared" si="7"/>
        <v>100450331.75209431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41942.141888490398</v>
      </c>
      <c r="AD31" s="44">
        <f t="shared" si="11"/>
        <v>100818783.54684958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0.336001456217707</v>
      </c>
      <c r="V32" s="37">
        <f t="shared" si="5"/>
        <v>4.0000000511394756E-3</v>
      </c>
      <c r="W32" s="91"/>
      <c r="X32" s="89">
        <f t="shared" si="13"/>
        <v>7725</v>
      </c>
      <c r="Y32" s="45">
        <f t="shared" si="7"/>
        <v>101298598.19117078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42295.392352368195</v>
      </c>
      <c r="AD32" s="44">
        <f t="shared" si="11"/>
        <v>101669666.15172535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0.3360015056106731</v>
      </c>
      <c r="V33" s="37">
        <f t="shared" si="5"/>
        <v>4.0000000528428665E-3</v>
      </c>
      <c r="W33" s="91"/>
      <c r="X33" s="89">
        <f t="shared" si="13"/>
        <v>7725</v>
      </c>
      <c r="Y33" s="45">
        <f t="shared" si="7"/>
        <v>102146865.33795549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42648.650056408107</v>
      </c>
      <c r="AD33" s="44">
        <f t="shared" si="11"/>
        <v>102520542.31018515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0.33600155624961853</v>
      </c>
      <c r="V34" s="37">
        <f t="shared" si="5"/>
        <v>4.0000000545887017E-3</v>
      </c>
      <c r="W34" s="91"/>
      <c r="X34" s="89">
        <f t="shared" si="13"/>
        <v>7725</v>
      </c>
      <c r="Y34" s="45">
        <f t="shared" si="7"/>
        <v>102995133.20470551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43001.914739964275</v>
      </c>
      <c r="AD34" s="44">
        <f t="shared" si="11"/>
        <v>103371412.03394015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0.33600160815532304</v>
      </c>
      <c r="V35" s="37">
        <f t="shared" si="5"/>
        <v>4.000000056377683E-3</v>
      </c>
      <c r="W35" s="91"/>
      <c r="X35" s="89">
        <f t="shared" si="13"/>
        <v>7725</v>
      </c>
      <c r="Y35" s="45">
        <f t="shared" si="7"/>
        <v>103843401.80409674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43355.186154753508</v>
      </c>
      <c r="AD35" s="44">
        <f t="shared" si="11"/>
        <v>104222275.33514616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0.33600166134873821</v>
      </c>
      <c r="V36" s="37">
        <f t="shared" si="5"/>
        <v>4.0000000582105172E-3</v>
      </c>
      <c r="W36" s="91"/>
      <c r="X36" s="89">
        <f t="shared" si="13"/>
        <v>7725</v>
      </c>
      <c r="Y36" s="45">
        <f t="shared" si="7"/>
        <v>104691671.14921682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43708.464064130923</v>
      </c>
      <c r="AD36" s="44">
        <f t="shared" si="11"/>
        <v>105073132.22639516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0.33600171585098765</v>
      </c>
      <c r="V37" s="37">
        <f t="shared" si="5"/>
        <v>4.0000000600879148E-3</v>
      </c>
      <c r="W37" s="91"/>
      <c r="X37" s="89">
        <f t="shared" si="13"/>
        <v>7725</v>
      </c>
      <c r="Y37" s="45">
        <f t="shared" si="7"/>
        <v>105539941.25355892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44061.748242415837</v>
      </c>
      <c r="AD37" s="44">
        <f t="shared" si="11"/>
        <v>105923982.72070761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0.33600177168336659</v>
      </c>
      <c r="V38" s="37">
        <f t="shared" si="5"/>
        <v>4.0000000620105938E-3</v>
      </c>
      <c r="W38" s="91"/>
      <c r="X38" s="89">
        <f t="shared" si="13"/>
        <v>7725</v>
      </c>
      <c r="Y38" s="45">
        <f t="shared" si="7"/>
        <v>106388212.13101552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44415.038474264082</v>
      </c>
      <c r="AD38" s="44">
        <f t="shared" si="11"/>
        <v>106774826.83152492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0.33600182886734231</v>
      </c>
      <c r="V39" s="37">
        <f t="shared" si="5"/>
        <v>4.0000000639792786E-3</v>
      </c>
      <c r="W39" s="91"/>
      <c r="X39" s="89">
        <f t="shared" si="13"/>
        <v>7725</v>
      </c>
      <c r="Y39" s="45">
        <f t="shared" si="7"/>
        <v>107236483.79587354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44768.334554082954</v>
      </c>
      <c r="AD39" s="44">
        <f t="shared" si="11"/>
        <v>107625664.57270336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0.33600188742455384</v>
      </c>
      <c r="V40" s="37">
        <f t="shared" si="5"/>
        <v>4.0000000659946976E-3</v>
      </c>
      <c r="W40" s="91"/>
      <c r="X40" s="89">
        <f t="shared" si="13"/>
        <v>7725</v>
      </c>
      <c r="Y40" s="45">
        <f t="shared" si="7"/>
        <v>108084756.26280913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45121.636285485394</v>
      </c>
      <c r="AD40" s="44">
        <f t="shared" si="11"/>
        <v>108476495.95850781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0.33600194737681205</v>
      </c>
      <c r="V41" s="37">
        <f t="shared" si="5"/>
        <v>4.0000000680575857E-3</v>
      </c>
      <c r="W41" s="91"/>
      <c r="X41" s="89">
        <f t="shared" si="13"/>
        <v>7725</v>
      </c>
      <c r="Y41" s="45">
        <f t="shared" si="7"/>
        <v>108933029.54688357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45474.943480780406</v>
      </c>
      <c r="AD41" s="44">
        <f t="shared" si="11"/>
        <v>109327321.00360633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0.33600200874609965</v>
      </c>
      <c r="V42" s="37">
        <f t="shared" si="5"/>
        <v>4.0000000701686834E-3</v>
      </c>
      <c r="W42" s="91"/>
      <c r="X42" s="89">
        <f t="shared" si="13"/>
        <v>7725</v>
      </c>
      <c r="Y42" s="45">
        <f t="shared" si="7"/>
        <v>109781303.66353932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45828.255960497081</v>
      </c>
      <c r="AD42" s="44">
        <f t="shared" si="11"/>
        <v>110178139.72306548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0.33600207155457129</v>
      </c>
      <c r="V43" s="37">
        <f t="shared" si="5"/>
        <v>4.0000000723287377E-3</v>
      </c>
      <c r="W43" s="91"/>
      <c r="X43" s="89">
        <f t="shared" si="13"/>
        <v>7725</v>
      </c>
      <c r="Y43" s="45">
        <f t="shared" si="7"/>
        <v>110629578.62859645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46181.573552939422</v>
      </c>
      <c r="AD43" s="44">
        <f t="shared" si="11"/>
        <v>111028952.13234574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0.33600213582455341</v>
      </c>
      <c r="V44" s="37">
        <f t="shared" si="5"/>
        <v>4.0000000745384996E-3</v>
      </c>
      <c r="W44" s="91"/>
      <c r="X44" s="89">
        <f t="shared" si="13"/>
        <v>7725</v>
      </c>
      <c r="Y44" s="45">
        <f t="shared" si="7"/>
        <v>111477854.4582496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46534.896093769799</v>
      </c>
      <c r="AD44" s="44">
        <f t="shared" si="11"/>
        <v>111879758.24729748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0.33600220157854427</v>
      </c>
      <c r="V45" s="37">
        <f t="shared" si="5"/>
        <v>4.0000000767987281E-3</v>
      </c>
      <c r="W45" s="91"/>
      <c r="X45" s="89">
        <f t="shared" si="13"/>
        <v>7725</v>
      </c>
      <c r="Y45" s="45">
        <f t="shared" si="7"/>
        <v>112326131.16906495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46888.223425618991</v>
      </c>
      <c r="AD45" s="44">
        <f t="shared" si="11"/>
        <v>112730558.08415726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0.33600226883921397</v>
      </c>
      <c r="V46" s="37">
        <f t="shared" si="5"/>
        <v>4.0000000791101881E-3</v>
      </c>
      <c r="W46" s="91"/>
      <c r="X46" s="89">
        <f t="shared" si="13"/>
        <v>7725</v>
      </c>
      <c r="Y46" s="45">
        <f t="shared" si="7"/>
        <v>113174408.77797796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47241.555397720665</v>
      </c>
      <c r="AD46" s="44">
        <f t="shared" si="11"/>
        <v>113581351.65954475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0.33600233762940462</v>
      </c>
      <c r="V47" s="37">
        <f t="shared" si="5"/>
        <v>4.0000000814736456E-3</v>
      </c>
      <c r="W47" s="91"/>
      <c r="X47" s="89">
        <f t="shared" si="13"/>
        <v>7725</v>
      </c>
      <c r="Y47" s="45">
        <f t="shared" si="7"/>
        <v>114022687.30229105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47594.891865568687</v>
      </c>
      <c r="AD47" s="44">
        <f t="shared" ref="AD47:AD54" si="14">SUM(X47:AB47)</f>
        <v>114432138.99045973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0.33600240797212994</v>
      </c>
      <c r="V48" s="37">
        <f t="shared" si="5"/>
        <v>4.0000000838898795E-3</v>
      </c>
      <c r="W48" s="91"/>
      <c r="X48" s="89">
        <f t="shared" si="13"/>
        <v>7725</v>
      </c>
      <c r="Y48" s="45">
        <f t="shared" si="7"/>
        <v>114870966.75967158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47948.232690595549</v>
      </c>
      <c r="AD48" s="44">
        <f t="shared" si="14"/>
        <v>115283178.15935977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0.33600247989057569</v>
      </c>
      <c r="V49" s="37">
        <f t="shared" si="5"/>
        <v>4.0000000863596686E-3</v>
      </c>
      <c r="W49" s="91"/>
      <c r="X49" s="89">
        <f t="shared" si="13"/>
        <v>7725</v>
      </c>
      <c r="Y49" s="45">
        <f t="shared" si="7"/>
        <v>115719247.16815041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48301.577739870321</v>
      </c>
      <c r="AD49" s="44">
        <f t="shared" si="14"/>
        <v>116134443.97220495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0.33600255340809937</v>
      </c>
      <c r="V50" s="37">
        <f t="shared" si="5"/>
        <v>4.0000000888837997E-3</v>
      </c>
      <c r="W50" s="91"/>
      <c r="X50" s="89">
        <f t="shared" si="13"/>
        <v>7725</v>
      </c>
      <c r="Y50" s="45">
        <f t="shared" si="7"/>
        <v>116567528.54612015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48654.926885815119</v>
      </c>
      <c r="AD50" s="44">
        <f t="shared" si="14"/>
        <v>116985710.76312193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0.33600262854823032</v>
      </c>
      <c r="V51" s="37">
        <f t="shared" si="5"/>
        <v>4.0000000914630664E-3</v>
      </c>
      <c r="W51" s="91"/>
      <c r="X51" s="89">
        <f t="shared" si="13"/>
        <v>7725</v>
      </c>
      <c r="Y51" s="45">
        <f t="shared" si="7"/>
        <v>117415810.91233414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49008.280005938097</v>
      </c>
      <c r="AD51" s="44">
        <f t="shared" si="14"/>
        <v>117836978.55060744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0.33600270533466992</v>
      </c>
      <c r="V52" s="37">
        <f t="shared" si="5"/>
        <v>4.0000000940982657E-3</v>
      </c>
      <c r="W52" s="91"/>
      <c r="X52" s="89">
        <f t="shared" si="13"/>
        <v>7725</v>
      </c>
      <c r="Y52" s="45">
        <f t="shared" si="7"/>
        <v>118264094.28590524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49361.636982582677</v>
      </c>
      <c r="AD52" s="44">
        <f t="shared" si="14"/>
        <v>118688247.35352792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0.33600278379129112</v>
      </c>
      <c r="V53" s="37">
        <f t="shared" si="5"/>
        <v>4.0000000967902035E-3</v>
      </c>
      <c r="W53" s="91"/>
      <c r="X53" s="89">
        <f t="shared" si="13"/>
        <v>7725</v>
      </c>
      <c r="Y53" s="45">
        <f t="shared" si="7"/>
        <v>119112378.6863052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49714.997702691238</v>
      </c>
      <c r="AD53" s="44">
        <f t="shared" si="14"/>
        <v>119539517.19111826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0.33600286394213891</v>
      </c>
      <c r="V54" s="37">
        <f t="shared" si="5"/>
        <v>4.0000000995396865E-3</v>
      </c>
      <c r="W54" s="92"/>
      <c r="X54" s="89">
        <f t="shared" si="13"/>
        <v>7725</v>
      </c>
      <c r="Y54" s="45">
        <f t="shared" si="7"/>
        <v>119960664.13336369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50068.362057582548</v>
      </c>
      <c r="AD54" s="44">
        <f t="shared" si="14"/>
        <v>120390788.08298054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4658352562.8385267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4640228276.4621477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1937494.6783145447</v>
      </c>
      <c r="AD56" s="72">
        <f>X56+Y56+Z56+AA56+AB56</f>
        <v>4658352562.8385258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85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84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0.33600060722386682</v>
      </c>
      <c r="V9" s="37">
        <f>($AI$7/$AG$12)*(1+0.15*(P9/$AG$10)^4)+$AH$32</f>
        <v>4.0000000207470552E-3</v>
      </c>
      <c r="W9" s="91"/>
      <c r="X9" s="80">
        <f t="shared" ref="X9:X12" si="0">($AG$7*$AG$8*S9*$AG$24+$AG$15*$AG$16*R9*$AG$24)</f>
        <v>3600</v>
      </c>
      <c r="Y9" s="45">
        <f>(O9*U9*$AG$30+P9*V9*$AG$29)*365</f>
        <v>81401171.593335524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33953.876387520817</v>
      </c>
      <c r="AD9" s="44">
        <f>SUM(X9:AB9)</f>
        <v>81703266.37478444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G10+(G10*I10)</f>
        <v>1251.5123790474024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91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82942765.930418462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1270.1799776514699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0.33600068434625008</v>
      </c>
      <c r="V11" s="37">
        <f t="shared" si="6"/>
        <v>4.0000000233767884E-3</v>
      </c>
      <c r="W11" s="91"/>
      <c r="X11" s="80">
        <f t="shared" si="0"/>
        <v>3600</v>
      </c>
      <c r="Y11" s="45">
        <f t="shared" si="7"/>
        <v>83871131.26439327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34983.845370120762</v>
      </c>
      <c r="AD11" s="44">
        <f t="shared" si="11"/>
        <v>84182264.309234113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1288.8469046604268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0.33600072555229193</v>
      </c>
      <c r="V12" s="37">
        <f t="shared" si="6"/>
        <v>4.0000000247815883E-3</v>
      </c>
      <c r="W12" s="91"/>
      <c r="X12" s="80">
        <f t="shared" si="0"/>
        <v>3600</v>
      </c>
      <c r="Y12" s="45">
        <f t="shared" si="7"/>
        <v>85106112.14243634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35498.825808700465</v>
      </c>
      <c r="AD12" s="44">
        <f t="shared" si="11"/>
        <v>85421760.849800184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1307.5131706689151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0.33600076859173794</v>
      </c>
      <c r="V13" s="37">
        <f t="shared" si="6"/>
        <v>4.0000000262487177E-3</v>
      </c>
      <c r="W13" s="91"/>
      <c r="X13" s="80">
        <f>($AG$7*$AG$8*S13*$AG$24+$AG$15*$AG$16*R13*$AG$24)</f>
        <v>3600</v>
      </c>
      <c r="Y13" s="45">
        <f t="shared" si="7"/>
        <v>86341093.760135353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36013.80360229603</v>
      </c>
      <c r="AD13" s="44">
        <f t="shared" si="11"/>
        <v>86661244.478333473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1326.1787860498978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0.33600081351818128</v>
      </c>
      <c r="V14" s="37">
        <f t="shared" si="6"/>
        <v>4.0000000277799919E-3</v>
      </c>
      <c r="W14" s="91"/>
      <c r="X14" s="80">
        <f>($AG$7*$AG$8*S14*$AG$24+$AG$15*$AG$16*R14*$AG$24)+AG26</f>
        <v>1163600</v>
      </c>
      <c r="Y14" s="45">
        <f t="shared" si="7"/>
        <v>87576076.15217869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36528.77879241472</v>
      </c>
      <c r="AD14" s="44">
        <f t="shared" si="11"/>
        <v>89060384.235711649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1344.8437609604243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0.3360008603859872</v>
      </c>
      <c r="V15" s="37">
        <f t="shared" si="6"/>
        <v>4.0000000293772498E-3</v>
      </c>
      <c r="W15" s="91"/>
      <c r="X15" s="80">
        <f>($AJ$11*$AG$8*S15*$AG$25+$AJ$9*$AG$8*$AG$24*S15+$AG$15*$AG$16*R15*$AG$24)</f>
        <v>7725</v>
      </c>
      <c r="Y15" s="45">
        <f t="shared" si="7"/>
        <v>88811059.354234964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37043.751419699816</v>
      </c>
      <c r="AD15" s="44">
        <f t="shared" si="11"/>
        <v>89143639.360013813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1363.5081053472225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0.33600090925029286</v>
      </c>
      <c r="V16" s="37">
        <f t="shared" si="6"/>
        <v>4.000000031042358E-3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90046043.402967378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37558.72152395302</v>
      </c>
      <c r="AD16" s="44">
        <f t="shared" si="11"/>
        <v>90382759.887986585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1382.1718289521107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0.33600096016700776</v>
      </c>
      <c r="V17" s="37">
        <f t="shared" si="6"/>
        <v>4.0000000327772081E-3</v>
      </c>
      <c r="W17" s="91"/>
      <c r="X17" s="89">
        <f t="shared" si="13"/>
        <v>7725</v>
      </c>
      <c r="Y17" s="45">
        <f t="shared" si="7"/>
        <v>91281028.33604835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38073.68914415608</v>
      </c>
      <c r="AD17" s="44">
        <f t="shared" si="11"/>
        <v>91621870.857383966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1400.8349413172516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0.33600101319281334</v>
      </c>
      <c r="V18" s="37">
        <f t="shared" si="6"/>
        <v>4.000000034583717E-3</v>
      </c>
      <c r="W18" s="91"/>
      <c r="X18" s="89">
        <f t="shared" si="13"/>
        <v>7725</v>
      </c>
      <c r="Y18" s="45">
        <f t="shared" si="7"/>
        <v>92516014.192173794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38588.654318491826</v>
      </c>
      <c r="AD18" s="44">
        <f t="shared" si="11"/>
        <v>92860972.306981906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1419.4974517902378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0.33600106838516319</v>
      </c>
      <c r="V19" s="37">
        <f t="shared" si="6"/>
        <v>4.0000000364638294E-3</v>
      </c>
      <c r="W19" s="91"/>
      <c r="X19" s="89">
        <f t="shared" si="13"/>
        <v>7725</v>
      </c>
      <c r="Y19" s="45">
        <f t="shared" si="7"/>
        <v>93751001.011077732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39103.617084364523</v>
      </c>
      <c r="AD19" s="44">
        <f t="shared" si="11"/>
        <v>94100064.276592761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1438.1593695290267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0.33600112580228292</v>
      </c>
      <c r="V20" s="37">
        <f t="shared" si="6"/>
        <v>4.0000000384195142E-3</v>
      </c>
      <c r="W20" s="91"/>
      <c r="X20" s="89">
        <f t="shared" si="13"/>
        <v>7725</v>
      </c>
      <c r="Y20" s="45">
        <f t="shared" si="7"/>
        <v>94985988.833546519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39618.577478419618</v>
      </c>
      <c r="AD20" s="44">
        <f t="shared" si="11"/>
        <v>95339146.807079613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1456.8207035067257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0.33600118550317032</v>
      </c>
      <c r="V21" s="37">
        <f t="shared" si="6"/>
        <v>4.0000000404527654E-3</v>
      </c>
      <c r="W21" s="91"/>
      <c r="X21" s="89">
        <f t="shared" si="13"/>
        <v>7725</v>
      </c>
      <c r="Y21" s="45">
        <f t="shared" si="7"/>
        <v>96220977.701433435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40133.535536562849</v>
      </c>
      <c r="AD21" s="44">
        <f t="shared" si="11"/>
        <v>96578219.940370977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1475.4814625162323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0.33600124754759514</v>
      </c>
      <c r="V22" s="37">
        <f t="shared" si="6"/>
        <v>4.0000000425656074E-3</v>
      </c>
      <c r="W22" s="91"/>
      <c r="X22" s="89">
        <f t="shared" si="13"/>
        <v>7725</v>
      </c>
      <c r="Y22" s="45">
        <f t="shared" si="7"/>
        <v>97455967.657672986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40648.491293978899</v>
      </c>
      <c r="AD22" s="44">
        <f t="shared" si="11"/>
        <v>97817283.719475061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1494.1416551747359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0.33600131199609939</v>
      </c>
      <c r="V23" s="37">
        <f t="shared" si="6"/>
        <v>4.0000000447600846E-3</v>
      </c>
      <c r="W23" s="91"/>
      <c r="X23" s="89">
        <f t="shared" si="13"/>
        <v>7725</v>
      </c>
      <c r="Y23" s="45">
        <f t="shared" si="7"/>
        <v>98690958.746295437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41163.444785149317</v>
      </c>
      <c r="AD23" s="44">
        <f t="shared" si="11"/>
        <v>99056338.18849434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1512.8012899280839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0.33600137890999693</v>
      </c>
      <c r="V24" s="37">
        <f t="shared" si="6"/>
        <v>4.0000000470382709E-3</v>
      </c>
      <c r="W24" s="91"/>
      <c r="X24" s="89">
        <f t="shared" si="13"/>
        <v>7725</v>
      </c>
      <c r="Y24" s="45">
        <f t="shared" si="7"/>
        <v>99925951.012441039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41678.396043870052</v>
      </c>
      <c r="AD24" s="44">
        <f t="shared" si="11"/>
        <v>100295383.39263983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1531.4603750550209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0.33600144835137397</v>
      </c>
      <c r="V25" s="37">
        <f t="shared" si="6"/>
        <v>4.0000000494022645E-3</v>
      </c>
      <c r="W25" s="91"/>
      <c r="X25" s="89">
        <f t="shared" si="13"/>
        <v>7725</v>
      </c>
      <c r="Y25" s="45">
        <f t="shared" si="7"/>
        <v>101160944.5023746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42193.345103268366</v>
      </c>
      <c r="AD25" s="44">
        <f t="shared" si="11"/>
        <v>101534419.3782458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1550.1189186712991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0.33600152038308856</v>
      </c>
      <c r="V26" s="37">
        <f t="shared" si="6"/>
        <v>4.000000051854192E-3</v>
      </c>
      <c r="W26" s="91"/>
      <c r="X26" s="89">
        <f t="shared" si="13"/>
        <v>7725</v>
      </c>
      <c r="Y26" s="45">
        <f t="shared" si="7"/>
        <v>102395939.26349978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42708.291995819352</v>
      </c>
      <c r="AD26" s="44">
        <f t="shared" si="11"/>
        <v>102773446.19278388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1568.7769287336728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0.33600159506877103</v>
      </c>
      <c r="V27" s="37">
        <f t="shared" si="6"/>
        <v>4.000000054396202E-3</v>
      </c>
      <c r="W27" s="91"/>
      <c r="X27" s="89">
        <f t="shared" si="13"/>
        <v>7725</v>
      </c>
      <c r="Y27" s="45">
        <f t="shared" si="7"/>
        <v>103630935.34437348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43223.236753361845</v>
      </c>
      <c r="AD27" s="44">
        <f t="shared" si="11"/>
        <v>104012463.88487764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1587.4344130437687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0.33600167247282375</v>
      </c>
      <c r="V28" s="37">
        <f t="shared" si="6"/>
        <v>4.0000000570304716E-3</v>
      </c>
      <c r="W28" s="91"/>
      <c r="X28" s="89">
        <f t="shared" si="13"/>
        <v>7725</v>
      </c>
      <c r="Y28" s="45">
        <f t="shared" si="7"/>
        <v>104865932.79472025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43738.17940711393</v>
      </c>
      <c r="AD28" s="44">
        <f t="shared" si="11"/>
        <v>105251472.50431706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1606.0913792518531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0.33600175266042104</v>
      </c>
      <c r="V29" s="37">
        <f t="shared" si="6"/>
        <v>4.0000000597592046E-3</v>
      </c>
      <c r="W29" s="91"/>
      <c r="X29" s="89">
        <f t="shared" si="13"/>
        <v>7725</v>
      </c>
      <c r="Y29" s="45">
        <f t="shared" si="7"/>
        <v>106100931.66544656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44253.119987688056</v>
      </c>
      <c r="AD29" s="44">
        <f t="shared" si="11"/>
        <v>106490472.10207272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1624.7478348604816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0.33600183569750952</v>
      </c>
      <c r="V30" s="37">
        <f t="shared" si="6"/>
        <v>4.0000000625846277E-3</v>
      </c>
      <c r="W30" s="91"/>
      <c r="X30" s="89">
        <f t="shared" si="13"/>
        <v>7725</v>
      </c>
      <c r="Y30" s="45">
        <f t="shared" si="7"/>
        <v>107335932.00865537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44768.058525105596</v>
      </c>
      <c r="AD30" s="44">
        <f t="shared" si="11"/>
        <v>107729462.73031045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1643.4037872280473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0.33600192165080772</v>
      </c>
      <c r="V31" s="37">
        <f t="shared" si="6"/>
        <v>4.000000065508995E-3</v>
      </c>
      <c r="W31" s="91"/>
      <c r="X31" s="89">
        <f t="shared" si="13"/>
        <v>7725</v>
      </c>
      <c r="Y31" s="45">
        <f t="shared" si="7"/>
        <v>108570933.87766021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45282.995048811048</v>
      </c>
      <c r="AD31" s="44">
        <f t="shared" si="11"/>
        <v>108968444.44240549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1662.0592435722285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0.33600201058780638</v>
      </c>
      <c r="V32" s="37">
        <f t="shared" si="6"/>
        <v>4.0000000685345878E-3</v>
      </c>
      <c r="W32" s="91"/>
      <c r="X32" s="89">
        <f t="shared" si="13"/>
        <v>7725</v>
      </c>
      <c r="Y32" s="45">
        <f t="shared" si="7"/>
        <v>109805937.32699984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45797.92958768586</v>
      </c>
      <c r="AD32" s="44">
        <f t="shared" si="11"/>
        <v>110207417.29295705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1680.714210973334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0.33600210257676827</v>
      </c>
      <c r="V33" s="37">
        <f t="shared" si="6"/>
        <v>4.0000000716637106E-3</v>
      </c>
      <c r="W33" s="91"/>
      <c r="X33" s="89">
        <f t="shared" si="13"/>
        <v>7725</v>
      </c>
      <c r="Y33" s="45">
        <f t="shared" si="7"/>
        <v>111040942.41245231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46312.862170061773</v>
      </c>
      <c r="AD33" s="44">
        <f t="shared" si="11"/>
        <v>111446381.33780254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1699.3686963775583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0.33600219768672818</v>
      </c>
      <c r="V34" s="37">
        <f t="shared" si="6"/>
        <v>4.0000000748986958E-3</v>
      </c>
      <c r="W34" s="91"/>
      <c r="X34" s="89">
        <f t="shared" si="13"/>
        <v>7725</v>
      </c>
      <c r="Y34" s="45">
        <f t="shared" si="7"/>
        <v>112275949.19104955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46827.792823733907</v>
      </c>
      <c r="AD34" s="44">
        <f t="shared" si="11"/>
        <v>112685336.63403213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1718.0227066001394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0.33600229598749315</v>
      </c>
      <c r="V35" s="37">
        <f t="shared" si="6"/>
        <v>4.0000000782419018E-3</v>
      </c>
      <c r="W35" s="91"/>
      <c r="X35" s="89">
        <f t="shared" si="13"/>
        <v>7725</v>
      </c>
      <c r="Y35" s="45">
        <f t="shared" si="7"/>
        <v>113510957.72109148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47342.721575973323</v>
      </c>
      <c r="AD35" s="44">
        <f t="shared" si="11"/>
        <v>113924283.24000284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1736.6762483284338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0.33600239754964212</v>
      </c>
      <c r="V36" s="37">
        <f t="shared" si="6"/>
        <v>4.0000000816957119E-3</v>
      </c>
      <c r="W36" s="91"/>
      <c r="X36" s="89">
        <f t="shared" si="13"/>
        <v>7725</v>
      </c>
      <c r="Y36" s="45">
        <f t="shared" si="7"/>
        <v>114745968.06216061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47857.648453539397</v>
      </c>
      <c r="AD36" s="44">
        <f t="shared" si="11"/>
        <v>115163221.21535322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1755.3293281248968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0.33600250244452629</v>
      </c>
      <c r="V37" s="37">
        <f t="shared" si="6"/>
        <v>4.000000085262535E-3</v>
      </c>
      <c r="W37" s="91"/>
      <c r="X37" s="89">
        <f t="shared" si="13"/>
        <v>7725</v>
      </c>
      <c r="Y37" s="45">
        <f t="shared" si="7"/>
        <v>115980980.2751361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48372.573482691711</v>
      </c>
      <c r="AD37" s="44">
        <f t="shared" si="11"/>
        <v>116402150.62101744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1773.9819524299917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0.33600261074426885</v>
      </c>
      <c r="V38" s="37">
        <f t="shared" si="6"/>
        <v>4.0000000889448065E-3</v>
      </c>
      <c r="W38" s="91"/>
      <c r="X38" s="89">
        <f t="shared" si="13"/>
        <v>7725</v>
      </c>
      <c r="Y38" s="45">
        <f t="shared" si="7"/>
        <v>117215994.42220822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48887.49668920166</v>
      </c>
      <c r="AD38" s="44">
        <f t="shared" si="11"/>
        <v>117641071.51923978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1792.6341275650054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0.33600272252176505</v>
      </c>
      <c r="V39" s="37">
        <f t="shared" si="6"/>
        <v>4.0000000927449871E-3</v>
      </c>
      <c r="W39" s="91"/>
      <c r="X39" s="89">
        <f t="shared" si="13"/>
        <v>7725</v>
      </c>
      <c r="Y39" s="45">
        <f t="shared" si="7"/>
        <v>118451010.56689274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49402.418098363807</v>
      </c>
      <c r="AD39" s="44">
        <f t="shared" si="11"/>
        <v>118879983.97358896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1811.2858597347958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0.3360028378506823</v>
      </c>
      <c r="V40" s="37">
        <f t="shared" si="6"/>
        <v>4.0000000966655645E-3</v>
      </c>
      <c r="W40" s="91"/>
      <c r="X40" s="89">
        <f t="shared" si="13"/>
        <v>7725</v>
      </c>
      <c r="Y40" s="45">
        <f t="shared" si="7"/>
        <v>119686028.77404511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49917.337735006811</v>
      </c>
      <c r="AD40" s="44">
        <f t="shared" si="11"/>
        <v>120118888.04897247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1829.9371550304584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0.33600295680546011</v>
      </c>
      <c r="V41" s="37">
        <f t="shared" si="6"/>
        <v>4.0000001007090506E-3</v>
      </c>
      <c r="W41" s="91"/>
      <c r="X41" s="89">
        <f t="shared" si="13"/>
        <v>7725</v>
      </c>
      <c r="Y41" s="45">
        <f t="shared" si="7"/>
        <v>120921049.10987486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50432.255623504083</v>
      </c>
      <c r="AD41" s="44">
        <f t="shared" si="11"/>
        <v>121357783.81165084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1848.5880194319225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0.33600307946130992</v>
      </c>
      <c r="V42" s="37">
        <f t="shared" si="6"/>
        <v>4.0000001048779866E-3</v>
      </c>
      <c r="W42" s="91"/>
      <c r="X42" s="89">
        <f t="shared" si="13"/>
        <v>7725</v>
      </c>
      <c r="Y42" s="45">
        <f t="shared" si="7"/>
        <v>122156071.64195986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50947.171787784246</v>
      </c>
      <c r="AD42" s="44">
        <f t="shared" si="11"/>
        <v>122596671.32925209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1867.2384588104758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0.33600320589421551</v>
      </c>
      <c r="V43" s="37">
        <f t="shared" si="6"/>
        <v>4.0000001091749339E-3</v>
      </c>
      <c r="W43" s="91"/>
      <c r="X43" s="89">
        <f t="shared" si="13"/>
        <v>7725</v>
      </c>
      <c r="Y43" s="45">
        <f t="shared" si="7"/>
        <v>123391096.43926068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51462.086251341163</v>
      </c>
      <c r="AD43" s="44">
        <f t="shared" si="11"/>
        <v>123835550.67078601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18132.12279417973</v>
      </c>
      <c r="P44" s="39">
        <f t="shared" si="2"/>
        <v>1885.8884789312201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0.33600333618093248</v>
      </c>
      <c r="V44" s="37">
        <f t="shared" si="6"/>
        <v>4.000000113602486E-3</v>
      </c>
      <c r="W44" s="91"/>
      <c r="X44" s="89">
        <f t="shared" si="13"/>
        <v>7725</v>
      </c>
      <c r="Y44" s="45">
        <f t="shared" si="7"/>
        <v>124626123.5721349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51976.999037243819</v>
      </c>
      <c r="AD44" s="44">
        <f t="shared" si="11"/>
        <v>125074421.90665847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1904.5380854554598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0.3360034703989887</v>
      </c>
      <c r="V45" s="37">
        <f t="shared" si="6"/>
        <v>4.0000001181632562E-3</v>
      </c>
      <c r="W45" s="91"/>
      <c r="X45" s="89">
        <f t="shared" si="13"/>
        <v>7725</v>
      </c>
      <c r="Y45" s="45">
        <f t="shared" si="7"/>
        <v>125861153.11235121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52491.910168145827</v>
      </c>
      <c r="AD45" s="44">
        <f t="shared" si="11"/>
        <v>126313285.10868564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1923.1872839430305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0.3360036086266841</v>
      </c>
      <c r="V46" s="37">
        <f t="shared" si="6"/>
        <v>4.0000001228598881E-3</v>
      </c>
      <c r="W46" s="91"/>
      <c r="X46" s="89">
        <f t="shared" si="13"/>
        <v>7725</v>
      </c>
      <c r="Y46" s="45">
        <f t="shared" si="7"/>
        <v>127096185.13310418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53006.819666294803</v>
      </c>
      <c r="AD46" s="44">
        <f t="shared" si="11"/>
        <v>127552140.35010868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1941.8360798545596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0.3360037509430906</v>
      </c>
      <c r="V47" s="37">
        <f t="shared" si="6"/>
        <v>4.0000001276950508E-3</v>
      </c>
      <c r="W47" s="91"/>
      <c r="X47" s="89">
        <f t="shared" si="13"/>
        <v>7725</v>
      </c>
      <c r="Y47" s="45">
        <f t="shared" si="7"/>
        <v>128331219.7090279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53521.727553541372</v>
      </c>
      <c r="AD47" s="44">
        <f t="shared" ref="AD47:AD54" si="14">SUM(X47:AB47)</f>
        <v>128790987.70560746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18850.843122906754</v>
      </c>
      <c r="P48" s="39">
        <f t="shared" si="2"/>
        <v>1960.4844785536693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0.33600389742805226</v>
      </c>
      <c r="V48" s="37">
        <f t="shared" si="6"/>
        <v>4.0000001326714373E-3</v>
      </c>
      <c r="W48" s="91"/>
      <c r="X48" s="89">
        <f t="shared" si="13"/>
        <v>7725</v>
      </c>
      <c r="Y48" s="45">
        <f t="shared" si="7"/>
        <v>129566256.91621082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54036.633851347986</v>
      </c>
      <c r="AD48" s="44">
        <f t="shared" si="14"/>
        <v>130030118.33033635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19030.52320508851</v>
      </c>
      <c r="P49" s="39">
        <f t="shared" si="2"/>
        <v>1979.1324853091237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0.33600404816218532</v>
      </c>
      <c r="V49" s="37">
        <f t="shared" si="6"/>
        <v>4.0000001377917685E-3</v>
      </c>
      <c r="W49" s="91"/>
      <c r="X49" s="89">
        <f t="shared" si="13"/>
        <v>7725</v>
      </c>
      <c r="Y49" s="45">
        <f t="shared" si="7"/>
        <v>130801296.83220987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54551.538580797554</v>
      </c>
      <c r="AD49" s="44">
        <f t="shared" si="14"/>
        <v>131269505.66542439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19210.203287270266</v>
      </c>
      <c r="P50" s="39">
        <f t="shared" si="2"/>
        <v>1997.780105296913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0.33600420322687802</v>
      </c>
      <c r="V50" s="37">
        <f t="shared" si="6"/>
        <v>4.0000001430587871E-3</v>
      </c>
      <c r="W50" s="91"/>
      <c r="X50" s="89">
        <f t="shared" si="13"/>
        <v>7725</v>
      </c>
      <c r="Y50" s="45">
        <f t="shared" si="7"/>
        <v>132036339.53606459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55066.441762601709</v>
      </c>
      <c r="AD50" s="44">
        <f t="shared" si="14"/>
        <v>132508895.78512642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19389.883369452022</v>
      </c>
      <c r="P51" s="39">
        <f t="shared" si="2"/>
        <v>2016.4273436022895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0.33600436270429063</v>
      </c>
      <c r="V51" s="37">
        <f t="shared" si="6"/>
        <v>4.0000001484752669E-3</v>
      </c>
      <c r="W51" s="91"/>
      <c r="X51" s="89">
        <f t="shared" si="13"/>
        <v>7725</v>
      </c>
      <c r="Y51" s="45">
        <f t="shared" si="7"/>
        <v>133271385.10831161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55581.343417109005</v>
      </c>
      <c r="AD51" s="44">
        <f t="shared" si="14"/>
        <v>133748288.77002168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19569.563451633778</v>
      </c>
      <c r="P52" s="39">
        <f t="shared" si="2"/>
        <v>2035.0742052217456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0.33600452667735553</v>
      </c>
      <c r="V52" s="37">
        <f t="shared" si="6"/>
        <v>4.0000001540440051E-3</v>
      </c>
      <c r="W52" s="91"/>
      <c r="X52" s="89">
        <f t="shared" si="13"/>
        <v>7725</v>
      </c>
      <c r="Y52" s="45">
        <f t="shared" si="7"/>
        <v>134506433.63099879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56096.243564312863</v>
      </c>
      <c r="AD52" s="44">
        <f t="shared" si="14"/>
        <v>134987684.70219991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19749.243533815534</v>
      </c>
      <c r="P53" s="39">
        <f t="shared" si="2"/>
        <v>2053.720695064942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0.33600469522977738</v>
      </c>
      <c r="V53" s="37">
        <f t="shared" si="6"/>
        <v>4.0000001597678241E-3</v>
      </c>
      <c r="W53" s="91"/>
      <c r="X53" s="89">
        <f t="shared" si="13"/>
        <v>7725</v>
      </c>
      <c r="Y53" s="45">
        <f t="shared" si="7"/>
        <v>135741485.18769962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56611.142223859206</v>
      </c>
      <c r="AD53" s="44">
        <f t="shared" si="14"/>
        <v>136227083.66527575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19928.923615997293</v>
      </c>
      <c r="P54" s="39">
        <f t="shared" si="2"/>
        <v>2072.3668179565875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0.33600486844603261</v>
      </c>
      <c r="V54" s="37">
        <f t="shared" si="6"/>
        <v>4.0000001656495731E-3</v>
      </c>
      <c r="W54" s="92"/>
      <c r="X54" s="89">
        <f t="shared" si="13"/>
        <v>7725</v>
      </c>
      <c r="Y54" s="45">
        <f t="shared" si="7"/>
        <v>136976539.86352739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57126.03941505406</v>
      </c>
      <c r="AD54" s="44">
        <f t="shared" si="14"/>
        <v>137466485.74440292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5042155183.5788174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5022674680.2541542</v>
      </c>
      <c r="Z56" s="71">
        <f>SUM(Z9:Z54)</f>
        <v>15269750.680273406</v>
      </c>
      <c r="AA56" s="71">
        <f>SUM(AA9:AA54)</f>
        <v>625299.4132128919</v>
      </c>
      <c r="AB56" s="78">
        <f>SUM(AB9:AB54)</f>
        <v>2094853.2311742257</v>
      </c>
      <c r="AD56" s="72">
        <f>X56+Y56+Z56+AA56+AB56</f>
        <v>5042155183.5788145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87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86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0.33600060722386682</v>
      </c>
      <c r="V9" s="37">
        <f>($AI$7/$AG$12)*(1+0.15*(P9/$AG$10)^4)+$AH$32</f>
        <v>4.0000000213429735E-3</v>
      </c>
      <c r="W9" s="91"/>
      <c r="X9" s="80">
        <f t="shared" ref="X9:X12" si="0">($AG$7*$AG$8*S9*$AG$24+$AG$15*$AG$16*R9*$AG$24)</f>
        <v>3600</v>
      </c>
      <c r="Y9" s="45">
        <f>(O9*U9*$AG$30+P9*V9*$AG$29)*365</f>
        <v>81401619.177277967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33988.925327782817</v>
      </c>
      <c r="AD9" s="44">
        <f>SUM(X9:AB9)</f>
        <v>81703787.372004047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G10+(G10*J10)</f>
        <v>1260.2474266019526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4.0000000226541139E-3</v>
      </c>
      <c r="W10" s="91"/>
      <c r="X10" s="80">
        <f t="shared" si="0"/>
        <v>3600</v>
      </c>
      <c r="Y10" s="45">
        <f t="shared" ref="Y10:Y54" si="7">(O10*U10*$AG$30+P10*V10*$AG$29)*365</f>
        <v>82636597.45322594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34503.815414954268</v>
      </c>
      <c r="AD10" s="44">
        <f t="shared" ref="AD10:AD46" si="11">SUM(X10:AB10)</f>
        <v>82943285.504040048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1278.8907908122485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0.33600068434625008</v>
      </c>
      <c r="V11" s="37">
        <f t="shared" si="6"/>
        <v>4.0000000240246816E-3</v>
      </c>
      <c r="W11" s="91"/>
      <c r="X11" s="80">
        <f t="shared" si="0"/>
        <v>3600</v>
      </c>
      <c r="Y11" s="45">
        <f t="shared" si="7"/>
        <v>83871576.386958972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35018.70156732422</v>
      </c>
      <c r="AD11" s="44">
        <f t="shared" si="11"/>
        <v>84182782.441358656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1297.5332072688666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0.33600072555229193</v>
      </c>
      <c r="V12" s="37">
        <f t="shared" si="6"/>
        <v>4.0000000254564435E-3</v>
      </c>
      <c r="W12" s="91"/>
      <c r="X12" s="80">
        <f t="shared" si="0"/>
        <v>3600</v>
      </c>
      <c r="Y12" s="45">
        <f t="shared" si="7"/>
        <v>85106556.012513563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35533.583927271065</v>
      </c>
      <c r="AD12" s="44">
        <f t="shared" si="11"/>
        <v>85422277.524001405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1316.1747098569922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0.33600076859173794</v>
      </c>
      <c r="V13" s="37">
        <f t="shared" si="6"/>
        <v>4.0000000269511914E-3</v>
      </c>
      <c r="W13" s="91"/>
      <c r="X13" s="80">
        <f>($AG$7*$AG$8*S13*$AG$24+$AG$15*$AG$16*R13*$AG$24)</f>
        <v>3600</v>
      </c>
      <c r="Y13" s="45">
        <f t="shared" si="7"/>
        <v>86341536.364802584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36048.462630385904</v>
      </c>
      <c r="AD13" s="44">
        <f t="shared" si="11"/>
        <v>86661759.679570436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1334.8153308654994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0.33600081351818128</v>
      </c>
      <c r="V14" s="37">
        <f t="shared" si="6"/>
        <v>4.0000000285107442E-3</v>
      </c>
      <c r="W14" s="91"/>
      <c r="X14" s="80">
        <f>($AG$7*$AG$8*S14*$AG$24+$AG$15*$AG$16*R14*$AG$24)+AG26</f>
        <v>1163600</v>
      </c>
      <c r="Y14" s="45">
        <f t="shared" si="7"/>
        <v>87576517.4796343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36563.337805872208</v>
      </c>
      <c r="AD14" s="44">
        <f t="shared" si="11"/>
        <v>89060897.950247005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1353.4551010798561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0.3360008603859872</v>
      </c>
      <c r="V15" s="37">
        <f t="shared" si="6"/>
        <v>4.0000000301369442E-3</v>
      </c>
      <c r="W15" s="91"/>
      <c r="X15" s="80">
        <f>($AJ$11*$AG$8*S15*$AG$25+$AJ$9*$AG$8*$AG$24*S15+$AG$15*$AG$16*R15*$AG$24)</f>
        <v>7725</v>
      </c>
      <c r="Y15" s="45">
        <f t="shared" si="7"/>
        <v>88811499.393731445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37078.209576917609</v>
      </c>
      <c r="AD15" s="44">
        <f t="shared" si="11"/>
        <v>89144151.575337246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1372.0940498686207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0.33600090925029286</v>
      </c>
      <c r="V16" s="37">
        <f t="shared" si="6"/>
        <v>4.0000000318316624E-3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90046482.144749671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37593.078061039967</v>
      </c>
      <c r="AD16" s="44">
        <f t="shared" si="11"/>
        <v>90383270.592742965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1390.7322052640286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0.33600096016700776</v>
      </c>
      <c r="V17" s="37">
        <f t="shared" si="6"/>
        <v>4.0000000335967947E-3</v>
      </c>
      <c r="W17" s="91"/>
      <c r="X17" s="89">
        <f t="shared" si="13"/>
        <v>7725</v>
      </c>
      <c r="Y17" s="45">
        <f t="shared" si="7"/>
        <v>91281465.771296039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38107.943370409892</v>
      </c>
      <c r="AD17" s="44">
        <f t="shared" si="11"/>
        <v>91622380.041306183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1409.369594037147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0.33600101319281334</v>
      </c>
      <c r="V18" s="37">
        <f t="shared" si="6"/>
        <v>4.0000000354342615E-3</v>
      </c>
      <c r="W18" s="91"/>
      <c r="X18" s="89">
        <f t="shared" si="13"/>
        <v>7725</v>
      </c>
      <c r="Y18" s="45">
        <f t="shared" si="7"/>
        <v>92516450.312946871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38622.805612151431</v>
      </c>
      <c r="AD18" s="44">
        <f t="shared" si="11"/>
        <v>92861479.960827544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1428.0062417680085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0.33600106838516319</v>
      </c>
      <c r="V19" s="37">
        <f t="shared" si="6"/>
        <v>4.0000000373460118E-3</v>
      </c>
      <c r="W19" s="91"/>
      <c r="X19" s="89">
        <f t="shared" si="13"/>
        <v>7725</v>
      </c>
      <c r="Y19" s="45">
        <f t="shared" si="7"/>
        <v>93751435.81026566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39137.664888622727</v>
      </c>
      <c r="AD19" s="44">
        <f t="shared" si="11"/>
        <v>94100570.392085046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1446.6421729111189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0.33600112580228292</v>
      </c>
      <c r="V20" s="37">
        <f t="shared" si="6"/>
        <v>4.0000000393340162E-3</v>
      </c>
      <c r="W20" s="91"/>
      <c r="X20" s="89">
        <f t="shared" si="13"/>
        <v>7725</v>
      </c>
      <c r="Y20" s="45">
        <f t="shared" si="7"/>
        <v>94986422.304820418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39652.521297678148</v>
      </c>
      <c r="AD20" s="44">
        <f t="shared" si="11"/>
        <v>95339651.376851574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1465.2774108566889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0.33600118550317032</v>
      </c>
      <c r="V21" s="37">
        <f t="shared" si="6"/>
        <v>4.0000000414002748E-3</v>
      </c>
      <c r="W21" s="91"/>
      <c r="X21" s="89">
        <f t="shared" si="13"/>
        <v>7725</v>
      </c>
      <c r="Y21" s="45">
        <f t="shared" si="7"/>
        <v>96221409.839201137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40167.374932913292</v>
      </c>
      <c r="AD21" s="44">
        <f t="shared" si="11"/>
        <v>96578722.957913235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1483.9119779879088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0.33600124754759514</v>
      </c>
      <c r="V22" s="37">
        <f t="shared" si="6"/>
        <v>4.0000000435468112E-3</v>
      </c>
      <c r="W22" s="91"/>
      <c r="X22" s="89">
        <f t="shared" si="13"/>
        <v>7725</v>
      </c>
      <c r="Y22" s="45">
        <f t="shared" si="7"/>
        <v>97456398.457036778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40682.225883894178</v>
      </c>
      <c r="AD22" s="44">
        <f t="shared" si="11"/>
        <v>97817785.179086536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1502.5458957345679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0.33600131199609939</v>
      </c>
      <c r="V23" s="37">
        <f t="shared" si="6"/>
        <v>4.0000000457756785E-3</v>
      </c>
      <c r="W23" s="91"/>
      <c r="X23" s="89">
        <f t="shared" si="13"/>
        <v>7725</v>
      </c>
      <c r="Y23" s="45">
        <f t="shared" si="7"/>
        <v>98691388.203012332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41197.074236371824</v>
      </c>
      <c r="AD23" s="44">
        <f t="shared" si="11"/>
        <v>99056838.085236117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1521.1791846232784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0.33600137890999693</v>
      </c>
      <c r="V24" s="37">
        <f t="shared" si="6"/>
        <v>4.0000000480889504E-3</v>
      </c>
      <c r="W24" s="91"/>
      <c r="X24" s="89">
        <f t="shared" si="13"/>
        <v>7725</v>
      </c>
      <c r="Y24" s="45">
        <f t="shared" si="7"/>
        <v>99926379.122885406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41711.920072483175</v>
      </c>
      <c r="AD24" s="44">
        <f t="shared" si="11"/>
        <v>100295881.72229159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1539.8118643245643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0.33600144835137397</v>
      </c>
      <c r="V25" s="37">
        <f t="shared" si="6"/>
        <v>4.0000000504887305E-3</v>
      </c>
      <c r="W25" s="91"/>
      <c r="X25" s="89">
        <f t="shared" si="13"/>
        <v>7725</v>
      </c>
      <c r="Y25" s="45">
        <f t="shared" si="7"/>
        <v>101161371.26350293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42226.763470939528</v>
      </c>
      <c r="AD25" s="44">
        <f t="shared" si="11"/>
        <v>101534916.13726479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1558.4439536970285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0.33600152038308856</v>
      </c>
      <c r="V26" s="37">
        <f t="shared" si="6"/>
        <v>4.0000000529771453E-3</v>
      </c>
      <c r="W26" s="91"/>
      <c r="X26" s="89">
        <f t="shared" si="13"/>
        <v>7725</v>
      </c>
      <c r="Y26" s="45">
        <f t="shared" si="7"/>
        <v>102396364.67281747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42741.604507203367</v>
      </c>
      <c r="AD26" s="44">
        <f t="shared" si="11"/>
        <v>102773941.37826636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1577.0754708288182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0.33600159506877103</v>
      </c>
      <c r="V27" s="37">
        <f t="shared" si="6"/>
        <v>4.0000000555563504E-3</v>
      </c>
      <c r="W27" s="91"/>
      <c r="X27" s="89">
        <f t="shared" si="13"/>
        <v>7725</v>
      </c>
      <c r="Y27" s="45">
        <f t="shared" si="7"/>
        <v>103631359.39990368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43256.443253654135</v>
      </c>
      <c r="AD27" s="44">
        <f t="shared" si="11"/>
        <v>104012957.49452251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1595.70643307657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0.33600167247282375</v>
      </c>
      <c r="V28" s="37">
        <f t="shared" si="6"/>
        <v>4.0000000582285245E-3</v>
      </c>
      <c r="W28" s="91"/>
      <c r="X28" s="89">
        <f t="shared" si="13"/>
        <v>7725</v>
      </c>
      <c r="Y28" s="45">
        <f t="shared" si="7"/>
        <v>104866355.49497437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43771.279779744182</v>
      </c>
      <c r="AD28" s="44">
        <f t="shared" si="11"/>
        <v>105251964.53639156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1614.3368571020214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0.33600175266042104</v>
      </c>
      <c r="V29" s="37">
        <f t="shared" si="6"/>
        <v>4.0000000609958734E-3</v>
      </c>
      <c r="W29" s="91"/>
      <c r="X29" s="89">
        <f t="shared" si="13"/>
        <v>7725</v>
      </c>
      <c r="Y29" s="45">
        <f t="shared" si="7"/>
        <v>106101353.00939651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44286.114152145201</v>
      </c>
      <c r="AD29" s="44">
        <f t="shared" si="11"/>
        <v>106490962.55538011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1632.9667589064422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0.33600183569750952</v>
      </c>
      <c r="V30" s="37">
        <f t="shared" si="6"/>
        <v>4.0000000638606269E-3</v>
      </c>
      <c r="W30" s="91"/>
      <c r="X30" s="89">
        <f t="shared" si="13"/>
        <v>7725</v>
      </c>
      <c r="Y30" s="45">
        <f t="shared" si="7"/>
        <v>107336351.9957073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44800.946434886064</v>
      </c>
      <c r="AD30" s="44">
        <f t="shared" si="11"/>
        <v>107729951.6041595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1651.5961538630381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0.33600192165080772</v>
      </c>
      <c r="V31" s="37">
        <f t="shared" si="6"/>
        <v>4.0000000668250438E-3</v>
      </c>
      <c r="W31" s="91"/>
      <c r="X31" s="89">
        <f t="shared" si="13"/>
        <v>7725</v>
      </c>
      <c r="Y31" s="45">
        <f t="shared" si="7"/>
        <v>108571352.50762989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45315.776689482438</v>
      </c>
      <c r="AD31" s="44">
        <f t="shared" si="11"/>
        <v>108968931.7365817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1670.2250567474684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0.33600201058780638</v>
      </c>
      <c r="V32" s="37">
        <f t="shared" si="6"/>
        <v>4.0000000698914061E-3</v>
      </c>
      <c r="W32" s="91"/>
      <c r="X32" s="89">
        <f t="shared" si="13"/>
        <v>7725</v>
      </c>
      <c r="Y32" s="45">
        <f t="shared" si="7"/>
        <v>109806354.60008919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45830.604975058915</v>
      </c>
      <c r="AD32" s="44">
        <f t="shared" si="11"/>
        <v>110207903.00769548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1688.853481766597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0.33600210257676827</v>
      </c>
      <c r="V33" s="37">
        <f t="shared" si="6"/>
        <v>4.0000000730620244E-3</v>
      </c>
      <c r="W33" s="91"/>
      <c r="X33" s="89">
        <f t="shared" si="13"/>
        <v>7725</v>
      </c>
      <c r="Y33" s="45">
        <f t="shared" si="7"/>
        <v>111041358.32922749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46345.431348464052</v>
      </c>
      <c r="AD33" s="44">
        <f t="shared" si="11"/>
        <v>111446865.47376221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1707.4814425856043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0.33600219768672818</v>
      </c>
      <c r="V34" s="37">
        <f t="shared" si="6"/>
        <v>4.0000000763392293E-3</v>
      </c>
      <c r="W34" s="91"/>
      <c r="X34" s="89">
        <f t="shared" si="13"/>
        <v>7725</v>
      </c>
      <c r="Y34" s="45">
        <f t="shared" si="7"/>
        <v>112276363.75241998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46860.255864378894</v>
      </c>
      <c r="AD34" s="44">
        <f t="shared" si="11"/>
        <v>112685819.19227161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1726.1089523535575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0.33600229598749315</v>
      </c>
      <c r="V35" s="37">
        <f t="shared" si="6"/>
        <v>4.0000000797253844E-3</v>
      </c>
      <c r="W35" s="91"/>
      <c r="X35" s="89">
        <f t="shared" si="13"/>
        <v>7725</v>
      </c>
      <c r="Y35" s="45">
        <f t="shared" si="7"/>
        <v>113511370.92829028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47375.078575419233</v>
      </c>
      <c r="AD35" s="44">
        <f t="shared" si="11"/>
        <v>113924764.22195747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1744.7360237275518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0.33600239754964212</v>
      </c>
      <c r="V36" s="37">
        <f t="shared" si="6"/>
        <v>4.0000000832228749E-3</v>
      </c>
      <c r="W36" s="91"/>
      <c r="X36" s="89">
        <f t="shared" si="13"/>
        <v>7725</v>
      </c>
      <c r="Y36" s="45">
        <f t="shared" si="7"/>
        <v>114746379.91672595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47889.899532232273</v>
      </c>
      <c r="AD36" s="44">
        <f t="shared" si="11"/>
        <v>115163700.62281349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1763.3626688955019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0.33600250244452629</v>
      </c>
      <c r="V37" s="37">
        <f t="shared" si="6"/>
        <v>4.0000000868341129E-3</v>
      </c>
      <c r="W37" s="91"/>
      <c r="X37" s="89">
        <f t="shared" si="13"/>
        <v>7725</v>
      </c>
      <c r="Y37" s="45">
        <f t="shared" si="7"/>
        <v>115981390.77889362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48404.718783587785</v>
      </c>
      <c r="AD37" s="44">
        <f t="shared" si="11"/>
        <v>116402628.45610844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1781.9888995976862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0.33600261074426885</v>
      </c>
      <c r="V38" s="37">
        <f t="shared" si="6"/>
        <v>4.0000000905615358E-3</v>
      </c>
      <c r="W38" s="91"/>
      <c r="X38" s="89">
        <f t="shared" si="13"/>
        <v>7725</v>
      </c>
      <c r="Y38" s="45">
        <f t="shared" si="7"/>
        <v>117216403.5772544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48919.536376464326</v>
      </c>
      <c r="AD38" s="44">
        <f t="shared" si="11"/>
        <v>117641547.78440182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1800.6147271471093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0.33600272252176505</v>
      </c>
      <c r="V39" s="37">
        <f t="shared" si="6"/>
        <v>4.0000000944076077E-3</v>
      </c>
      <c r="W39" s="91"/>
      <c r="X39" s="89">
        <f t="shared" si="13"/>
        <v>7725</v>
      </c>
      <c r="Y39" s="45">
        <f t="shared" si="7"/>
        <v>118451418.37557907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49434.352356130716</v>
      </c>
      <c r="AD39" s="44">
        <f t="shared" si="11"/>
        <v>118880458.67155924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1819.2401624487634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0.3360028378506823</v>
      </c>
      <c r="V40" s="37">
        <f t="shared" si="6"/>
        <v>4.0000000983748188E-3</v>
      </c>
      <c r="W40" s="91"/>
      <c r="X40" s="89">
        <f t="shared" si="13"/>
        <v>7725</v>
      </c>
      <c r="Y40" s="45">
        <f t="shared" si="7"/>
        <v>119686435.23896334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49949.166766223141</v>
      </c>
      <c r="AD40" s="44">
        <f t="shared" si="11"/>
        <v>120119361.18276779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1837.8652160178588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0.33600295680546011</v>
      </c>
      <c r="V41" s="37">
        <f t="shared" si="6"/>
        <v>4.0000001024656819E-3</v>
      </c>
      <c r="W41" s="91"/>
      <c r="X41" s="89">
        <f t="shared" si="13"/>
        <v>7725</v>
      </c>
      <c r="Y41" s="45">
        <f t="shared" si="7"/>
        <v>120921454.23384276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50463.979648818065</v>
      </c>
      <c r="AD41" s="44">
        <f t="shared" si="11"/>
        <v>121358255.38455117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1856.489897997086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0.33600307946130992</v>
      </c>
      <c r="V42" s="37">
        <f t="shared" si="6"/>
        <v>4.0000001066827408E-3</v>
      </c>
      <c r="W42" s="91"/>
      <c r="X42" s="89">
        <f t="shared" si="13"/>
        <v>7725</v>
      </c>
      <c r="Y42" s="45">
        <f t="shared" si="7"/>
        <v>122156475.42800793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50978.791044501319</v>
      </c>
      <c r="AD42" s="44">
        <f t="shared" si="11"/>
        <v>122597141.34478499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1875.1142181729651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0.33600320589421551</v>
      </c>
      <c r="V43" s="37">
        <f t="shared" si="6"/>
        <v>4.0000001110285606E-3</v>
      </c>
      <c r="W43" s="91"/>
      <c r="X43" s="89">
        <f t="shared" si="13"/>
        <v>7725</v>
      </c>
      <c r="Y43" s="45">
        <f t="shared" si="7"/>
        <v>123391498.89061949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51493.600992433523</v>
      </c>
      <c r="AD43" s="44">
        <f t="shared" si="11"/>
        <v>123836019.1327119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18132.12279417973</v>
      </c>
      <c r="P44" s="39">
        <f t="shared" si="2"/>
        <v>1893.7381859913462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0.33600333618093248</v>
      </c>
      <c r="V44" s="37">
        <f t="shared" si="6"/>
        <v>4.0000001155057361E-3</v>
      </c>
      <c r="W44" s="91"/>
      <c r="X44" s="89">
        <f t="shared" si="13"/>
        <v>7725</v>
      </c>
      <c r="Y44" s="45">
        <f t="shared" si="7"/>
        <v>124626524.6922231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52008.409530412129</v>
      </c>
      <c r="AD44" s="44">
        <f t="shared" si="11"/>
        <v>125074888.81895676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1912.3618105721021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0.3360034703989887</v>
      </c>
      <c r="V45" s="37">
        <f t="shared" si="6"/>
        <v>4.0000001201168827E-3</v>
      </c>
      <c r="W45" s="91"/>
      <c r="X45" s="89">
        <f t="shared" si="13"/>
        <v>7725</v>
      </c>
      <c r="Y45" s="45">
        <f t="shared" si="7"/>
        <v>125861552.90476422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52523.216694930168</v>
      </c>
      <c r="AD45" s="44">
        <f t="shared" si="11"/>
        <v>126313750.47554146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1930.9851007230729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0.3360036086266841</v>
      </c>
      <c r="V46" s="37">
        <f t="shared" si="6"/>
        <v>4.0000001248646474E-3</v>
      </c>
      <c r="W46" s="91"/>
      <c r="X46" s="89">
        <f t="shared" si="13"/>
        <v>7725</v>
      </c>
      <c r="Y46" s="45">
        <f t="shared" si="7"/>
        <v>127096583.60160333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53038.022521232095</v>
      </c>
      <c r="AD46" s="44">
        <f t="shared" si="11"/>
        <v>127552604.17590027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1949.6080649532967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0.3360037509430906</v>
      </c>
      <c r="V47" s="37">
        <f t="shared" si="6"/>
        <v>4.0000001297516991E-3</v>
      </c>
      <c r="W47" s="91"/>
      <c r="X47" s="89">
        <f t="shared" si="13"/>
        <v>7725</v>
      </c>
      <c r="Y47" s="45">
        <f t="shared" si="7"/>
        <v>128331616.85753034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53552.827043366691</v>
      </c>
      <c r="AD47" s="44">
        <f t="shared" ref="AD47:AD54" si="14">SUM(X47:AB47)</f>
        <v>128791449.99489444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18850.843122906754</v>
      </c>
      <c r="P48" s="39">
        <f t="shared" si="2"/>
        <v>1968.2307114855723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0.33600389742805226</v>
      </c>
      <c r="V48" s="37">
        <f t="shared" si="6"/>
        <v>4.0000001347807353E-3</v>
      </c>
      <c r="W48" s="91"/>
      <c r="X48" s="89">
        <f t="shared" si="13"/>
        <v>7725</v>
      </c>
      <c r="Y48" s="45">
        <f t="shared" si="7"/>
        <v>129566652.7487798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54067.630294237395</v>
      </c>
      <c r="AD48" s="44">
        <f t="shared" si="14"/>
        <v>130030579.08784847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19030.52320508851</v>
      </c>
      <c r="P49" s="39">
        <f t="shared" si="2"/>
        <v>1986.8530482683987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0.33600404816218532</v>
      </c>
      <c r="V49" s="37">
        <f t="shared" si="6"/>
        <v>4.000000139954476E-3</v>
      </c>
      <c r="W49" s="91"/>
      <c r="X49" s="89">
        <f t="shared" si="13"/>
        <v>7725</v>
      </c>
      <c r="Y49" s="45">
        <f t="shared" si="7"/>
        <v>130801691.35304557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54582.43230565</v>
      </c>
      <c r="AD49" s="44">
        <f t="shared" si="14"/>
        <v>131269964.89605072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19210.203287270266</v>
      </c>
      <c r="P50" s="39">
        <f t="shared" si="2"/>
        <v>2005.475082987314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0.33600420322687802</v>
      </c>
      <c r="V50" s="37">
        <f t="shared" si="6"/>
        <v>4.0000001452756692E-3</v>
      </c>
      <c r="W50" s="91"/>
      <c r="X50" s="89">
        <f t="shared" si="13"/>
        <v>7725</v>
      </c>
      <c r="Y50" s="45">
        <f t="shared" si="7"/>
        <v>132036732.74949545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55097.233108358087</v>
      </c>
      <c r="AD50" s="44">
        <f t="shared" si="14"/>
        <v>132509353.49390531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19389.883369452022</v>
      </c>
      <c r="P51" s="39">
        <f t="shared" si="2"/>
        <v>2024.0968230756841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0.33600436270429063</v>
      </c>
      <c r="V51" s="37">
        <f t="shared" si="6"/>
        <v>4.0000001507470894E-3</v>
      </c>
      <c r="W51" s="91"/>
      <c r="X51" s="89">
        <f t="shared" si="13"/>
        <v>7725</v>
      </c>
      <c r="Y51" s="45">
        <f t="shared" si="7"/>
        <v>133271777.01878598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55612.032732106163</v>
      </c>
      <c r="AD51" s="44">
        <f t="shared" si="14"/>
        <v>133748744.96213114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19569.563451633778</v>
      </c>
      <c r="P52" s="39">
        <f t="shared" si="2"/>
        <v>2042.7182757249593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0.33600452667735553</v>
      </c>
      <c r="V52" s="37">
        <f t="shared" si="6"/>
        <v>4.0000001563715356E-3</v>
      </c>
      <c r="W52" s="91"/>
      <c r="X52" s="89">
        <f t="shared" si="13"/>
        <v>7725</v>
      </c>
      <c r="Y52" s="45">
        <f t="shared" si="7"/>
        <v>134506824.24307728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56126.831205670715</v>
      </c>
      <c r="AD52" s="44">
        <f t="shared" si="14"/>
        <v>134988139.38294855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19749.243533815534</v>
      </c>
      <c r="P53" s="39">
        <f t="shared" si="2"/>
        <v>2061.339447894436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0.33600469522977738</v>
      </c>
      <c r="V53" s="37">
        <f t="shared" si="6"/>
        <v>4.0000001621518328E-3</v>
      </c>
      <c r="W53" s="91"/>
      <c r="X53" s="89">
        <f t="shared" si="13"/>
        <v>7725</v>
      </c>
      <c r="Y53" s="45">
        <f t="shared" si="7"/>
        <v>135741874.50604752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56641.628556899268</v>
      </c>
      <c r="AD53" s="44">
        <f t="shared" si="14"/>
        <v>136227536.84009409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19928.923615997293</v>
      </c>
      <c r="P54" s="39">
        <f t="shared" si="2"/>
        <v>2079.9603463205526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0.33600486844603261</v>
      </c>
      <c r="V54" s="37">
        <f t="shared" si="6"/>
        <v>4.0000001680908313E-3</v>
      </c>
      <c r="W54" s="92"/>
      <c r="X54" s="89">
        <f t="shared" si="13"/>
        <v>7725</v>
      </c>
      <c r="Y54" s="45">
        <f t="shared" si="7"/>
        <v>136976927.89290771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57156.424812747602</v>
      </c>
      <c r="AD54" s="44">
        <f t="shared" si="14"/>
        <v>137466937.41883516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5042177561.8199596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5022693905.1964655</v>
      </c>
      <c r="Z56" s="71">
        <f>SUM(Z9:Z54)</f>
        <v>15271398.532316765</v>
      </c>
      <c r="AA56" s="71">
        <f>SUM(AA9:AA54)</f>
        <v>625299.4132128919</v>
      </c>
      <c r="AB56" s="78">
        <f>SUM(AB9:AB54)</f>
        <v>2096358.6779634496</v>
      </c>
      <c r="AD56" s="72">
        <f>X56+Y56+Z56+AA56+AB56</f>
        <v>5042177561.8199587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AA30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89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88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0.33600060722386682</v>
      </c>
      <c r="V9" s="37">
        <f>($AI$7/$AG$12)*(1+0.15*(P9/$AG$10)^4)+$AH$32</f>
        <v>4.0000000217359239E-3</v>
      </c>
      <c r="W9" s="91"/>
      <c r="X9" s="80">
        <f>($AG$7*$AG$8*S9*$AG$24+$AG$15*$AG$16*R9*$AG$24)</f>
        <v>3600</v>
      </c>
      <c r="Y9" s="45">
        <f>(O9*U9*$AG$30+P9*V9*$AG$29)*365</f>
        <v>81401909.211672857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34011.637041072601</v>
      </c>
      <c r="AD9" s="44">
        <f>SUM(X9:AB9)</f>
        <v>81704124.978202567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91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82943618.291295141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0.33600068434625008</v>
      </c>
      <c r="V11" s="37">
        <f t="shared" si="5"/>
        <v>4.0000000244418644E-3</v>
      </c>
      <c r="W11" s="91"/>
      <c r="X11" s="80">
        <f t="shared" si="6"/>
        <v>3600</v>
      </c>
      <c r="Y11" s="45">
        <f t="shared" si="7"/>
        <v>83871858.260799289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35040.774252277552</v>
      </c>
      <c r="AD11" s="44">
        <f t="shared" si="11"/>
        <v>84183110.548498094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0"/>
        <v>12382.360164363514</v>
      </c>
      <c r="P12" s="39">
        <f t="shared" si="1"/>
        <v>1302.9728796478428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0.33600072555229193</v>
      </c>
      <c r="V12" s="37">
        <f t="shared" si="5"/>
        <v>4.0000000258860217E-3</v>
      </c>
      <c r="W12" s="91"/>
      <c r="X12" s="80">
        <f t="shared" si="6"/>
        <v>3600</v>
      </c>
      <c r="Y12" s="45">
        <f t="shared" si="7"/>
        <v>85106833.979781061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35555.350700322459</v>
      </c>
      <c r="AD12" s="44">
        <f t="shared" si="11"/>
        <v>85422601.083806962</v>
      </c>
      <c r="AE12" s="116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0.33600076859173794</v>
      </c>
      <c r="V13" s="37">
        <f t="shared" si="5"/>
        <v>4.0000000273933498E-3</v>
      </c>
      <c r="W13" s="91"/>
      <c r="X13" s="80">
        <f>($AG$7*$AG$8*S13*$AG$24+$AG$15*$AG$16*R13*$AG$24)</f>
        <v>3600</v>
      </c>
      <c r="Y13" s="45">
        <f t="shared" si="7"/>
        <v>86341810.534678087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36069.932041156768</v>
      </c>
      <c r="AD13" s="44">
        <f t="shared" si="11"/>
        <v>86662078.819130957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0.33600081351818128</v>
      </c>
      <c r="V14" s="37">
        <f t="shared" si="5"/>
        <v>4.0000000289656685E-3</v>
      </c>
      <c r="W14" s="91"/>
      <c r="X14" s="80">
        <f>($AG$7*$AG$8*S14*$AG$24+$AG$15*$AG$16*R14*$AG$24)+AG26</f>
        <v>1163600</v>
      </c>
      <c r="Y14" s="45">
        <f t="shared" si="7"/>
        <v>87576787.956689045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36584.518043016767</v>
      </c>
      <c r="AD14" s="44">
        <f t="shared" si="11"/>
        <v>89061212.791285619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0.3360008603859872</v>
      </c>
      <c r="V15" s="37">
        <f t="shared" si="5"/>
        <v>4.00000003060482E-3</v>
      </c>
      <c r="W15" s="91"/>
      <c r="X15" s="80">
        <f>($AJ$11*$AG$8*S15*$AG$25+$AJ$9*$AG$8*$AG$24*S15+$AG$15*$AG$16*R15*$AG$24)</f>
        <v>7725</v>
      </c>
      <c r="Y15" s="45">
        <f t="shared" si="7"/>
        <v>88811766.278187856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37099.108488548925</v>
      </c>
      <c r="AD15" s="44">
        <f t="shared" si="11"/>
        <v>89144462.234514967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0.33600090925029286</v>
      </c>
      <c r="V16" s="37">
        <f t="shared" si="5"/>
        <v>4.0000000323126761E-3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90046745.53272371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37613.703173707072</v>
      </c>
      <c r="AD16" s="44">
        <f t="shared" si="11"/>
        <v>90383577.181940824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0"/>
        <v>13280.760575272299</v>
      </c>
      <c r="P17" s="39">
        <f t="shared" si="1"/>
        <v>1395.8199492093775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0.33600096016700776</v>
      </c>
      <c r="V17" s="37">
        <f t="shared" si="5"/>
        <v>4.000000034091131E-3</v>
      </c>
      <c r="W17" s="91"/>
      <c r="X17" s="89">
        <f t="shared" si="13"/>
        <v>7725</v>
      </c>
      <c r="Y17" s="45">
        <f t="shared" si="7"/>
        <v>91281725.755022645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38128.30190674933</v>
      </c>
      <c r="AD17" s="44">
        <f t="shared" si="11"/>
        <v>91622682.667887598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0.33600101319281334</v>
      </c>
      <c r="V18" s="37">
        <f t="shared" si="5"/>
        <v>4.0000000359421061E-3</v>
      </c>
      <c r="W18" s="91"/>
      <c r="X18" s="89">
        <f t="shared" si="13"/>
        <v>7725</v>
      </c>
      <c r="Y18" s="45">
        <f t="shared" si="7"/>
        <v>92516706.980989829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38642.904507324412</v>
      </c>
      <c r="AD18" s="44">
        <f t="shared" si="11"/>
        <v>92861778.727882668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0.33600106838516319</v>
      </c>
      <c r="V19" s="37">
        <f t="shared" si="5"/>
        <v>4.0000000378675495E-3</v>
      </c>
      <c r="W19" s="91"/>
      <c r="X19" s="89">
        <f t="shared" si="13"/>
        <v>7725</v>
      </c>
      <c r="Y19" s="45">
        <f t="shared" si="7"/>
        <v>93751689.247713313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39157.510805638231</v>
      </c>
      <c r="AD19" s="44">
        <f t="shared" si="11"/>
        <v>94100865.398658484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0.33600112580228292</v>
      </c>
      <c r="V20" s="37">
        <f t="shared" si="5"/>
        <v>4.0000000398694334E-3</v>
      </c>
      <c r="W20" s="91"/>
      <c r="X20" s="89">
        <f t="shared" si="13"/>
        <v>7725</v>
      </c>
      <c r="Y20" s="45">
        <f t="shared" si="7"/>
        <v>94986672.593468264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39672.12064169244</v>
      </c>
      <c r="AD20" s="44">
        <f t="shared" si="11"/>
        <v>95339942.718155056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0.33600118550317032</v>
      </c>
      <c r="V21" s="37">
        <f t="shared" si="5"/>
        <v>4.0000000419497563E-3</v>
      </c>
      <c r="W21" s="91"/>
      <c r="X21" s="89">
        <f t="shared" si="13"/>
        <v>7725</v>
      </c>
      <c r="Y21" s="45">
        <f t="shared" si="7"/>
        <v>96221657.057722405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40186.733864588175</v>
      </c>
      <c r="AD21" s="44">
        <f t="shared" si="11"/>
        <v>96579010.725524038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0.33600124754759514</v>
      </c>
      <c r="V22" s="37">
        <f t="shared" si="5"/>
        <v>4.0000000441105443E-3</v>
      </c>
      <c r="W22" s="91"/>
      <c r="X22" s="89">
        <f t="shared" si="13"/>
        <v>7725</v>
      </c>
      <c r="Y22" s="45">
        <f t="shared" si="7"/>
        <v>97456642.681141973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40701.350331888163</v>
      </c>
      <c r="AD22" s="44">
        <f t="shared" si="11"/>
        <v>97818069.461133301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0.33600131199609939</v>
      </c>
      <c r="V23" s="37">
        <f t="shared" si="5"/>
        <v>4.0000000463538479E-3</v>
      </c>
      <c r="W23" s="91"/>
      <c r="X23" s="89">
        <f t="shared" si="13"/>
        <v>7725</v>
      </c>
      <c r="Y23" s="45">
        <f t="shared" si="7"/>
        <v>98691629.505598545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41215.969909031883</v>
      </c>
      <c r="AD23" s="44">
        <f t="shared" si="11"/>
        <v>99057118.966572598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0.33600137890999693</v>
      </c>
      <c r="V24" s="37">
        <f t="shared" si="5"/>
        <v>4.000000048681741E-3</v>
      </c>
      <c r="W24" s="91"/>
      <c r="X24" s="89">
        <f t="shared" si="13"/>
        <v>7725</v>
      </c>
      <c r="Y24" s="45">
        <f t="shared" si="7"/>
        <v>99926617.574176103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41730.592468798437</v>
      </c>
      <c r="AD24" s="44">
        <f t="shared" si="11"/>
        <v>100296159.28465942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0.33600144835137397</v>
      </c>
      <c r="V25" s="37">
        <f t="shared" si="5"/>
        <v>4.0000000510963286E-3</v>
      </c>
      <c r="W25" s="91"/>
      <c r="X25" s="89">
        <f t="shared" si="13"/>
        <v>7725</v>
      </c>
      <c r="Y25" s="45">
        <f t="shared" si="7"/>
        <v>101161606.93117926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42245.217890812914</v>
      </c>
      <c r="AD25" s="44">
        <f t="shared" si="11"/>
        <v>101535190.45944625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0.33600152038308856</v>
      </c>
      <c r="V26" s="37">
        <f t="shared" si="5"/>
        <v>4.0000000535997376E-3</v>
      </c>
      <c r="W26" s="91"/>
      <c r="X26" s="89">
        <f t="shared" si="13"/>
        <v>7725</v>
      </c>
      <c r="Y26" s="45">
        <f t="shared" si="7"/>
        <v>102396597.62214129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42759.846061092001</v>
      </c>
      <c r="AD26" s="44">
        <f t="shared" si="11"/>
        <v>102774212.53622763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0.33600159506877103</v>
      </c>
      <c r="V27" s="37">
        <f t="shared" si="5"/>
        <v>4.0000000561941206E-3</v>
      </c>
      <c r="W27" s="91"/>
      <c r="X27" s="89">
        <f t="shared" si="13"/>
        <v>7725</v>
      </c>
      <c r="Y27" s="45">
        <f t="shared" si="7"/>
        <v>103631589.69383323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43274.476871625287</v>
      </c>
      <c r="AD27" s="44">
        <f t="shared" si="11"/>
        <v>104013225.56154832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0.33600167247282375</v>
      </c>
      <c r="V28" s="37">
        <f t="shared" si="5"/>
        <v>4.0000000588816583E-3</v>
      </c>
      <c r="W28" s="91"/>
      <c r="X28" s="89">
        <f t="shared" si="13"/>
        <v>7725</v>
      </c>
      <c r="Y28" s="45">
        <f t="shared" si="7"/>
        <v>104866583.19427297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43789.11021998911</v>
      </c>
      <c r="AD28" s="44">
        <f t="shared" si="11"/>
        <v>105252229.58321171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0.33600175266042104</v>
      </c>
      <c r="V29" s="37">
        <f t="shared" si="5"/>
        <v>4.0000000616645572E-3</v>
      </c>
      <c r="W29" s="91"/>
      <c r="X29" s="89">
        <f t="shared" si="13"/>
        <v>7725</v>
      </c>
      <c r="Y29" s="45">
        <f t="shared" si="7"/>
        <v>106101578.17273492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44303.746008989976</v>
      </c>
      <c r="AD29" s="44">
        <f t="shared" si="11"/>
        <v>106491224.65028861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0.33600183569750952</v>
      </c>
      <c r="V30" s="37">
        <f t="shared" si="5"/>
        <v>4.0000000645450465E-3</v>
      </c>
      <c r="W30" s="91"/>
      <c r="X30" s="89">
        <f t="shared" si="13"/>
        <v>7725</v>
      </c>
      <c r="Y30" s="45">
        <f t="shared" si="7"/>
        <v>107336574.67975996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44818.384146334887</v>
      </c>
      <c r="AD30" s="44">
        <f t="shared" si="11"/>
        <v>107730210.81312659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0.33600192165080772</v>
      </c>
      <c r="V31" s="37">
        <f t="shared" si="5"/>
        <v>4.0000000675253847E-3</v>
      </c>
      <c r="W31" s="91"/>
      <c r="X31" s="89">
        <f t="shared" si="13"/>
        <v>7725</v>
      </c>
      <c r="Y31" s="45">
        <f t="shared" si="7"/>
        <v>108571572.76716575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45333.024544326348</v>
      </c>
      <c r="AD31" s="44">
        <f t="shared" si="11"/>
        <v>108969188.12335962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0.33600201058780638</v>
      </c>
      <c r="V32" s="37">
        <f t="shared" si="5"/>
        <v>4.000000070607853E-3</v>
      </c>
      <c r="W32" s="91"/>
      <c r="X32" s="89">
        <f t="shared" si="13"/>
        <v>7725</v>
      </c>
      <c r="Y32" s="45">
        <f t="shared" si="7"/>
        <v>109806572.48805739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45847.667119579841</v>
      </c>
      <c r="AD32" s="44">
        <f t="shared" si="11"/>
        <v>110208156.63391812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0.33600210257676827</v>
      </c>
      <c r="V33" s="37">
        <f t="shared" si="5"/>
        <v>4.0000000737947621E-3</v>
      </c>
      <c r="W33" s="91"/>
      <c r="X33" s="89">
        <f t="shared" si="13"/>
        <v>7725</v>
      </c>
      <c r="Y33" s="45">
        <f t="shared" si="7"/>
        <v>111041573.89683801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46362.311792761946</v>
      </c>
      <c r="AD33" s="44">
        <f t="shared" si="11"/>
        <v>111447116.39903909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0.33600219768672818</v>
      </c>
      <c r="V34" s="37">
        <f t="shared" si="5"/>
        <v>4.000000077088446E-3</v>
      </c>
      <c r="W34" s="91"/>
      <c r="X34" s="89">
        <f t="shared" si="13"/>
        <v>7725</v>
      </c>
      <c r="Y34" s="45">
        <f t="shared" si="7"/>
        <v>112276577.04922009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46876.958488347227</v>
      </c>
      <c r="AD34" s="44">
        <f t="shared" si="11"/>
        <v>112686067.47427678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0.33600229598749315</v>
      </c>
      <c r="V35" s="37">
        <f t="shared" si="5"/>
        <v>4.0000000804912648E-3</v>
      </c>
      <c r="W35" s="91"/>
      <c r="X35" s="89">
        <f t="shared" si="13"/>
        <v>7725</v>
      </c>
      <c r="Y35" s="45">
        <f t="shared" si="7"/>
        <v>113511582.00223656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47391.607134392478</v>
      </c>
      <c r="AD35" s="44">
        <f t="shared" si="11"/>
        <v>113925009.91651346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0.33600239754964212</v>
      </c>
      <c r="V36" s="37">
        <f t="shared" si="5"/>
        <v>4.0000000840056046E-3</v>
      </c>
      <c r="W36" s="91"/>
      <c r="X36" s="89">
        <f t="shared" si="13"/>
        <v>7725</v>
      </c>
      <c r="Y36" s="45">
        <f t="shared" si="7"/>
        <v>114746588.81425257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47906.257662326861</v>
      </c>
      <c r="AD36" s="44">
        <f t="shared" si="11"/>
        <v>115163943.78397062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0.33600250244452629</v>
      </c>
      <c r="V37" s="37">
        <f t="shared" si="5"/>
        <v>4.0000000876338759E-3</v>
      </c>
      <c r="W37" s="91"/>
      <c r="X37" s="89">
        <f t="shared" si="13"/>
        <v>7725</v>
      </c>
      <c r="Y37" s="45">
        <f t="shared" si="7"/>
        <v>115981597.54497683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48420.910006756538</v>
      </c>
      <c r="AD37" s="44">
        <f t="shared" si="11"/>
        <v>116402869.13622002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0.33600261074426885</v>
      </c>
      <c r="V38" s="37">
        <f t="shared" si="5"/>
        <v>4.0000000913785203E-3</v>
      </c>
      <c r="W38" s="91"/>
      <c r="X38" s="89">
        <f t="shared" si="13"/>
        <v>7725</v>
      </c>
      <c r="Y38" s="45">
        <f t="shared" si="7"/>
        <v>117216608.25547366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48935.5641052828</v>
      </c>
      <c r="AD38" s="44">
        <f t="shared" si="11"/>
        <v>117641786.03419527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0.33600272252176505</v>
      </c>
      <c r="V39" s="37">
        <f t="shared" si="5"/>
        <v>4.0000000952419975E-3</v>
      </c>
      <c r="W39" s="91"/>
      <c r="X39" s="89">
        <f t="shared" si="13"/>
        <v>7725</v>
      </c>
      <c r="Y39" s="45">
        <f t="shared" si="7"/>
        <v>118451621.00817502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49450.21989833258</v>
      </c>
      <c r="AD39" s="44">
        <f t="shared" si="11"/>
        <v>118880694.54020354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0.3360028378506823</v>
      </c>
      <c r="V40" s="37">
        <f t="shared" si="5"/>
        <v>4.0000000992267996E-3</v>
      </c>
      <c r="W40" s="91"/>
      <c r="X40" s="89">
        <f t="shared" si="13"/>
        <v>7725</v>
      </c>
      <c r="Y40" s="45">
        <f t="shared" si="7"/>
        <v>119686635.86689264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49964.877329000235</v>
      </c>
      <c r="AD40" s="44">
        <f t="shared" si="11"/>
        <v>120119594.71793741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0.33600295680546011</v>
      </c>
      <c r="V41" s="37">
        <f t="shared" si="5"/>
        <v>4.000000103335441E-3</v>
      </c>
      <c r="W41" s="91"/>
      <c r="X41" s="89">
        <f t="shared" si="13"/>
        <v>7725</v>
      </c>
      <c r="Y41" s="45">
        <f t="shared" si="7"/>
        <v>120921652.89683028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50479.536342899904</v>
      </c>
      <c r="AD41" s="44">
        <f t="shared" si="11"/>
        <v>121358486.63248666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0.33600307946130992</v>
      </c>
      <c r="V42" s="37">
        <f t="shared" si="5"/>
        <v>4.0000001075704622E-3</v>
      </c>
      <c r="W42" s="91"/>
      <c r="X42" s="89">
        <f t="shared" si="13"/>
        <v>7725</v>
      </c>
      <c r="Y42" s="45">
        <f t="shared" si="7"/>
        <v>122156672.16459605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50994.196888027647</v>
      </c>
      <c r="AD42" s="44">
        <f t="shared" si="11"/>
        <v>122597370.35035051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0.33600320589421551</v>
      </c>
      <c r="V43" s="37">
        <f t="shared" si="5"/>
        <v>4.0000001119344297E-3</v>
      </c>
      <c r="W43" s="91"/>
      <c r="X43" s="89">
        <f t="shared" si="13"/>
        <v>7725</v>
      </c>
      <c r="Y43" s="45">
        <f t="shared" si="7"/>
        <v>123391693.73821522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51508.85891463235</v>
      </c>
      <c r="AD43" s="44">
        <f t="shared" si="11"/>
        <v>123836245.93945001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0.33600333618093248</v>
      </c>
      <c r="V44" s="37">
        <f t="shared" si="5"/>
        <v>4.0000001164299387E-3</v>
      </c>
      <c r="W44" s="91"/>
      <c r="X44" s="89">
        <f t="shared" si="13"/>
        <v>7725</v>
      </c>
      <c r="Y44" s="45">
        <f t="shared" si="7"/>
        <v>124626717.68714269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52023.522375095134</v>
      </c>
      <c r="AD44" s="44">
        <f t="shared" si="11"/>
        <v>125075113.46914031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0.3360034703989887</v>
      </c>
      <c r="V45" s="37">
        <f t="shared" si="5"/>
        <v>4.0000001210596051E-3</v>
      </c>
      <c r="W45" s="91"/>
      <c r="X45" s="89">
        <f t="shared" si="13"/>
        <v>7725</v>
      </c>
      <c r="Y45" s="45">
        <f t="shared" si="7"/>
        <v>125861744.08227552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52538.18722381624</v>
      </c>
      <c r="AD45" s="44">
        <f t="shared" si="11"/>
        <v>126313973.010223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0.3360036086266841</v>
      </c>
      <c r="V46" s="37">
        <f t="shared" si="5"/>
        <v>4.0000001258260753E-3</v>
      </c>
      <c r="W46" s="91"/>
      <c r="X46" s="89">
        <f t="shared" si="13"/>
        <v>7725</v>
      </c>
      <c r="Y46" s="45">
        <f t="shared" si="7"/>
        <v>127096772.99596624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53052.853417109247</v>
      </c>
      <c r="AD46" s="44">
        <f t="shared" si="11"/>
        <v>127552824.63495906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0.3360037509430906</v>
      </c>
      <c r="V47" s="37">
        <f t="shared" si="5"/>
        <v>4.0000001307320182E-3</v>
      </c>
      <c r="W47" s="91"/>
      <c r="X47" s="89">
        <f t="shared" si="13"/>
        <v>7725</v>
      </c>
      <c r="Y47" s="45">
        <f t="shared" si="7"/>
        <v>128331804.50203526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53567.520913101645</v>
      </c>
      <c r="AD47" s="44">
        <f t="shared" ref="AD47:AD54" si="14">SUM(X47:AB47)</f>
        <v>128791668.41708119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0.33600389742805226</v>
      </c>
      <c r="V48" s="37">
        <f t="shared" si="5"/>
        <v>4.0000001357801303E-3</v>
      </c>
      <c r="W48" s="91"/>
      <c r="X48" s="89">
        <f t="shared" si="13"/>
        <v>7725</v>
      </c>
      <c r="Y48" s="45">
        <f t="shared" si="7"/>
        <v>129566838.67578417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54082.189671641769</v>
      </c>
      <c r="AD48" s="44">
        <f t="shared" si="14"/>
        <v>130030795.51082791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0.33600404816218532</v>
      </c>
      <c r="V49" s="37">
        <f t="shared" si="5"/>
        <v>4.0000001409731326E-3</v>
      </c>
      <c r="W49" s="91"/>
      <c r="X49" s="89">
        <f t="shared" si="13"/>
        <v>7725</v>
      </c>
      <c r="Y49" s="45">
        <f t="shared" si="7"/>
        <v>130801875.59400874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54596.859654211192</v>
      </c>
      <c r="AD49" s="44">
        <f t="shared" si="14"/>
        <v>131270179.35644224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0.33600420322687802</v>
      </c>
      <c r="V50" s="37">
        <f t="shared" si="5"/>
        <v>4.0000001463137745E-3</v>
      </c>
      <c r="W50" s="91"/>
      <c r="X50" s="89">
        <f t="shared" si="13"/>
        <v>7725</v>
      </c>
      <c r="Y50" s="45">
        <f t="shared" si="7"/>
        <v>132036915.33501199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55111.530823842608</v>
      </c>
      <c r="AD50" s="44">
        <f t="shared" si="14"/>
        <v>132509566.02732162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0.33600436270429063</v>
      </c>
      <c r="V51" s="37">
        <f t="shared" si="5"/>
        <v>4.0000001518048283E-3</v>
      </c>
      <c r="W51" s="91"/>
      <c r="X51" s="89">
        <f t="shared" si="13"/>
        <v>7725</v>
      </c>
      <c r="Y51" s="45">
        <f t="shared" si="7"/>
        <v>133271957.97861739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55626.203145042455</v>
      </c>
      <c r="AD51" s="44">
        <f t="shared" si="14"/>
        <v>133748955.60321525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0.33600452667735553</v>
      </c>
      <c r="V52" s="37">
        <f t="shared" si="5"/>
        <v>4.0000001574490929E-3</v>
      </c>
      <c r="W52" s="91"/>
      <c r="X52" s="89">
        <f t="shared" si="13"/>
        <v>7725</v>
      </c>
      <c r="Y52" s="45">
        <f t="shared" si="7"/>
        <v>134507003.60618213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56140.876583718244</v>
      </c>
      <c r="AD52" s="44">
        <f t="shared" si="14"/>
        <v>134988348.16540888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0.33600469522977738</v>
      </c>
      <c r="V53" s="37">
        <f t="shared" si="5"/>
        <v>4.0000001632493941E-3</v>
      </c>
      <c r="W53" s="91"/>
      <c r="X53" s="89">
        <f t="shared" si="13"/>
        <v>7725</v>
      </c>
      <c r="Y53" s="45">
        <f t="shared" si="7"/>
        <v>135742052.30061045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56655.551107110085</v>
      </c>
      <c r="AD53" s="44">
        <f t="shared" si="14"/>
        <v>136227743.79673809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0.33600486844603261</v>
      </c>
      <c r="V54" s="37">
        <f t="shared" si="5"/>
        <v>4.0000001692085839E-3</v>
      </c>
      <c r="W54" s="92"/>
      <c r="X54" s="89">
        <f t="shared" si="13"/>
        <v>7725</v>
      </c>
      <c r="Y54" s="45">
        <f t="shared" si="7"/>
        <v>136977104.14636698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57170.226683726265</v>
      </c>
      <c r="AD54" s="44">
        <f t="shared" si="14"/>
        <v>137467142.58160162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5042189547.7378788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5022704202.1889305</v>
      </c>
      <c r="Z56" s="71">
        <f>SUM(Z9:Z54)</f>
        <v>15272281.131591605</v>
      </c>
      <c r="AA56" s="71">
        <f>SUM(AA9:AA54)</f>
        <v>625299.4132128919</v>
      </c>
      <c r="AB56" s="78">
        <f>SUM(AB9:AB54)</f>
        <v>2097165.0041441494</v>
      </c>
      <c r="AD56" s="72">
        <f>X56+Y56+Z56+AA56+AB56</f>
        <v>5042189547.7378788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2020-05-12T17:47:20Z</dcterms:modified>
</cp:coreProperties>
</file>