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Mis Documentos\EXCEL\Listas de precios y Pedidos\Fragancias Importadas\"/>
    </mc:Choice>
  </mc:AlternateContent>
  <bookViews>
    <workbookView xWindow="0" yWindow="0" windowWidth="15360" windowHeight="7284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6" i="2" l="1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R106" i="2"/>
  <c r="R108" i="2"/>
  <c r="R109" i="2"/>
  <c r="R110" i="2"/>
  <c r="R111" i="2"/>
  <c r="R112" i="2"/>
  <c r="R10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3" i="2"/>
</calcChain>
</file>

<file path=xl/sharedStrings.xml><?xml version="1.0" encoding="utf-8"?>
<sst xmlns="http://schemas.openxmlformats.org/spreadsheetml/2006/main" count="812" uniqueCount="537">
  <si>
    <t>Cód. EAN</t>
  </si>
  <si>
    <t>Presentación</t>
  </si>
  <si>
    <t>Cont</t>
  </si>
  <si>
    <t>PVP</t>
  </si>
  <si>
    <t>AGUA TERMAL</t>
  </si>
  <si>
    <t>MB139300</t>
  </si>
  <si>
    <t>P2400031</t>
  </si>
  <si>
    <t>EAU THERMALE 150 ML</t>
  </si>
  <si>
    <t>Aerosol</t>
  </si>
  <si>
    <t>150 ml</t>
  </si>
  <si>
    <t>EAU THERMALE 300 ML</t>
  </si>
  <si>
    <t>300 ml</t>
  </si>
  <si>
    <t>HIGIENE PIELES INTOLERANTES</t>
  </si>
  <si>
    <t>M8668420</t>
  </si>
  <si>
    <t>P2400033</t>
  </si>
  <si>
    <t>TOLERIANE D.N.</t>
  </si>
  <si>
    <t>Frasco</t>
  </si>
  <si>
    <t>200 ml</t>
  </si>
  <si>
    <t>HIGIENE PIELES SENSIBLES</t>
  </si>
  <si>
    <t>M0365620</t>
  </si>
  <si>
    <t>P2400426</t>
  </si>
  <si>
    <t xml:space="preserve">TOILETTE PHYSIOLOGIQUE SOLUCION MICELAR ULTRA 200ML  </t>
  </si>
  <si>
    <t>M9107021</t>
  </si>
  <si>
    <t>P2400429</t>
  </si>
  <si>
    <t xml:space="preserve">TOILETTE PHYSIOLOGIQUE SOLUCION MICELAR ULTRA 400ML  </t>
  </si>
  <si>
    <t>400 ml</t>
  </si>
  <si>
    <t>M9137220</t>
  </si>
  <si>
    <t>P2400817</t>
  </si>
  <si>
    <t>AGUA MICELAR PIELES REACTIVAS 200 ML</t>
  </si>
  <si>
    <t>M9137521</t>
  </si>
  <si>
    <t>P2400818</t>
  </si>
  <si>
    <t>AGUA MICELAR PIELES REACTIVAS 400 ML</t>
  </si>
  <si>
    <t>TOILETTE PHYSIOLOGIQUE LOCION</t>
  </si>
  <si>
    <t xml:space="preserve">TOILETTE PHYSIOLOGIQUE GOMMAGE </t>
  </si>
  <si>
    <t>Pomo</t>
  </si>
  <si>
    <t>50 ml</t>
  </si>
  <si>
    <t>MB279600</t>
  </si>
  <si>
    <t>P2400865</t>
  </si>
  <si>
    <t>AGUA MICELAR BIFÁSICA OIL INFUSED 400 ML</t>
  </si>
  <si>
    <t>TRATAMIENTO PIELES GRASAS</t>
  </si>
  <si>
    <t>M9053320</t>
  </si>
  <si>
    <t>P2400008</t>
  </si>
  <si>
    <t>EFFACLAR GEL 200 ML</t>
  </si>
  <si>
    <t>M9163120</t>
  </si>
  <si>
    <t>P2400024</t>
  </si>
  <si>
    <t>EFFACLAR GEL 400 ML</t>
  </si>
  <si>
    <t>Pompa</t>
  </si>
  <si>
    <t>M9115100</t>
  </si>
  <si>
    <t>P2400781</t>
  </si>
  <si>
    <t>EFFACLAR AGUA MICELAR ULTRA 100 ml</t>
  </si>
  <si>
    <t>100ml</t>
  </si>
  <si>
    <t>M9055520</t>
  </si>
  <si>
    <t>P2400381</t>
  </si>
  <si>
    <t xml:space="preserve">EFFACLAR AGUA MICELAR ULTRA 200ML  </t>
  </si>
  <si>
    <t>M9143621</t>
  </si>
  <si>
    <t>P2400380</t>
  </si>
  <si>
    <t>EFFACLAR AGUA MICELAR ULTRA 400 ML</t>
  </si>
  <si>
    <t>H2038320</t>
  </si>
  <si>
    <t>P2400861</t>
  </si>
  <si>
    <t>EFFACLAR PAN</t>
  </si>
  <si>
    <t>Pan</t>
  </si>
  <si>
    <t>70 gr</t>
  </si>
  <si>
    <t>M9097622</t>
  </si>
  <si>
    <t>P2400392</t>
  </si>
  <si>
    <t>EFFACLAR MAT</t>
  </si>
  <si>
    <t>40 ml</t>
  </si>
  <si>
    <t>M0686002</t>
  </si>
  <si>
    <t>P2400707</t>
  </si>
  <si>
    <t xml:space="preserve">EFFACLAR BB BLUR </t>
  </si>
  <si>
    <t>30 ml</t>
  </si>
  <si>
    <t xml:space="preserve">EFFACLAR K (+) </t>
  </si>
  <si>
    <t>EFFACLAR DUO+SPF30</t>
  </si>
  <si>
    <t>MB104020</t>
  </si>
  <si>
    <t>P2400921</t>
  </si>
  <si>
    <t>EFFACLAR DUO [+] APF</t>
  </si>
  <si>
    <t>P2400922</t>
  </si>
  <si>
    <t>EFFACLAR H</t>
  </si>
  <si>
    <t>MB276300</t>
  </si>
  <si>
    <t>P2401428</t>
  </si>
  <si>
    <t>EFFACLAR SERUM 30ML</t>
  </si>
  <si>
    <t>MB246200</t>
  </si>
  <si>
    <t>P2401420</t>
  </si>
  <si>
    <t>MB246500</t>
  </si>
  <si>
    <t>P2401421</t>
  </si>
  <si>
    <t>EFFACLAR GEL MICROEXFOLIANTE 400 ml</t>
  </si>
  <si>
    <t>ROSÁCEA</t>
  </si>
  <si>
    <t>M4248920</t>
  </si>
  <si>
    <t>P2400252</t>
  </si>
  <si>
    <t>ROSALIAC UV FLUIDA</t>
  </si>
  <si>
    <t>TRATAMIENTO CICATRIZANTES PIELES IRRITADAS AGRIETADAS</t>
  </si>
  <si>
    <t>M7400620</t>
  </si>
  <si>
    <t>P2400611</t>
  </si>
  <si>
    <t xml:space="preserve">CICAPLAST MANOS </t>
  </si>
  <si>
    <t>M6917720</t>
  </si>
  <si>
    <t>P2400596</t>
  </si>
  <si>
    <t xml:space="preserve">CICAPLAST LABIOS </t>
  </si>
  <si>
    <t>7,5 ml</t>
  </si>
  <si>
    <t>MB057920</t>
  </si>
  <si>
    <t>P2400874</t>
  </si>
  <si>
    <t>CICAPLAST GEL</t>
  </si>
  <si>
    <t>M3232920</t>
  </si>
  <si>
    <t>P2400123</t>
  </si>
  <si>
    <t>CICAPLAST BAUME B5 40 ML</t>
  </si>
  <si>
    <t>M6918721</t>
  </si>
  <si>
    <t>P2400121</t>
  </si>
  <si>
    <t>CICAPLAST BAUME B5 100 ML</t>
  </si>
  <si>
    <t>100 ml</t>
  </si>
  <si>
    <t>M9111020</t>
  </si>
  <si>
    <t>P2400783</t>
  </si>
  <si>
    <t>CICAPLAST BAUME B5 FPS 50</t>
  </si>
  <si>
    <t>TRATAMIENTO ROSTRO</t>
  </si>
  <si>
    <t>HIDRATACIÓN</t>
  </si>
  <si>
    <t>MB040501</t>
  </si>
  <si>
    <t>P2400871</t>
  </si>
  <si>
    <t>TOLERIANE SENSITIVE</t>
  </si>
  <si>
    <t>40ml</t>
  </si>
  <si>
    <t>MB181200</t>
  </si>
  <si>
    <t>P2401374</t>
  </si>
  <si>
    <t>TOLERIANE SENSITIVE UNIFIANT LIGHT</t>
  </si>
  <si>
    <t>50ml</t>
  </si>
  <si>
    <t>MB180700</t>
  </si>
  <si>
    <t>P2401392</t>
  </si>
  <si>
    <t>TOLERIANE SENSITIVE UNIFIANT MEDIUM</t>
  </si>
  <si>
    <t>Envase dosificador</t>
  </si>
  <si>
    <t>MB283700</t>
  </si>
  <si>
    <t>P2401518</t>
  </si>
  <si>
    <t>HYDRAPHASE HA LIGERA</t>
  </si>
  <si>
    <t>MB282500</t>
  </si>
  <si>
    <t>P2401519</t>
  </si>
  <si>
    <t>HYDRAPHASE HA RICA</t>
  </si>
  <si>
    <t>HYDRAPH UV INTENSE</t>
  </si>
  <si>
    <t>M2938520</t>
  </si>
  <si>
    <t>P2400371</t>
  </si>
  <si>
    <t>HYDRAPHASE INTENSE OJOS</t>
  </si>
  <si>
    <t>15 ml</t>
  </si>
  <si>
    <t>TOLERIANE ULTRA OJOS 20ML</t>
  </si>
  <si>
    <t>20ml</t>
  </si>
  <si>
    <t>MB352400</t>
  </si>
  <si>
    <t>TOL DERMALLERGO EYE CR 20ml SP/PT</t>
  </si>
  <si>
    <t>MB353800</t>
  </si>
  <si>
    <t>TOL DERMALLERGO FLUID 40ML SP/PT</t>
  </si>
  <si>
    <t>MB353300</t>
  </si>
  <si>
    <t>TOL DERMALERGO CREAM 40ML SP/PT</t>
  </si>
  <si>
    <t>TRATAMIENTO ANTI MANCHAS / PIGMENTACION</t>
  </si>
  <si>
    <t xml:space="preserve">PIGMENTCLAR UV FPS 30 </t>
  </si>
  <si>
    <t>M7534420</t>
  </si>
  <si>
    <t>P2400591</t>
  </si>
  <si>
    <t>PIGMENCLAR OJOS</t>
  </si>
  <si>
    <t>Pomo con aplicador metal</t>
  </si>
  <si>
    <t>TRATAMIENTO ANTI-ENVEJECIMIENTO</t>
  </si>
  <si>
    <t>MB156300</t>
  </si>
  <si>
    <t>P2401373</t>
  </si>
  <si>
    <t>PURE VITAMIN C 10</t>
  </si>
  <si>
    <t>M5476804</t>
  </si>
  <si>
    <t>P2400212</t>
  </si>
  <si>
    <t>VIT C NEUROS CREME 40ML</t>
  </si>
  <si>
    <t>M5477604</t>
  </si>
  <si>
    <t>P2400213</t>
  </si>
  <si>
    <t>VIT C NEUROS CREME RICHE 40ML</t>
  </si>
  <si>
    <t>M5479204</t>
  </si>
  <si>
    <t>P2400215</t>
  </si>
  <si>
    <t>PURE VIT C YEUX 15ML Por/Sp</t>
  </si>
  <si>
    <t>M5478402</t>
  </si>
  <si>
    <t>P2400214</t>
  </si>
  <si>
    <t>HYALU C NEUROS UV 40ML PR/SP</t>
  </si>
  <si>
    <t xml:space="preserve">Pomo </t>
  </si>
  <si>
    <t>MB049301</t>
  </si>
  <si>
    <t>P2400867</t>
  </si>
  <si>
    <t>HYALU B5 SERUM</t>
  </si>
  <si>
    <t>Serum</t>
  </si>
  <si>
    <t>30ml</t>
  </si>
  <si>
    <t>MB048901</t>
  </si>
  <si>
    <t>P2400868</t>
  </si>
  <si>
    <t>HYALU B5 SOIN</t>
  </si>
  <si>
    <t>MB128300</t>
  </si>
  <si>
    <t>P2400924</t>
  </si>
  <si>
    <t xml:space="preserve">HYALU B5 OJOS 15ML </t>
  </si>
  <si>
    <t>15ml</t>
  </si>
  <si>
    <t>MB281400</t>
  </si>
  <si>
    <t>P2401427</t>
  </si>
  <si>
    <t>HYALU B5 AMPOLLAS X7</t>
  </si>
  <si>
    <t xml:space="preserve">Ampollas </t>
  </si>
  <si>
    <t>1,8 ml</t>
  </si>
  <si>
    <t>MB230400</t>
  </si>
  <si>
    <t>P2401402</t>
  </si>
  <si>
    <t>MB156000</t>
  </si>
  <si>
    <t>P2400196</t>
  </si>
  <si>
    <t xml:space="preserve">REDERMIC [R] 30 ML </t>
  </si>
  <si>
    <t>M6338921</t>
  </si>
  <si>
    <t>P2400595</t>
  </si>
  <si>
    <t>REDERMIC [R] OJOS</t>
  </si>
  <si>
    <t>Substiane T40ml R11</t>
  </si>
  <si>
    <t xml:space="preserve">SUBSTIANE [+] EXTRA-RICA </t>
  </si>
  <si>
    <t>SUBSTIANE [+] SERUM</t>
  </si>
  <si>
    <t xml:space="preserve">SUBSTIANE [+] OJOS  </t>
  </si>
  <si>
    <t>HIGIENE CUERPO / PIEL ATÓPICA</t>
  </si>
  <si>
    <t>M9029802</t>
  </si>
  <si>
    <t>P2400072</t>
  </si>
  <si>
    <t>LIPIKAR PAIN SURGRAS</t>
  </si>
  <si>
    <t>150 gr</t>
  </si>
  <si>
    <t>M9147120</t>
  </si>
  <si>
    <t>P2400788</t>
  </si>
  <si>
    <t>LIPIKAR SYNDET AP+ LIQUIDE</t>
  </si>
  <si>
    <t>M9546201</t>
  </si>
  <si>
    <t>P2400660</t>
  </si>
  <si>
    <t>LIPIKAR GEL LAVANT 200ML</t>
  </si>
  <si>
    <t>M9546501</t>
  </si>
  <si>
    <t>P2400661</t>
  </si>
  <si>
    <t>LIPIKAR GEL LAVANT 400ML</t>
  </si>
  <si>
    <t>TRATAMIENTO CUERPO / PIEL ATÓPICA</t>
  </si>
  <si>
    <t>M9171620</t>
  </si>
  <si>
    <t>P2400853</t>
  </si>
  <si>
    <t xml:space="preserve">LIPIKAR LECHE 200 ML </t>
  </si>
  <si>
    <t>M9172120</t>
  </si>
  <si>
    <t>P2400854</t>
  </si>
  <si>
    <t>LIPIKAR LECHE 400 ML</t>
  </si>
  <si>
    <t>LIPIKAR STICK AP+</t>
  </si>
  <si>
    <t>Stick</t>
  </si>
  <si>
    <t>MB236301</t>
  </si>
  <si>
    <t>P2401414</t>
  </si>
  <si>
    <t>LIPIKAR BAUME AP M 400ml</t>
  </si>
  <si>
    <t>400ml</t>
  </si>
  <si>
    <t>MB237201</t>
  </si>
  <si>
    <t>LIPIKAR BAUME AP M 200ml</t>
  </si>
  <si>
    <t>200ml</t>
  </si>
  <si>
    <t>MB195000</t>
  </si>
  <si>
    <t>P2401378</t>
  </si>
  <si>
    <t>LIPIKAR UREA5+ LECHE 200 ML</t>
  </si>
  <si>
    <t>MB194700</t>
  </si>
  <si>
    <t>P2401379</t>
  </si>
  <si>
    <t>LIPIKAR UREA5+ LECHE 400 ML</t>
  </si>
  <si>
    <t>TRATAMIENTO CAPILAR</t>
  </si>
  <si>
    <t>KERIUM SHAMPOO ANTICASPA SECA</t>
  </si>
  <si>
    <t>KERIUM SHAMPOO ANTICASPA GRASO</t>
  </si>
  <si>
    <t>M8668703</t>
  </si>
  <si>
    <t>P2400101</t>
  </si>
  <si>
    <t>KERIUM SHAMPOO ANTICASPA DS</t>
  </si>
  <si>
    <t>125 ml</t>
  </si>
  <si>
    <t>PROTECCIÓN SOLAR</t>
  </si>
  <si>
    <t>PROTECCIÓN SOLAR ROSTRO</t>
  </si>
  <si>
    <t>Envase Shaka-Shaka</t>
  </si>
  <si>
    <t>MB369500</t>
  </si>
  <si>
    <t>P2401366</t>
  </si>
  <si>
    <t>M9159020</t>
  </si>
  <si>
    <t>P2400835</t>
  </si>
  <si>
    <t>ANTHELIOS GEL CREMA TOQUE SECO ANTIBRILLO FPS 50+</t>
  </si>
  <si>
    <t>M9157820</t>
  </si>
  <si>
    <t>P2400833</t>
  </si>
  <si>
    <t>ANTHELIOS GEL CREMA TOQUE SECO COLOR ANTIBRILLO FPS 50+</t>
  </si>
  <si>
    <t>MB243200</t>
  </si>
  <si>
    <t>P2401418</t>
  </si>
  <si>
    <t>M8070402</t>
  </si>
  <si>
    <t>P2400651</t>
  </si>
  <si>
    <t>ANTHELIOS XL COMPACTO-CREMA T01 FPS50+</t>
  </si>
  <si>
    <t>Petaca c/espejo</t>
  </si>
  <si>
    <t>9 gr</t>
  </si>
  <si>
    <t>ANTHELIOS XL COMPACTO-CREMA T02 FPS50+</t>
  </si>
  <si>
    <t>M9165620</t>
  </si>
  <si>
    <t>P2400831</t>
  </si>
  <si>
    <t>ANTHELIOS AEROSOL BRUME VISAGE  FPS50+</t>
  </si>
  <si>
    <t>Spray</t>
  </si>
  <si>
    <t>75 ml</t>
  </si>
  <si>
    <t xml:space="preserve">ANTHELIOS MED INTOLERANCIA SOLAR FPS50+ </t>
  </si>
  <si>
    <t>ANTHELIOS MED ANTI-PIGMENTACIÓN FPS50+</t>
  </si>
  <si>
    <t>ANTHELIOS MED ANTI-IMPERFECCIONES FPS50+</t>
  </si>
  <si>
    <t>MB359200</t>
  </si>
  <si>
    <t>P2401496</t>
  </si>
  <si>
    <t xml:space="preserve">ANTHELIOS AGE CORRECT FPS 50 </t>
  </si>
  <si>
    <t>MB367500</t>
  </si>
  <si>
    <t>P2401502</t>
  </si>
  <si>
    <t>ANTHELIOS AGE CORRECT FPS 50 CON COLOR</t>
  </si>
  <si>
    <t>PROTECCIÓN SOLAR CUERPO</t>
  </si>
  <si>
    <t>ANTHELIOS LECHE 50+ 100ML</t>
  </si>
  <si>
    <t>ANTHELIOS LECHE 50+ 250ML</t>
  </si>
  <si>
    <t>250 ml</t>
  </si>
  <si>
    <t>MB238500</t>
  </si>
  <si>
    <t>P2401411</t>
  </si>
  <si>
    <t xml:space="preserve">ANTHELIOS SHAKA SPRAY 50+ 200ML </t>
  </si>
  <si>
    <t>M0685120</t>
  </si>
  <si>
    <t>P2400711</t>
  </si>
  <si>
    <t>ANTH BRUME CORP XL50+</t>
  </si>
  <si>
    <t>Bruma</t>
  </si>
  <si>
    <t>MB360100</t>
  </si>
  <si>
    <t>ANTHELIOS CARTON TUBE 50+ 250ML</t>
  </si>
  <si>
    <t>PROTECCIÓN SOLAR NIÑOS</t>
  </si>
  <si>
    <t>ANTHELIOS 50+ DERMOPEDIÁTRICO 100 ML</t>
  </si>
  <si>
    <t xml:space="preserve">ANTHELIOS 50+ DERMOPEDIÁTRICO 100 ML </t>
  </si>
  <si>
    <t>M9167420</t>
  </si>
  <si>
    <t>P2400848</t>
  </si>
  <si>
    <t>ANTHELIOS 50+ DERMOPEDIÁTRICO 250 ML</t>
  </si>
  <si>
    <t>MB237700</t>
  </si>
  <si>
    <t>P2401413</t>
  </si>
  <si>
    <t>ANTHELIOS 50+ SHAKA DERMOPEDIATRICO 125ML</t>
  </si>
  <si>
    <t>MB238801</t>
  </si>
  <si>
    <t>ANTHELIOS  DERMOPEDIÁTRICO SHAKE SPRAY 50+  200ML</t>
  </si>
  <si>
    <t>PROTECCIÓN SOLAR ÁREAS SENSIBLES Y LABIOS</t>
  </si>
  <si>
    <t>M6030320</t>
  </si>
  <si>
    <t>P2400090</t>
  </si>
  <si>
    <t xml:space="preserve">ANTHELIOS 50+ ÁREAS SENSIBLES </t>
  </si>
  <si>
    <t>M3042904</t>
  </si>
  <si>
    <t>P2400266</t>
  </si>
  <si>
    <t>ANTHELIOS STICK LABIOS</t>
  </si>
  <si>
    <t>4,5 ml</t>
  </si>
  <si>
    <t>POST SOLAR</t>
  </si>
  <si>
    <t>POSTHELIOS</t>
  </si>
  <si>
    <t>AUTOBRONCEANTE</t>
  </si>
  <si>
    <t>AUTOHELIOS GEL</t>
  </si>
  <si>
    <t>MAQUILLAJE</t>
  </si>
  <si>
    <t>MASCARAS</t>
  </si>
  <si>
    <t>MB128500</t>
  </si>
  <si>
    <t>P2400900</t>
  </si>
  <si>
    <t>TOLERIANE MASCARA VOLUME NEGRO</t>
  </si>
  <si>
    <t>NEGRO</t>
  </si>
  <si>
    <t>MB128700</t>
  </si>
  <si>
    <t>P2400902</t>
  </si>
  <si>
    <t>TOLERIANE MASCARA WATERPROOF NEGRO</t>
  </si>
  <si>
    <t>7,6 ml</t>
  </si>
  <si>
    <t>MB128900</t>
  </si>
  <si>
    <t>P2400903</t>
  </si>
  <si>
    <t>TOLERIANE MASCARA EXTENSION NEGRO</t>
  </si>
  <si>
    <t>6,5 ml</t>
  </si>
  <si>
    <t>DELINEADORES</t>
  </si>
  <si>
    <t>M6316703</t>
  </si>
  <si>
    <t>P2400224</t>
  </si>
  <si>
    <t>RESPECTISSIME DELINEADOR NEGRO</t>
  </si>
  <si>
    <t>4 gr</t>
  </si>
  <si>
    <t>RESPECTISSIME DELINEADOR MARRON</t>
  </si>
  <si>
    <t>MARRON</t>
  </si>
  <si>
    <t>4gr</t>
  </si>
  <si>
    <t>BASE CORRECTORA</t>
  </si>
  <si>
    <t>TOLERIANE BASE CORRECTORA TONO 10</t>
  </si>
  <si>
    <t>TONO 10</t>
  </si>
  <si>
    <t>TOLERIANE BASE CORRECTORA TONO 11</t>
  </si>
  <si>
    <t>TONO 11</t>
  </si>
  <si>
    <t>TOLERIANE BASE CORRECTORA TONO 13</t>
  </si>
  <si>
    <t>TONO 13</t>
  </si>
  <si>
    <t>TOLERIANE BASE CORRECTORA TONO 15</t>
  </si>
  <si>
    <t>TONO 15</t>
  </si>
  <si>
    <t>TOLERIANE BASE CORRECTORA TONO 16</t>
  </si>
  <si>
    <t>TONO 16</t>
  </si>
  <si>
    <t>COMPACTO MINERAL</t>
  </si>
  <si>
    <t>M0913805</t>
  </si>
  <si>
    <t>P2400047</t>
  </si>
  <si>
    <t>TOLERIANE COMPACTO MINERAL11</t>
  </si>
  <si>
    <t>9,5 gr</t>
  </si>
  <si>
    <t>TOLERIANE COMPACTO MINERAL13</t>
  </si>
  <si>
    <t>TOLERIANE COMPACTO MINERAL15</t>
  </si>
  <si>
    <t>RUBOR</t>
  </si>
  <si>
    <t>M5908920</t>
  </si>
  <si>
    <t>P2400584</t>
  </si>
  <si>
    <t>TOLERIANE BLUSH ROSE DORE</t>
  </si>
  <si>
    <t>ROSE 02</t>
  </si>
  <si>
    <t>5 gr</t>
  </si>
  <si>
    <t>TOLERIANE BLUSH CARAMEL</t>
  </si>
  <si>
    <t>CARAMEL 03</t>
  </si>
  <si>
    <t>PINCEL CORRECTOR</t>
  </si>
  <si>
    <t>M6332202</t>
  </si>
  <si>
    <t>P2400173</t>
  </si>
  <si>
    <t xml:space="preserve">TOLERIANE PINCEL CORRECTOR BEIGE CLARO 01 </t>
  </si>
  <si>
    <t>BEIGE CLARO 01</t>
  </si>
  <si>
    <t>2,6 ml</t>
  </si>
  <si>
    <t xml:space="preserve">TOLERIANE PINCEL CORRECTOR BEIGE OSCURO 02 </t>
  </si>
  <si>
    <t>BEIGE OSCURO 02</t>
  </si>
  <si>
    <t>AMARILLO</t>
  </si>
  <si>
    <t xml:space="preserve">TOLERIANE PINCEL CORRECTOR VERDE </t>
  </si>
  <si>
    <t>VERDE</t>
  </si>
  <si>
    <t>P2400353</t>
  </si>
  <si>
    <t>P2401490</t>
  </si>
  <si>
    <t>EFFACLAR DUO UNIFIANT MEDIUM</t>
  </si>
  <si>
    <t>M9114720</t>
  </si>
  <si>
    <t>Year To Go may</t>
  </si>
  <si>
    <t>Lista de precios</t>
  </si>
  <si>
    <t>AUMENTO</t>
  </si>
  <si>
    <t>Propuesta Marca</t>
  </si>
  <si>
    <t>TOMAR ESTE</t>
  </si>
  <si>
    <t>LRP FC</t>
  </si>
  <si>
    <t>Invoiced units - in thousands</t>
  </si>
  <si>
    <t>Unit list price</t>
  </si>
  <si>
    <t>Catalogo</t>
  </si>
  <si>
    <t>Catalogo Aumento</t>
  </si>
  <si>
    <t>PVP Aumento</t>
  </si>
  <si>
    <t>Pr May * UYTG</t>
  </si>
  <si>
    <t>Pr Marca * UYTG</t>
  </si>
  <si>
    <t>Gap</t>
  </si>
  <si>
    <t>Price Inc</t>
  </si>
  <si>
    <t>PVP Aumento REDONDEADO</t>
  </si>
  <si>
    <t>Precio CAT</t>
  </si>
  <si>
    <t>P2400047 - Toleriane Teint Mineral       </t>
  </si>
  <si>
    <t>P2400584 - Toleriane Teint Blush R13       </t>
  </si>
  <si>
    <t>P2400173 - Toleriane Brush Corrector       </t>
  </si>
  <si>
    <t>P2400902 - Tol Mup Eyes Mascara Waterproof R18       </t>
  </si>
  <si>
    <t>P2400903 - Tol M-up Eyes Mascara Extensio R18       </t>
  </si>
  <si>
    <t>P2400900 - Tol M-up Eyes Mascara Volume R18       </t>
  </si>
  <si>
    <t>P2400224 - Respectissime Soft Eye Pencil       </t>
  </si>
  <si>
    <t>P2401374 - Tolerian Sens Unifiant Light 40ml19       </t>
  </si>
  <si>
    <t>P2401392 - Toleriane Sens Unifiant Med 40ml 19       </t>
  </si>
  <si>
    <t>P2400871 - Toleriane Spa 40ml R18       </t>
  </si>
  <si>
    <t>P2401477</t>
  </si>
  <si>
    <t>P2401477 - Toleriane Ultra Creme 40ml 21       </t>
  </si>
  <si>
    <t>P2401479</t>
  </si>
  <si>
    <t>P2401479 - Toleriane Ultra Fluide 40ml R21       </t>
  </si>
  <si>
    <t>P2400033 - Toleriane Dermo Cleanser F200ml       </t>
  </si>
  <si>
    <t>P2401478</t>
  </si>
  <si>
    <t>P2401478 - Toleriane Ultra Eye 20ml R21       </t>
  </si>
  <si>
    <t>P2401420 - Effaclar Duo+ Cleanser 200ml 20       </t>
  </si>
  <si>
    <t>P2401421 - Effaclar Duo+ Cleanser 400ml 20       </t>
  </si>
  <si>
    <t>P2401428 - Effaclar Duo+ Serum 30ml 20       </t>
  </si>
  <si>
    <t>P2400922 - Effaclar Duo+ Unif Med 40ml R18       </t>
  </si>
  <si>
    <t>P2400923</t>
  </si>
  <si>
    <t>P2400923 - Effaclar Duo+ Unif Light 40ml R18       </t>
  </si>
  <si>
    <t>P2400707 - Effaclar BB Blur T30ml 15       </t>
  </si>
  <si>
    <t>P2400921 - Effaclar Duo+ 40ml R18       </t>
  </si>
  <si>
    <t>P2400392 - Effaclar Mat T40ml R12       </t>
  </si>
  <si>
    <t>P2400008 - Effaclar Foaming Gel T200ml       </t>
  </si>
  <si>
    <t>P2400024 - Effaclar Foaming Gel 400ml       </t>
  </si>
  <si>
    <t>P2400380 - Effaclar Micell Water F400ml 11       </t>
  </si>
  <si>
    <t>P2400381 - Effaclar Micell Water F200ml       </t>
  </si>
  <si>
    <t>P2400781 - Effaclar Micellaire Water F100ml 16       </t>
  </si>
  <si>
    <t>P2400861 - Effaclar Pain Inter BR 17       </t>
  </si>
  <si>
    <t>P2401519 - Hydraphase HA Riche 50ml R21       </t>
  </si>
  <si>
    <t>P2401518 - Hydraphase HA Legere 50ml R21       </t>
  </si>
  <si>
    <t>P2400371 - Hydraphase Intense Eyes T15ml R11       </t>
  </si>
  <si>
    <t>P2400252 - Rosaliac UV F40ml       </t>
  </si>
  <si>
    <t>P2400591 - Pigment Control Yeux 15ml 13       </t>
  </si>
  <si>
    <t>P2400867 - Hyalu B5 Serum 30ml 17       </t>
  </si>
  <si>
    <t>P2400924 - Hyalu B5 Eyes 15ml 18       </t>
  </si>
  <si>
    <t>P2400868 - Hyalu B5 Soin 40ml 17       </t>
  </si>
  <si>
    <t>P2401427 - Hyalu B5 Serum Ampoules 21       </t>
  </si>
  <si>
    <t>P2401373 - Redermic Activ Vit C10 30ml 19       </t>
  </si>
  <si>
    <t>P2400212 - Redermic C NMS T40ml 12       </t>
  </si>
  <si>
    <t>P2400213 - Redermic C PS T40ml 12       </t>
  </si>
  <si>
    <t>P2400214 - Redermic C UV T40ml 12       </t>
  </si>
  <si>
    <t>P2400215 - Redermic C Eyes 15ml 12       </t>
  </si>
  <si>
    <t>P2400196 - Redermic R 12       </t>
  </si>
  <si>
    <t>P2400595 - Redermic R Eyes 15ml 13       </t>
  </si>
  <si>
    <t>P2401402 - Retinol B3 Serum 30ml 20       </t>
  </si>
  <si>
    <t>P2400874 - Cicaplast Gel Accel B5 40ml R18       </t>
  </si>
  <si>
    <t>P2400121 - Cicaplast Balm T100ml       </t>
  </si>
  <si>
    <t>P2400123 - Cicaplast Balm T40ml       </t>
  </si>
  <si>
    <t>P2400783 - Cicaplast balm 50+ T40ml 16       </t>
  </si>
  <si>
    <t>P2400596 - Cicaplast Levres       </t>
  </si>
  <si>
    <t>P2400611 - Cicaplast Mains 50ml R13       </t>
  </si>
  <si>
    <t>P2400031 - Thermal Water 150ml       </t>
  </si>
  <si>
    <t>P2400817 - Sol Micel Ult Sens F200ml 16       </t>
  </si>
  <si>
    <t>P2400818 - Sol Micel Ult Sens F400ml 16       </t>
  </si>
  <si>
    <t>P2400426 - Physio Micell Solution 200ml       </t>
  </si>
  <si>
    <t>P2400429 - Physio Micell Solution 400ml       </t>
  </si>
  <si>
    <t>P2400865 - Micel Oil In Water F400ml       </t>
  </si>
  <si>
    <t>P2401414 - Lipikar Balm APM 400ml R20       </t>
  </si>
  <si>
    <t>P2400660 - Lipikar wash Gel 200ml R15       </t>
  </si>
  <si>
    <t>P2400661 - Lipikar wash G el 400ml R15       </t>
  </si>
  <si>
    <t>P2400788 - Lipikar syndet T200ml R16       </t>
  </si>
  <si>
    <t>P2400072 - Lipikar Pain Surgras 150g       </t>
  </si>
  <si>
    <t>P2400853 - Lipikar Lait AP T200ml R17       </t>
  </si>
  <si>
    <t>P2400854 - Lipikar Lait AP F400ml R17       </t>
  </si>
  <si>
    <t>P2401378 - Lipikar Lait Urea 5+ 200ml R19       </t>
  </si>
  <si>
    <t>P2401379 - Lipikar Lait Urea 5+ Lait 400ml R19       </t>
  </si>
  <si>
    <t>P2400101 - Kerium Antipel DS F125ml       </t>
  </si>
  <si>
    <t xml:space="preserve"> -   </t>
  </si>
  <si>
    <t>M2980820</t>
  </si>
  <si>
    <t>EFFACLAR GEL 50ml       </t>
  </si>
  <si>
    <t>Variación</t>
  </si>
  <si>
    <t>LRP SOLARES</t>
  </si>
  <si>
    <t>P2401490 - ANTH 50+ Milk Paper Tube T250ml 21       </t>
  </si>
  <si>
    <t>P2400711 - ANTH 50+ Brume Corps ATO200ml 15       </t>
  </si>
  <si>
    <t>P2401411 - ANTH Shaka Spray 50+ 200ml R20       </t>
  </si>
  <si>
    <t>P2401496 - ANTH Daily Anti Age SPF50 50ml 21       </t>
  </si>
  <si>
    <t>P2401502 - ANTH Daily AntiAge TT SPF50 50ml 21       </t>
  </si>
  <si>
    <t>P2400353 - Anthelios 50+ Spray DP 200ml R12       </t>
  </si>
  <si>
    <t>P2401413 - Anth Aerosol DP/DK 50+ 125ml R20       </t>
  </si>
  <si>
    <t>P2400848 - ANTH 50+ Milk DP T250ml 17       </t>
  </si>
  <si>
    <t>P2400831 - Anth Mist 50+ AP Ato 75ml 17       </t>
  </si>
  <si>
    <t>P2400833 - Anth 50+ gel cr dryT TT T50ml R17       </t>
  </si>
  <si>
    <t>P2400835 - Anth 50+ gel cr dryT SP T50ml R17       </t>
  </si>
  <si>
    <t>P2401366 - ANTH 50+ Fluide TT 50ml R19       </t>
  </si>
  <si>
    <t>P2401418 - ANTH min One Tinted SPF50+ 30ml 20       </t>
  </si>
  <si>
    <t>P2400090 - Anthelios Stick Sensitive Area 9gr       </t>
  </si>
  <si>
    <t>P2400266 - Anthelios 50 Stick 4.7ml R11       </t>
  </si>
  <si>
    <t>P2400651 - Anth 50 Compact Creme 14       </t>
  </si>
  <si>
    <t>Lanzamientos</t>
  </si>
  <si>
    <t>Precios</t>
  </si>
  <si>
    <t>Propuesta</t>
  </si>
  <si>
    <t>Comentario</t>
  </si>
  <si>
    <t>P2401571</t>
  </si>
  <si>
    <t>MB447000</t>
  </si>
  <si>
    <t>P2401571 - Pure Niacinamide 10 Serum 30ml 21       </t>
  </si>
  <si>
    <t>no se lanza</t>
  </si>
  <si>
    <t>P2400718</t>
  </si>
  <si>
    <t>MB004700</t>
  </si>
  <si>
    <t>P2400718 - Cicaplast balm T15ml 14       </t>
  </si>
  <si>
    <t>SI JUNIO</t>
  </si>
  <si>
    <t>P2401504</t>
  </si>
  <si>
    <t>MB475600</t>
  </si>
  <si>
    <t>P2401504 - Lipikar Balm APM Carton 200ml 21       </t>
  </si>
  <si>
    <t>P2401579</t>
  </si>
  <si>
    <t>MB458200</t>
  </si>
  <si>
    <t>P2401579 - Anth Oil Correct SPF50 AP 50ml 22       </t>
  </si>
  <si>
    <t>P2401586</t>
  </si>
  <si>
    <t>MB460300</t>
  </si>
  <si>
    <t>P2401586 - ANTH UVmune Cream 50+ SP 50ml R22       </t>
  </si>
  <si>
    <t>P2401591</t>
  </si>
  <si>
    <t>MB460000</t>
  </si>
  <si>
    <t>P2401591 - ANTH UVmune Cream 50+ AP TT 50mlR22       </t>
  </si>
  <si>
    <t>P2401588</t>
  </si>
  <si>
    <t>MB459100</t>
  </si>
  <si>
    <t>P2401588 - ANTH UVmune Fluid 50+ SP 50ml R22       </t>
  </si>
  <si>
    <t>P2401590</t>
  </si>
  <si>
    <t>MB461400</t>
  </si>
  <si>
    <t>P2401590 - ANTH UVmune Fluid 50+ AP TT 50mlR22       </t>
  </si>
  <si>
    <t>EFFACLAR DUO UNIFIANT LIGHT</t>
  </si>
  <si>
    <t>P2401579 -</t>
  </si>
  <si>
    <t>Anth Oil Correct SPF50 AP 50ml 22       </t>
  </si>
  <si>
    <t>P2401586 -</t>
  </si>
  <si>
    <t>ANTH UVmune Cream 50+ SP 50ml R22       </t>
  </si>
  <si>
    <t>P2401591 -</t>
  </si>
  <si>
    <t>ANTH UVmune Cream 50+ AP TT 50mlR22       </t>
  </si>
  <si>
    <t>P2401588 -</t>
  </si>
  <si>
    <t>ANTH UVmune Fluid 50+ SP 50ml R22       </t>
  </si>
  <si>
    <t>P2401590 -</t>
  </si>
  <si>
    <t>ANTH UVmune Fluid 50+ AP TT 50mlR22       </t>
  </si>
  <si>
    <r>
      <rPr>
        <sz val="12"/>
        <rFont val="Locator Regular"/>
        <family val="3"/>
      </rPr>
      <t>RETINOL B3 SERUM 30ML</t>
    </r>
  </si>
  <si>
    <r>
      <t>REDERMIC [R] CORRECTIVE UV SPF30</t>
    </r>
    <r>
      <rPr>
        <b/>
        <sz val="12"/>
        <rFont val="Locator Light"/>
        <family val="3"/>
      </rPr>
      <t xml:space="preserve"> </t>
    </r>
  </si>
  <si>
    <r>
      <t xml:space="preserve">ANTHELIOS UVMUNE FLUID 50+ </t>
    </r>
    <r>
      <rPr>
        <b/>
        <sz val="12"/>
        <color theme="7"/>
        <rFont val="Locator Light"/>
      </rPr>
      <t>RENO</t>
    </r>
  </si>
  <si>
    <r>
      <t xml:space="preserve">ANTHELIOS UVMUNE FLUID 50+ AP TT </t>
    </r>
    <r>
      <rPr>
        <b/>
        <sz val="12"/>
        <color theme="7"/>
        <rFont val="Locator Light"/>
      </rPr>
      <t>RENO</t>
    </r>
  </si>
  <si>
    <r>
      <t xml:space="preserve">ANTHELIOS UVMUNE CREAM 50+  </t>
    </r>
    <r>
      <rPr>
        <b/>
        <sz val="12"/>
        <color theme="7"/>
        <rFont val="Locator Light"/>
      </rPr>
      <t>RENO</t>
    </r>
  </si>
  <si>
    <r>
      <t xml:space="preserve">ANTHELIOS UVMUNE CREAM 50+ AP TT </t>
    </r>
    <r>
      <rPr>
        <b/>
        <sz val="12"/>
        <color theme="7"/>
        <rFont val="Locator Light"/>
      </rPr>
      <t>RENO</t>
    </r>
  </si>
  <si>
    <r>
      <t xml:space="preserve">ANTHELIOS </t>
    </r>
    <r>
      <rPr>
        <sz val="12"/>
        <color rgb="FFFFC000"/>
        <rFont val="Locator Regular"/>
        <family val="3"/>
      </rPr>
      <t>MINERAL ONE</t>
    </r>
    <r>
      <rPr>
        <sz val="12"/>
        <color rgb="FF000000"/>
        <rFont val="Locator Regular"/>
        <family val="3"/>
      </rPr>
      <t xml:space="preserve"> FPS50+ TONO 01</t>
    </r>
  </si>
  <si>
    <r>
      <t xml:space="preserve">ANTHELIOS </t>
    </r>
    <r>
      <rPr>
        <sz val="12"/>
        <color rgb="FFFFC000"/>
        <rFont val="Locator Regular"/>
        <family val="3"/>
      </rPr>
      <t>MINERAL ONE</t>
    </r>
    <r>
      <rPr>
        <sz val="12"/>
        <color rgb="FF000000"/>
        <rFont val="Locator Regular"/>
        <family val="3"/>
      </rPr>
      <t xml:space="preserve"> FPS50+ TONO 02</t>
    </r>
  </si>
  <si>
    <r>
      <t>ANTHELIOS</t>
    </r>
    <r>
      <rPr>
        <sz val="12"/>
        <color rgb="FFFFC000"/>
        <rFont val="Locator Regular"/>
        <family val="3"/>
      </rPr>
      <t xml:space="preserve"> MINERAL ONE </t>
    </r>
    <r>
      <rPr>
        <sz val="12"/>
        <color rgb="FF000000"/>
        <rFont val="Locator Regular"/>
        <family val="3"/>
      </rPr>
      <t>FPS50+ TONO 03</t>
    </r>
  </si>
  <si>
    <r>
      <t xml:space="preserve">ANTHELIOS </t>
    </r>
    <r>
      <rPr>
        <sz val="12"/>
        <color rgb="FFFFC000"/>
        <rFont val="Locator Regular"/>
        <family val="3"/>
      </rPr>
      <t>MINERAL ONE</t>
    </r>
    <r>
      <rPr>
        <sz val="12"/>
        <color rgb="FF000000"/>
        <rFont val="Locator Regular"/>
        <family val="3"/>
      </rPr>
      <t xml:space="preserve"> FPS50+ TONO 04</t>
    </r>
  </si>
  <si>
    <r>
      <t xml:space="preserve">ANTHELIOS OIL CORRECT SPF50 </t>
    </r>
    <r>
      <rPr>
        <b/>
        <sz val="12"/>
        <color rgb="FFFF0000"/>
        <rFont val="Locator Light"/>
      </rPr>
      <t>NUEVO</t>
    </r>
  </si>
  <si>
    <r>
      <t>TOLERIANE PINCEL CORRECTOR AMARILLO</t>
    </r>
    <r>
      <rPr>
        <sz val="12"/>
        <rFont val="Locator Bold"/>
        <family val="3"/>
      </rPr>
      <t xml:space="preserve"> </t>
    </r>
  </si>
  <si>
    <t>LA ROCHE POSAY</t>
  </si>
  <si>
    <t>PERFUMERIA</t>
  </si>
  <si>
    <t>EFFACLAR GEL MICROEXFOLIANTE 200 ml</t>
  </si>
  <si>
    <t xml:space="preserve">TOL DERMALLERGO ULTRA FLUIDA 40ML </t>
  </si>
  <si>
    <t xml:space="preserve">TOL DERMALERGO ULTRA CREMA 40ML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</si>
</sst>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Locator Bold"/>
      <family val="3"/>
    </font>
    <font>
      <sz val="12"/>
      <color indexed="8"/>
      <name val="Locator Bold"/>
      <family val="3"/>
    </font>
    <font>
      <sz val="12"/>
      <name val="Locator Light"/>
      <family val="3"/>
    </font>
    <font>
      <b/>
      <sz val="12"/>
      <name val="Locator Light"/>
      <family val="3"/>
    </font>
    <font>
      <b/>
      <sz val="12"/>
      <name val="Locator Bold"/>
      <family val="3"/>
    </font>
    <font>
      <sz val="12"/>
      <name val="Locator Regular"/>
      <family val="3"/>
    </font>
    <font>
      <b/>
      <sz val="12"/>
      <color theme="7"/>
      <name val="Locator Light"/>
    </font>
    <font>
      <sz val="12"/>
      <color rgb="FFFFC000"/>
      <name val="Locator Regular"/>
      <family val="3"/>
    </font>
    <font>
      <sz val="12"/>
      <color rgb="FF000000"/>
      <name val="Locator Regular"/>
      <family val="3"/>
    </font>
    <font>
      <b/>
      <sz val="12"/>
      <color rgb="FFFF0000"/>
      <name val="Locator Light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3B8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110">
    <xf numFmtId="0" fontId="0" fillId="0" borderId="0" xfId="0"/>
    <xf numFmtId="0" fontId="4" fillId="0" borderId="0" xfId="0" applyFont="1"/>
    <xf numFmtId="0" fontId="5" fillId="0" borderId="0" xfId="0" applyFont="1"/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/>
    <xf numFmtId="0" fontId="4" fillId="10" borderId="0" xfId="0" applyFon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1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4" fontId="5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3" fontId="4" fillId="11" borderId="0" xfId="0" applyNumberFormat="1" applyFont="1" applyFill="1"/>
    <xf numFmtId="0" fontId="9" fillId="10" borderId="0" xfId="0" applyFont="1" applyFill="1"/>
    <xf numFmtId="0" fontId="9" fillId="0" borderId="0" xfId="0" applyFont="1"/>
    <xf numFmtId="0" fontId="3" fillId="0" borderId="0" xfId="0" applyFont="1"/>
    <xf numFmtId="4" fontId="3" fillId="0" borderId="0" xfId="0" applyNumberFormat="1" applyFont="1"/>
    <xf numFmtId="4" fontId="9" fillId="0" borderId="0" xfId="0" applyNumberFormat="1" applyFont="1"/>
    <xf numFmtId="9" fontId="7" fillId="0" borderId="0" xfId="0" applyNumberFormat="1" applyFont="1"/>
    <xf numFmtId="0" fontId="4" fillId="11" borderId="0" xfId="0" applyFont="1" applyFill="1"/>
    <xf numFmtId="0" fontId="7" fillId="8" borderId="0" xfId="0" applyFont="1" applyFill="1"/>
    <xf numFmtId="0" fontId="4" fillId="12" borderId="0" xfId="0" applyFont="1" applyFill="1"/>
    <xf numFmtId="9" fontId="9" fillId="0" borderId="0" xfId="0" applyNumberFormat="1" applyFont="1"/>
    <xf numFmtId="3" fontId="5" fillId="11" borderId="0" xfId="0" applyNumberFormat="1" applyFont="1" applyFill="1"/>
    <xf numFmtId="10" fontId="4" fillId="8" borderId="0" xfId="0" applyNumberFormat="1" applyFont="1" applyFill="1"/>
    <xf numFmtId="0" fontId="5" fillId="13" borderId="0" xfId="0" applyFont="1" applyFill="1"/>
    <xf numFmtId="0" fontId="10" fillId="0" borderId="0" xfId="0" applyFont="1"/>
    <xf numFmtId="4" fontId="10" fillId="0" borderId="0" xfId="0" applyNumberFormat="1" applyFont="1"/>
    <xf numFmtId="49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44" fontId="13" fillId="3" borderId="4" xfId="2" applyFont="1" applyFill="1" applyBorder="1" applyAlignment="1">
      <alignment horizontal="center" vertical="center"/>
    </xf>
    <xf numFmtId="0" fontId="14" fillId="0" borderId="0" xfId="0" applyFont="1"/>
    <xf numFmtId="49" fontId="12" fillId="3" borderId="6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44" fontId="13" fillId="3" borderId="8" xfId="2" applyFont="1" applyFill="1" applyBorder="1" applyAlignment="1">
      <alignment horizontal="center"/>
    </xf>
    <xf numFmtId="1" fontId="14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44" fontId="14" fillId="0" borderId="1" xfId="2" applyFont="1" applyBorder="1" applyAlignment="1">
      <alignment horizontal="center"/>
    </xf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2" fontId="12" fillId="3" borderId="10" xfId="0" applyNumberFormat="1" applyFont="1" applyFill="1" applyBorder="1" applyAlignment="1">
      <alignment horizontal="center"/>
    </xf>
    <xf numFmtId="44" fontId="12" fillId="3" borderId="11" xfId="2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44" fontId="14" fillId="0" borderId="11" xfId="2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16" fillId="3" borderId="1" xfId="0" applyFont="1" applyFill="1" applyBorder="1"/>
    <xf numFmtId="1" fontId="12" fillId="3" borderId="9" xfId="1" applyNumberFormat="1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/>
    </xf>
    <xf numFmtId="1" fontId="16" fillId="4" borderId="9" xfId="1" applyNumberFormat="1" applyFont="1" applyFill="1" applyBorder="1" applyAlignment="1">
      <alignment horizontal="center" vertical="center"/>
    </xf>
    <xf numFmtId="0" fontId="16" fillId="4" borderId="1" xfId="0" applyFont="1" applyFill="1" applyBorder="1"/>
    <xf numFmtId="0" fontId="16" fillId="4" borderId="1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4" fontId="12" fillId="4" borderId="11" xfId="2" applyFont="1" applyFill="1" applyBorder="1" applyAlignment="1">
      <alignment horizontal="center"/>
    </xf>
    <xf numFmtId="1" fontId="14" fillId="0" borderId="13" xfId="1" applyNumberFormat="1" applyFont="1" applyBorder="1" applyAlignment="1">
      <alignment horizontal="center"/>
    </xf>
    <xf numFmtId="0" fontId="20" fillId="0" borderId="1" xfId="3" applyFont="1" applyBorder="1" applyAlignment="1">
      <alignment horizontal="center" vertical="center"/>
    </xf>
    <xf numFmtId="44" fontId="16" fillId="4" borderId="1" xfId="2" applyFont="1" applyFill="1" applyBorder="1" applyAlignment="1">
      <alignment horizontal="center"/>
    </xf>
    <xf numFmtId="44" fontId="12" fillId="4" borderId="1" xfId="2" applyFont="1" applyFill="1" applyBorder="1" applyAlignment="1">
      <alignment horizontal="center"/>
    </xf>
    <xf numFmtId="1" fontId="12" fillId="4" borderId="9" xfId="1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1" fontId="12" fillId="5" borderId="9" xfId="1" applyNumberFormat="1" applyFont="1" applyFill="1" applyBorder="1" applyAlignment="1">
      <alignment horizontal="center" vertical="center"/>
    </xf>
    <xf numFmtId="1" fontId="16" fillId="5" borderId="1" xfId="0" applyNumberFormat="1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left"/>
    </xf>
    <xf numFmtId="1" fontId="12" fillId="5" borderId="10" xfId="0" applyNumberFormat="1" applyFont="1" applyFill="1" applyBorder="1" applyAlignment="1">
      <alignment horizontal="left"/>
    </xf>
    <xf numFmtId="44" fontId="12" fillId="5" borderId="1" xfId="2" applyFont="1" applyFill="1" applyBorder="1" applyAlignment="1">
      <alignment horizontal="left"/>
    </xf>
    <xf numFmtId="0" fontId="14" fillId="0" borderId="5" xfId="0" applyFont="1" applyBorder="1"/>
    <xf numFmtId="1" fontId="12" fillId="6" borderId="9" xfId="1" applyNumberFormat="1" applyFont="1" applyFill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left"/>
    </xf>
    <xf numFmtId="1" fontId="12" fillId="6" borderId="10" xfId="0" applyNumberFormat="1" applyFont="1" applyFill="1" applyBorder="1" applyAlignment="1">
      <alignment horizontal="left"/>
    </xf>
    <xf numFmtId="44" fontId="12" fillId="6" borderId="11" xfId="2" applyFont="1" applyFill="1" applyBorder="1" applyAlignment="1">
      <alignment horizontal="left"/>
    </xf>
    <xf numFmtId="1" fontId="12" fillId="7" borderId="1" xfId="0" applyNumberFormat="1" applyFont="1" applyFill="1" applyBorder="1" applyAlignment="1">
      <alignment horizontal="center"/>
    </xf>
    <xf numFmtId="1" fontId="16" fillId="7" borderId="1" xfId="0" applyNumberFormat="1" applyFont="1" applyFill="1" applyBorder="1" applyAlignment="1">
      <alignment horizontal="left"/>
    </xf>
    <xf numFmtId="1" fontId="12" fillId="7" borderId="1" xfId="0" applyNumberFormat="1" applyFont="1" applyFill="1" applyBorder="1" applyAlignment="1">
      <alignment horizontal="left"/>
    </xf>
    <xf numFmtId="1" fontId="12" fillId="7" borderId="10" xfId="0" applyNumberFormat="1" applyFont="1" applyFill="1" applyBorder="1" applyAlignment="1">
      <alignment horizontal="left"/>
    </xf>
    <xf numFmtId="44" fontId="12" fillId="7" borderId="11" xfId="2" applyFont="1" applyFill="1" applyBorder="1" applyAlignment="1">
      <alignment horizontal="left"/>
    </xf>
    <xf numFmtId="0" fontId="14" fillId="0" borderId="1" xfId="0" applyFont="1" applyBorder="1"/>
    <xf numFmtId="1" fontId="14" fillId="0" borderId="14" xfId="1" applyNumberFormat="1" applyFont="1" applyBorder="1" applyAlignment="1">
      <alignment horizontal="center"/>
    </xf>
    <xf numFmtId="0" fontId="14" fillId="0" borderId="14" xfId="0" applyFont="1" applyBorder="1"/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4" fontId="14" fillId="0" borderId="0" xfId="2" applyFont="1" applyAlignment="1">
      <alignment horizontal="center"/>
    </xf>
    <xf numFmtId="0" fontId="22" fillId="0" borderId="0" xfId="4" applyFont="1"/>
    <xf numFmtId="44" fontId="22" fillId="0" borderId="0" xfId="2" applyFont="1"/>
    <xf numFmtId="1" fontId="14" fillId="2" borderId="0" xfId="0" applyNumberFormat="1" applyFont="1" applyFill="1" applyAlignment="1">
      <alignment horizontal="center"/>
    </xf>
    <xf numFmtId="43" fontId="14" fillId="2" borderId="0" xfId="1" applyFont="1" applyFill="1"/>
    <xf numFmtId="0" fontId="14" fillId="2" borderId="0" xfId="0" applyFont="1" applyFill="1" applyAlignment="1">
      <alignment horizontal="center"/>
    </xf>
    <xf numFmtId="44" fontId="14" fillId="2" borderId="0" xfId="2" applyFont="1" applyFill="1" applyAlignment="1">
      <alignment horizontal="center"/>
    </xf>
    <xf numFmtId="0" fontId="14" fillId="2" borderId="0" xfId="0" applyFont="1" applyFill="1" applyAlignment="1">
      <alignment vertical="center"/>
    </xf>
    <xf numFmtId="49" fontId="14" fillId="0" borderId="0" xfId="0" applyNumberFormat="1" applyFont="1" applyAlignment="1">
      <alignment horizontal="center"/>
    </xf>
    <xf numFmtId="44" fontId="14" fillId="0" borderId="0" xfId="2" applyFont="1"/>
    <xf numFmtId="0" fontId="6" fillId="8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</cellXfs>
  <cellStyles count="5">
    <cellStyle name="Millares" xfId="1" builtinId="3"/>
    <cellStyle name="Moneda" xfId="2" builtinId="4"/>
    <cellStyle name="Normal" xfId="0" builtinId="0"/>
    <cellStyle name="Normal 13" xfId="3"/>
    <cellStyle name="Normal_Hoja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25.05" customHeight="1"/>
  <cols>
    <col min="1" max="1" width="18.88671875" style="106" bestFit="1" customWidth="1"/>
    <col min="2" max="2" width="72.77734375" style="34" customWidth="1"/>
    <col min="3" max="3" width="15.33203125" style="97" customWidth="1"/>
    <col min="4" max="4" width="9.21875" style="97" bestFit="1" customWidth="1"/>
    <col min="5" max="5" width="18.88671875" style="107" bestFit="1" customWidth="1"/>
    <col min="6" max="16384" width="11.44140625" style="34"/>
  </cols>
  <sheetData>
    <row r="1" spans="1:5" ht="25.05" customHeight="1" thickBot="1">
      <c r="A1" s="30" t="s">
        <v>0</v>
      </c>
      <c r="B1" s="31" t="s">
        <v>532</v>
      </c>
      <c r="C1" s="31" t="s">
        <v>1</v>
      </c>
      <c r="D1" s="32" t="s">
        <v>2</v>
      </c>
      <c r="E1" s="33" t="s">
        <v>533</v>
      </c>
    </row>
    <row r="2" spans="1:5" ht="25.05" customHeight="1">
      <c r="A2" s="35"/>
      <c r="B2" s="36" t="s">
        <v>4</v>
      </c>
      <c r="C2" s="37"/>
      <c r="D2" s="38"/>
      <c r="E2" s="39"/>
    </row>
    <row r="3" spans="1:5" ht="25.05" customHeight="1">
      <c r="A3" s="40">
        <v>3433422404397</v>
      </c>
      <c r="B3" s="41" t="s">
        <v>7</v>
      </c>
      <c r="C3" s="42" t="s">
        <v>8</v>
      </c>
      <c r="D3" s="43" t="s">
        <v>9</v>
      </c>
      <c r="E3" s="44">
        <v>2925</v>
      </c>
    </row>
    <row r="4" spans="1:5" s="45" customFormat="1" ht="25.05" customHeight="1">
      <c r="A4" s="40">
        <v>3433422404403</v>
      </c>
      <c r="B4" s="41" t="s">
        <v>10</v>
      </c>
      <c r="C4" s="42" t="s">
        <v>8</v>
      </c>
      <c r="D4" s="43" t="s">
        <v>11</v>
      </c>
      <c r="E4" s="44">
        <v>4950</v>
      </c>
    </row>
    <row r="5" spans="1:5" ht="25.05" customHeight="1">
      <c r="A5" s="46"/>
      <c r="B5" s="47" t="s">
        <v>12</v>
      </c>
      <c r="C5" s="48"/>
      <c r="D5" s="49"/>
      <c r="E5" s="50"/>
    </row>
    <row r="6" spans="1:5" s="45" customFormat="1" ht="25.05" customHeight="1">
      <c r="A6" s="40">
        <v>3433422406599</v>
      </c>
      <c r="B6" s="41" t="s">
        <v>15</v>
      </c>
      <c r="C6" s="42" t="s">
        <v>16</v>
      </c>
      <c r="D6" s="43" t="s">
        <v>17</v>
      </c>
      <c r="E6" s="44">
        <v>5625</v>
      </c>
    </row>
    <row r="7" spans="1:5" s="45" customFormat="1" ht="25.05" customHeight="1">
      <c r="A7" s="51"/>
      <c r="B7" s="47" t="s">
        <v>18</v>
      </c>
      <c r="C7" s="48"/>
      <c r="D7" s="52"/>
      <c r="E7" s="50"/>
    </row>
    <row r="8" spans="1:5" ht="25.05" customHeight="1">
      <c r="A8" s="40">
        <v>3337872410338</v>
      </c>
      <c r="B8" s="41" t="s">
        <v>21</v>
      </c>
      <c r="C8" s="42" t="s">
        <v>16</v>
      </c>
      <c r="D8" s="43" t="s">
        <v>17</v>
      </c>
      <c r="E8" s="44">
        <v>4130</v>
      </c>
    </row>
    <row r="9" spans="1:5" ht="25.05" customHeight="1">
      <c r="A9" s="40">
        <v>3337872411595</v>
      </c>
      <c r="B9" s="41" t="s">
        <v>24</v>
      </c>
      <c r="C9" s="42" t="s">
        <v>16</v>
      </c>
      <c r="D9" s="43" t="s">
        <v>25</v>
      </c>
      <c r="E9" s="44">
        <v>5990</v>
      </c>
    </row>
    <row r="10" spans="1:5" ht="25.05" customHeight="1">
      <c r="A10" s="40">
        <v>3337875528092</v>
      </c>
      <c r="B10" s="41" t="s">
        <v>28</v>
      </c>
      <c r="C10" s="42" t="s">
        <v>16</v>
      </c>
      <c r="D10" s="43" t="s">
        <v>17</v>
      </c>
      <c r="E10" s="44">
        <v>4030</v>
      </c>
    </row>
    <row r="11" spans="1:5" ht="25.05" customHeight="1">
      <c r="A11" s="40">
        <v>3337875528108</v>
      </c>
      <c r="B11" s="41" t="s">
        <v>31</v>
      </c>
      <c r="C11" s="42" t="s">
        <v>16</v>
      </c>
      <c r="D11" s="43" t="s">
        <v>25</v>
      </c>
      <c r="E11" s="44">
        <v>5990</v>
      </c>
    </row>
    <row r="12" spans="1:5" s="45" customFormat="1" ht="25.05" customHeight="1">
      <c r="A12" s="40">
        <v>3337872410321</v>
      </c>
      <c r="B12" s="41" t="s">
        <v>32</v>
      </c>
      <c r="C12" s="42" t="s">
        <v>16</v>
      </c>
      <c r="D12" s="43" t="s">
        <v>17</v>
      </c>
      <c r="E12" s="44">
        <v>5617</v>
      </c>
    </row>
    <row r="13" spans="1:5" ht="25.05" customHeight="1">
      <c r="A13" s="40">
        <v>3337872411403</v>
      </c>
      <c r="B13" s="41" t="s">
        <v>33</v>
      </c>
      <c r="C13" s="42" t="s">
        <v>34</v>
      </c>
      <c r="D13" s="43" t="s">
        <v>35</v>
      </c>
      <c r="E13" s="44">
        <v>5617</v>
      </c>
    </row>
    <row r="14" spans="1:5" ht="25.05" customHeight="1">
      <c r="A14" s="40">
        <v>3337875725897</v>
      </c>
      <c r="B14" s="41" t="s">
        <v>38</v>
      </c>
      <c r="C14" s="42" t="s">
        <v>16</v>
      </c>
      <c r="D14" s="43" t="s">
        <v>25</v>
      </c>
      <c r="E14" s="53">
        <v>4770</v>
      </c>
    </row>
    <row r="15" spans="1:5" ht="25.05" customHeight="1">
      <c r="A15" s="51"/>
      <c r="B15" s="47" t="s">
        <v>39</v>
      </c>
      <c r="C15" s="48"/>
      <c r="D15" s="52"/>
      <c r="E15" s="50"/>
    </row>
    <row r="16" spans="1:5" ht="25.05" customHeight="1">
      <c r="A16" s="40">
        <v>3337872411083</v>
      </c>
      <c r="B16" s="41" t="s">
        <v>42</v>
      </c>
      <c r="C16" s="42" t="s">
        <v>34</v>
      </c>
      <c r="D16" s="43" t="s">
        <v>17</v>
      </c>
      <c r="E16" s="44">
        <v>4260</v>
      </c>
    </row>
    <row r="17" spans="1:5" ht="25.05" customHeight="1">
      <c r="A17" s="40">
        <v>3337872411991</v>
      </c>
      <c r="B17" s="41" t="s">
        <v>45</v>
      </c>
      <c r="C17" s="42" t="s">
        <v>46</v>
      </c>
      <c r="D17" s="43" t="s">
        <v>25</v>
      </c>
      <c r="E17" s="44">
        <v>6255</v>
      </c>
    </row>
    <row r="18" spans="1:5" ht="25.05" customHeight="1">
      <c r="A18" s="40">
        <v>3337875518628</v>
      </c>
      <c r="B18" s="41" t="s">
        <v>49</v>
      </c>
      <c r="C18" s="42" t="s">
        <v>16</v>
      </c>
      <c r="D18" s="43" t="s">
        <v>50</v>
      </c>
      <c r="E18" s="44">
        <v>1520</v>
      </c>
    </row>
    <row r="19" spans="1:5" ht="25.05" customHeight="1">
      <c r="A19" s="40">
        <v>3433422408357</v>
      </c>
      <c r="B19" s="41" t="s">
        <v>53</v>
      </c>
      <c r="C19" s="42" t="s">
        <v>16</v>
      </c>
      <c r="D19" s="43" t="s">
        <v>17</v>
      </c>
      <c r="E19" s="44">
        <v>3525</v>
      </c>
    </row>
    <row r="20" spans="1:5" ht="25.05" customHeight="1">
      <c r="A20" s="40">
        <v>3337872412516</v>
      </c>
      <c r="B20" s="41" t="s">
        <v>56</v>
      </c>
      <c r="C20" s="42" t="s">
        <v>16</v>
      </c>
      <c r="D20" s="43" t="s">
        <v>25</v>
      </c>
      <c r="E20" s="44">
        <v>5230</v>
      </c>
    </row>
    <row r="21" spans="1:5" ht="25.05" customHeight="1">
      <c r="A21" s="40">
        <v>7899706149211</v>
      </c>
      <c r="B21" s="41" t="s">
        <v>59</v>
      </c>
      <c r="C21" s="42" t="s">
        <v>60</v>
      </c>
      <c r="D21" s="43" t="s">
        <v>61</v>
      </c>
      <c r="E21" s="44">
        <v>3040</v>
      </c>
    </row>
    <row r="22" spans="1:5" ht="25.05" customHeight="1">
      <c r="A22" s="40">
        <v>3337872413025</v>
      </c>
      <c r="B22" s="41" t="s">
        <v>64</v>
      </c>
      <c r="C22" s="42" t="s">
        <v>34</v>
      </c>
      <c r="D22" s="43" t="s">
        <v>65</v>
      </c>
      <c r="E22" s="44">
        <v>5135</v>
      </c>
    </row>
    <row r="23" spans="1:5" ht="25.05" customHeight="1">
      <c r="A23" s="40">
        <v>3337872420207</v>
      </c>
      <c r="B23" s="41" t="s">
        <v>68</v>
      </c>
      <c r="C23" s="42" t="s">
        <v>34</v>
      </c>
      <c r="D23" s="43" t="s">
        <v>69</v>
      </c>
      <c r="E23" s="44">
        <v>6960</v>
      </c>
    </row>
    <row r="24" spans="1:5" ht="25.05" customHeight="1">
      <c r="A24" s="40">
        <v>3337875613491</v>
      </c>
      <c r="B24" s="41" t="s">
        <v>70</v>
      </c>
      <c r="C24" s="42" t="s">
        <v>34</v>
      </c>
      <c r="D24" s="43" t="s">
        <v>65</v>
      </c>
      <c r="E24" s="44">
        <v>6301</v>
      </c>
    </row>
    <row r="25" spans="1:5" ht="25.05" customHeight="1">
      <c r="A25" s="40">
        <v>3337875549493</v>
      </c>
      <c r="B25" s="41" t="s">
        <v>71</v>
      </c>
      <c r="C25" s="42" t="s">
        <v>34</v>
      </c>
      <c r="D25" s="43" t="s">
        <v>65</v>
      </c>
      <c r="E25" s="44">
        <v>6107</v>
      </c>
    </row>
    <row r="26" spans="1:5" ht="25.05" customHeight="1">
      <c r="A26" s="40">
        <v>3337875598071</v>
      </c>
      <c r="B26" s="41" t="s">
        <v>74</v>
      </c>
      <c r="C26" s="42" t="s">
        <v>34</v>
      </c>
      <c r="D26" s="43" t="s">
        <v>65</v>
      </c>
      <c r="E26" s="44">
        <v>5480</v>
      </c>
    </row>
    <row r="27" spans="1:5" ht="25.05" customHeight="1">
      <c r="A27" s="40">
        <v>3337875518451</v>
      </c>
      <c r="B27" s="41" t="s">
        <v>509</v>
      </c>
      <c r="C27" s="42" t="s">
        <v>34</v>
      </c>
      <c r="D27" s="43" t="s">
        <v>65</v>
      </c>
      <c r="E27" s="44">
        <v>5480</v>
      </c>
    </row>
    <row r="28" spans="1:5" ht="25.05" customHeight="1">
      <c r="A28" s="40">
        <v>3337875518598</v>
      </c>
      <c r="B28" s="41" t="s">
        <v>368</v>
      </c>
      <c r="C28" s="42" t="s">
        <v>34</v>
      </c>
      <c r="D28" s="43" t="s">
        <v>65</v>
      </c>
      <c r="E28" s="44">
        <v>5480</v>
      </c>
    </row>
    <row r="29" spans="1:5" ht="25.05" customHeight="1">
      <c r="A29" s="40">
        <v>3337872410208</v>
      </c>
      <c r="B29" s="41" t="s">
        <v>76</v>
      </c>
      <c r="C29" s="42" t="s">
        <v>34</v>
      </c>
      <c r="D29" s="43" t="s">
        <v>65</v>
      </c>
      <c r="E29" s="44">
        <v>7381</v>
      </c>
    </row>
    <row r="30" spans="1:5" ht="25.05" customHeight="1">
      <c r="A30" s="40">
        <v>3337875722827</v>
      </c>
      <c r="B30" s="41" t="s">
        <v>79</v>
      </c>
      <c r="C30" s="42" t="s">
        <v>34</v>
      </c>
      <c r="D30" s="43" t="s">
        <v>69</v>
      </c>
      <c r="E30" s="53">
        <v>8155</v>
      </c>
    </row>
    <row r="31" spans="1:5" ht="25.05" customHeight="1">
      <c r="A31" s="40">
        <v>3337875708265</v>
      </c>
      <c r="B31" s="41" t="s">
        <v>534</v>
      </c>
      <c r="C31" s="42" t="s">
        <v>34</v>
      </c>
      <c r="D31" s="43" t="s">
        <v>17</v>
      </c>
      <c r="E31" s="53">
        <v>4435</v>
      </c>
    </row>
    <row r="32" spans="1:5" ht="25.05" customHeight="1">
      <c r="A32" s="40">
        <v>3337875708289</v>
      </c>
      <c r="B32" s="41" t="s">
        <v>84</v>
      </c>
      <c r="C32" s="42" t="s">
        <v>46</v>
      </c>
      <c r="D32" s="43" t="s">
        <v>25</v>
      </c>
      <c r="E32" s="53">
        <v>6415</v>
      </c>
    </row>
    <row r="33" spans="1:5" ht="25.05" customHeight="1">
      <c r="A33" s="51"/>
      <c r="B33" s="47" t="s">
        <v>85</v>
      </c>
      <c r="C33" s="48"/>
      <c r="D33" s="52"/>
      <c r="E33" s="50"/>
    </row>
    <row r="34" spans="1:5" ht="25.05" customHeight="1">
      <c r="A34" s="40">
        <v>3337872413322</v>
      </c>
      <c r="B34" s="54" t="s">
        <v>88</v>
      </c>
      <c r="C34" s="55" t="s">
        <v>34</v>
      </c>
      <c r="D34" s="56" t="s">
        <v>65</v>
      </c>
      <c r="E34" s="44">
        <v>7455</v>
      </c>
    </row>
    <row r="35" spans="1:5" s="45" customFormat="1" ht="25.05" customHeight="1">
      <c r="A35" s="51"/>
      <c r="B35" s="47" t="s">
        <v>89</v>
      </c>
      <c r="C35" s="48"/>
      <c r="D35" s="52"/>
      <c r="E35" s="50"/>
    </row>
    <row r="36" spans="1:5" ht="25.05" customHeight="1">
      <c r="A36" s="40">
        <v>3337872414145</v>
      </c>
      <c r="B36" s="41" t="s">
        <v>92</v>
      </c>
      <c r="C36" s="57" t="s">
        <v>34</v>
      </c>
      <c r="D36" s="58" t="s">
        <v>35</v>
      </c>
      <c r="E36" s="44">
        <v>3895</v>
      </c>
    </row>
    <row r="37" spans="1:5" ht="25.05" customHeight="1">
      <c r="A37" s="40">
        <v>30106659</v>
      </c>
      <c r="B37" s="41" t="s">
        <v>95</v>
      </c>
      <c r="C37" s="57" t="s">
        <v>34</v>
      </c>
      <c r="D37" s="58" t="s">
        <v>96</v>
      </c>
      <c r="E37" s="44">
        <v>2990</v>
      </c>
    </row>
    <row r="38" spans="1:5" ht="25.05" customHeight="1">
      <c r="A38" s="40">
        <v>3337875586269</v>
      </c>
      <c r="B38" s="41" t="s">
        <v>99</v>
      </c>
      <c r="C38" s="57" t="s">
        <v>34</v>
      </c>
      <c r="D38" s="58" t="s">
        <v>65</v>
      </c>
      <c r="E38" s="44">
        <v>5045</v>
      </c>
    </row>
    <row r="39" spans="1:5" ht="25.05" customHeight="1">
      <c r="A39" s="40">
        <v>3337872412998</v>
      </c>
      <c r="B39" s="41" t="s">
        <v>102</v>
      </c>
      <c r="C39" s="57" t="s">
        <v>34</v>
      </c>
      <c r="D39" s="58" t="s">
        <v>65</v>
      </c>
      <c r="E39" s="44">
        <v>2090</v>
      </c>
    </row>
    <row r="40" spans="1:5" s="45" customFormat="1" ht="25.05" customHeight="1">
      <c r="A40" s="40">
        <v>3337872413018</v>
      </c>
      <c r="B40" s="41" t="s">
        <v>105</v>
      </c>
      <c r="C40" s="57" t="s">
        <v>34</v>
      </c>
      <c r="D40" s="58" t="s">
        <v>106</v>
      </c>
      <c r="E40" s="44">
        <v>3865</v>
      </c>
    </row>
    <row r="41" spans="1:5" s="45" customFormat="1" ht="25.05" customHeight="1">
      <c r="A41" s="40">
        <v>3337875517300</v>
      </c>
      <c r="B41" s="41" t="s">
        <v>109</v>
      </c>
      <c r="C41" s="57" t="s">
        <v>34</v>
      </c>
      <c r="D41" s="58" t="s">
        <v>65</v>
      </c>
      <c r="E41" s="44">
        <v>2780</v>
      </c>
    </row>
    <row r="42" spans="1:5" ht="25.05" customHeight="1">
      <c r="A42" s="51"/>
      <c r="B42" s="47" t="s">
        <v>110</v>
      </c>
      <c r="C42" s="48"/>
      <c r="D42" s="52"/>
      <c r="E42" s="50"/>
    </row>
    <row r="43" spans="1:5" ht="25.05" customHeight="1">
      <c r="A43" s="51"/>
      <c r="B43" s="59" t="s">
        <v>111</v>
      </c>
      <c r="C43" s="48"/>
      <c r="D43" s="52"/>
      <c r="E43" s="50"/>
    </row>
    <row r="44" spans="1:5" ht="25.05" customHeight="1">
      <c r="A44" s="40">
        <v>3337875578486</v>
      </c>
      <c r="B44" s="41" t="s">
        <v>114</v>
      </c>
      <c r="C44" s="42" t="s">
        <v>34</v>
      </c>
      <c r="D44" s="43" t="s">
        <v>115</v>
      </c>
      <c r="E44" s="44">
        <v>3650</v>
      </c>
    </row>
    <row r="45" spans="1:5" ht="25.05" customHeight="1">
      <c r="A45" s="40">
        <v>3337875678667</v>
      </c>
      <c r="B45" s="41" t="s">
        <v>118</v>
      </c>
      <c r="C45" s="42" t="s">
        <v>34</v>
      </c>
      <c r="D45" s="43" t="s">
        <v>119</v>
      </c>
      <c r="E45" s="44">
        <v>3980</v>
      </c>
    </row>
    <row r="46" spans="1:5" ht="25.05" customHeight="1">
      <c r="A46" s="40">
        <v>3337875678636</v>
      </c>
      <c r="B46" s="41" t="s">
        <v>122</v>
      </c>
      <c r="C46" s="42" t="s">
        <v>34</v>
      </c>
      <c r="D46" s="43" t="s">
        <v>119</v>
      </c>
      <c r="E46" s="44">
        <v>3980</v>
      </c>
    </row>
    <row r="47" spans="1:5" ht="25.05" customHeight="1">
      <c r="A47" s="40">
        <v>3337875731638</v>
      </c>
      <c r="B47" s="41" t="s">
        <v>126</v>
      </c>
      <c r="C47" s="42" t="s">
        <v>123</v>
      </c>
      <c r="D47" s="43" t="s">
        <v>35</v>
      </c>
      <c r="E47" s="44">
        <v>6605</v>
      </c>
    </row>
    <row r="48" spans="1:5" ht="25.05" customHeight="1">
      <c r="A48" s="40">
        <v>3337875731409</v>
      </c>
      <c r="B48" s="41" t="s">
        <v>129</v>
      </c>
      <c r="C48" s="42" t="s">
        <v>123</v>
      </c>
      <c r="D48" s="43" t="s">
        <v>35</v>
      </c>
      <c r="E48" s="44">
        <v>6605</v>
      </c>
    </row>
    <row r="49" spans="1:5" ht="25.05" customHeight="1">
      <c r="A49" s="40">
        <v>3337872412615</v>
      </c>
      <c r="B49" s="41" t="s">
        <v>130</v>
      </c>
      <c r="C49" s="42" t="s">
        <v>123</v>
      </c>
      <c r="D49" s="43" t="s">
        <v>35</v>
      </c>
      <c r="E49" s="44">
        <v>7434</v>
      </c>
    </row>
    <row r="50" spans="1:5" ht="25.05" customHeight="1">
      <c r="A50" s="40">
        <v>3337872412646</v>
      </c>
      <c r="B50" s="41" t="s">
        <v>133</v>
      </c>
      <c r="C50" s="42" t="s">
        <v>34</v>
      </c>
      <c r="D50" s="43" t="s">
        <v>134</v>
      </c>
      <c r="E50" s="44">
        <v>7010</v>
      </c>
    </row>
    <row r="51" spans="1:5" ht="25.05" customHeight="1">
      <c r="A51" s="40">
        <v>3337872419522</v>
      </c>
      <c r="B51" s="41" t="s">
        <v>135</v>
      </c>
      <c r="C51" s="42" t="s">
        <v>34</v>
      </c>
      <c r="D51" s="43" t="s">
        <v>136</v>
      </c>
      <c r="E51" s="53">
        <v>4765</v>
      </c>
    </row>
    <row r="52" spans="1:5" ht="25.05" customHeight="1">
      <c r="A52" s="40">
        <v>3337875757515</v>
      </c>
      <c r="B52" s="41" t="s">
        <v>138</v>
      </c>
      <c r="C52" s="42"/>
      <c r="D52" s="43" t="s">
        <v>136</v>
      </c>
      <c r="E52" s="53">
        <v>4765</v>
      </c>
    </row>
    <row r="53" spans="1:5" ht="25.05" customHeight="1">
      <c r="A53" s="40">
        <v>3337875757669</v>
      </c>
      <c r="B53" s="41" t="s">
        <v>535</v>
      </c>
      <c r="C53" s="42"/>
      <c r="D53" s="43" t="s">
        <v>115</v>
      </c>
      <c r="E53" s="53">
        <v>5860</v>
      </c>
    </row>
    <row r="54" spans="1:5" ht="25.05" customHeight="1">
      <c r="A54" s="40">
        <v>3337875757614</v>
      </c>
      <c r="B54" s="41" t="s">
        <v>536</v>
      </c>
      <c r="C54" s="42"/>
      <c r="D54" s="43" t="s">
        <v>115</v>
      </c>
      <c r="E54" s="53">
        <v>5860</v>
      </c>
    </row>
    <row r="55" spans="1:5" ht="25.05" customHeight="1">
      <c r="A55" s="51"/>
      <c r="B55" s="59" t="s">
        <v>143</v>
      </c>
      <c r="C55" s="48"/>
      <c r="D55" s="52"/>
      <c r="E55" s="50"/>
    </row>
    <row r="56" spans="1:5" ht="25.05" customHeight="1">
      <c r="A56" s="40">
        <v>3337872414176</v>
      </c>
      <c r="B56" s="41" t="s">
        <v>144</v>
      </c>
      <c r="C56" s="55" t="s">
        <v>34</v>
      </c>
      <c r="D56" s="43" t="s">
        <v>65</v>
      </c>
      <c r="E56" s="44">
        <v>10349</v>
      </c>
    </row>
    <row r="57" spans="1:5" ht="25.05" customHeight="1">
      <c r="A57" s="40">
        <v>3337872414152</v>
      </c>
      <c r="B57" s="41" t="s">
        <v>147</v>
      </c>
      <c r="C57" s="57" t="s">
        <v>148</v>
      </c>
      <c r="D57" s="43" t="s">
        <v>134</v>
      </c>
      <c r="E57" s="44">
        <v>10050</v>
      </c>
    </row>
    <row r="58" spans="1:5" ht="25.05" customHeight="1">
      <c r="A58" s="51"/>
      <c r="B58" s="47" t="s">
        <v>149</v>
      </c>
      <c r="C58" s="48"/>
      <c r="D58" s="52"/>
      <c r="E58" s="50"/>
    </row>
    <row r="59" spans="1:5" ht="25.05" customHeight="1">
      <c r="A59" s="40">
        <v>3337875660570</v>
      </c>
      <c r="B59" s="41" t="s">
        <v>152</v>
      </c>
      <c r="C59" s="42" t="s">
        <v>34</v>
      </c>
      <c r="D59" s="43" t="s">
        <v>69</v>
      </c>
      <c r="E59" s="44">
        <v>10475</v>
      </c>
    </row>
    <row r="60" spans="1:5" ht="25.05" customHeight="1">
      <c r="A60" s="40">
        <v>3337872413704</v>
      </c>
      <c r="B60" s="41" t="s">
        <v>155</v>
      </c>
      <c r="C60" s="42" t="s">
        <v>34</v>
      </c>
      <c r="D60" s="43" t="s">
        <v>65</v>
      </c>
      <c r="E60" s="44">
        <v>9730</v>
      </c>
    </row>
    <row r="61" spans="1:5" ht="25.05" customHeight="1">
      <c r="A61" s="40">
        <v>3337872413711</v>
      </c>
      <c r="B61" s="41" t="s">
        <v>158</v>
      </c>
      <c r="C61" s="42" t="s">
        <v>34</v>
      </c>
      <c r="D61" s="43" t="s">
        <v>65</v>
      </c>
      <c r="E61" s="44">
        <v>9730</v>
      </c>
    </row>
    <row r="62" spans="1:5" ht="25.05" customHeight="1">
      <c r="A62" s="40">
        <v>3337872413735</v>
      </c>
      <c r="B62" s="41" t="s">
        <v>161</v>
      </c>
      <c r="C62" s="42" t="s">
        <v>34</v>
      </c>
      <c r="D62" s="43" t="s">
        <v>134</v>
      </c>
      <c r="E62" s="44">
        <v>9125</v>
      </c>
    </row>
    <row r="63" spans="1:5" ht="25.05" customHeight="1">
      <c r="A63" s="40">
        <v>3337872413728</v>
      </c>
      <c r="B63" s="41" t="s">
        <v>164</v>
      </c>
      <c r="C63" s="42" t="s">
        <v>165</v>
      </c>
      <c r="D63" s="43" t="s">
        <v>65</v>
      </c>
      <c r="E63" s="44">
        <v>10270</v>
      </c>
    </row>
    <row r="64" spans="1:5" ht="25.05" customHeight="1">
      <c r="A64" s="40">
        <v>3337875583626</v>
      </c>
      <c r="B64" s="41" t="s">
        <v>168</v>
      </c>
      <c r="C64" s="42" t="s">
        <v>169</v>
      </c>
      <c r="D64" s="43" t="s">
        <v>170</v>
      </c>
      <c r="E64" s="44">
        <v>8225</v>
      </c>
    </row>
    <row r="65" spans="1:5" ht="25.05" customHeight="1">
      <c r="A65" s="40">
        <v>3337875583589</v>
      </c>
      <c r="B65" s="41" t="s">
        <v>173</v>
      </c>
      <c r="C65" s="42" t="s">
        <v>34</v>
      </c>
      <c r="D65" s="43" t="s">
        <v>115</v>
      </c>
      <c r="E65" s="44">
        <v>7300</v>
      </c>
    </row>
    <row r="66" spans="1:5" ht="25.05" customHeight="1">
      <c r="A66" s="40">
        <v>3337875613668</v>
      </c>
      <c r="B66" s="41" t="s">
        <v>176</v>
      </c>
      <c r="C66" s="42" t="s">
        <v>34</v>
      </c>
      <c r="D66" s="43" t="s">
        <v>177</v>
      </c>
      <c r="E66" s="44">
        <v>6450</v>
      </c>
    </row>
    <row r="67" spans="1:5" ht="25.05" customHeight="1">
      <c r="A67" s="40">
        <v>3337875729864</v>
      </c>
      <c r="B67" s="41" t="s">
        <v>180</v>
      </c>
      <c r="C67" s="42" t="s">
        <v>181</v>
      </c>
      <c r="D67" s="43" t="s">
        <v>182</v>
      </c>
      <c r="E67" s="44">
        <v>4805</v>
      </c>
    </row>
    <row r="68" spans="1:5" ht="25.05" customHeight="1">
      <c r="A68" s="40">
        <v>3337875694469</v>
      </c>
      <c r="B68" s="41" t="s">
        <v>520</v>
      </c>
      <c r="C68" s="42" t="s">
        <v>34</v>
      </c>
      <c r="D68" s="43" t="s">
        <v>69</v>
      </c>
      <c r="E68" s="44">
        <v>10475</v>
      </c>
    </row>
    <row r="69" spans="1:5" ht="25.05" customHeight="1">
      <c r="A69" s="40">
        <v>3337875660549</v>
      </c>
      <c r="B69" s="41" t="s">
        <v>187</v>
      </c>
      <c r="C69" s="42" t="s">
        <v>165</v>
      </c>
      <c r="D69" s="43" t="s">
        <v>69</v>
      </c>
      <c r="E69" s="44">
        <v>9940</v>
      </c>
    </row>
    <row r="70" spans="1:5" ht="25.05" customHeight="1">
      <c r="A70" s="40">
        <v>3337875517614</v>
      </c>
      <c r="B70" s="41" t="s">
        <v>521</v>
      </c>
      <c r="C70" s="42" t="s">
        <v>34</v>
      </c>
      <c r="D70" s="43" t="s">
        <v>65</v>
      </c>
      <c r="E70" s="44">
        <v>10756</v>
      </c>
    </row>
    <row r="71" spans="1:5" ht="25.05" customHeight="1">
      <c r="A71" s="40">
        <v>3337872414039</v>
      </c>
      <c r="B71" s="41" t="s">
        <v>190</v>
      </c>
      <c r="C71" s="42" t="s">
        <v>165</v>
      </c>
      <c r="D71" s="43" t="s">
        <v>134</v>
      </c>
      <c r="E71" s="44">
        <v>9730</v>
      </c>
    </row>
    <row r="72" spans="1:5" ht="25.05" customHeight="1">
      <c r="A72" s="40">
        <v>3337872412592</v>
      </c>
      <c r="B72" s="41" t="s">
        <v>191</v>
      </c>
      <c r="C72" s="42" t="s">
        <v>34</v>
      </c>
      <c r="D72" s="43" t="s">
        <v>65</v>
      </c>
      <c r="E72" s="44">
        <v>11263</v>
      </c>
    </row>
    <row r="73" spans="1:5" ht="25.05" customHeight="1">
      <c r="A73" s="40">
        <v>3337872412608</v>
      </c>
      <c r="B73" s="41" t="s">
        <v>192</v>
      </c>
      <c r="C73" s="42" t="s">
        <v>34</v>
      </c>
      <c r="D73" s="43" t="s">
        <v>65</v>
      </c>
      <c r="E73" s="44">
        <v>11263</v>
      </c>
    </row>
    <row r="74" spans="1:5" ht="25.05" customHeight="1">
      <c r="A74" s="40">
        <v>3337872413971</v>
      </c>
      <c r="B74" s="41" t="s">
        <v>193</v>
      </c>
      <c r="C74" s="42" t="s">
        <v>123</v>
      </c>
      <c r="D74" s="43" t="s">
        <v>69</v>
      </c>
      <c r="E74" s="44">
        <v>12154</v>
      </c>
    </row>
    <row r="75" spans="1:5" ht="25.05" customHeight="1">
      <c r="A75" s="40">
        <v>3337872412677</v>
      </c>
      <c r="B75" s="41" t="s">
        <v>194</v>
      </c>
      <c r="C75" s="42" t="s">
        <v>34</v>
      </c>
      <c r="D75" s="43" t="s">
        <v>134</v>
      </c>
      <c r="E75" s="44">
        <v>10178</v>
      </c>
    </row>
    <row r="76" spans="1:5" ht="25.05" customHeight="1">
      <c r="A76" s="60"/>
      <c r="B76" s="47" t="s">
        <v>195</v>
      </c>
      <c r="C76" s="48"/>
      <c r="D76" s="52"/>
      <c r="E76" s="50"/>
    </row>
    <row r="77" spans="1:5" ht="25.05" customHeight="1">
      <c r="A77" s="40">
        <v>3433422404533</v>
      </c>
      <c r="B77" s="41" t="s">
        <v>198</v>
      </c>
      <c r="C77" s="42" t="s">
        <v>60</v>
      </c>
      <c r="D77" s="43" t="s">
        <v>199</v>
      </c>
      <c r="E77" s="44">
        <v>2830</v>
      </c>
    </row>
    <row r="78" spans="1:5" ht="25.05" customHeight="1">
      <c r="A78" s="40">
        <v>3337875537308</v>
      </c>
      <c r="B78" s="41" t="s">
        <v>202</v>
      </c>
      <c r="C78" s="42" t="s">
        <v>34</v>
      </c>
      <c r="D78" s="43" t="s">
        <v>17</v>
      </c>
      <c r="E78" s="44">
        <v>3065</v>
      </c>
    </row>
    <row r="79" spans="1:5" ht="25.05" customHeight="1">
      <c r="A79" s="40">
        <v>3337872418778</v>
      </c>
      <c r="B79" s="41" t="s">
        <v>205</v>
      </c>
      <c r="C79" s="42" t="s">
        <v>34</v>
      </c>
      <c r="D79" s="43" t="s">
        <v>17</v>
      </c>
      <c r="E79" s="44">
        <v>2555</v>
      </c>
    </row>
    <row r="80" spans="1:5" ht="25.05" customHeight="1">
      <c r="A80" s="40">
        <v>3337872418785</v>
      </c>
      <c r="B80" s="41" t="s">
        <v>208</v>
      </c>
      <c r="C80" s="42" t="s">
        <v>46</v>
      </c>
      <c r="D80" s="43" t="s">
        <v>25</v>
      </c>
      <c r="E80" s="44">
        <v>3820</v>
      </c>
    </row>
    <row r="81" spans="1:5" ht="25.05" customHeight="1">
      <c r="A81" s="60"/>
      <c r="B81" s="47" t="s">
        <v>209</v>
      </c>
      <c r="C81" s="48"/>
      <c r="D81" s="52"/>
      <c r="E81" s="50"/>
    </row>
    <row r="82" spans="1:5" ht="25.05" customHeight="1">
      <c r="A82" s="40">
        <v>3337875552097</v>
      </c>
      <c r="B82" s="41" t="s">
        <v>212</v>
      </c>
      <c r="C82" s="42" t="s">
        <v>34</v>
      </c>
      <c r="D82" s="43" t="s">
        <v>17</v>
      </c>
      <c r="E82" s="44">
        <v>4415</v>
      </c>
    </row>
    <row r="83" spans="1:5" ht="25.05" customHeight="1">
      <c r="A83" s="40">
        <v>3337875552127</v>
      </c>
      <c r="B83" s="41" t="s">
        <v>215</v>
      </c>
      <c r="C83" s="42" t="s">
        <v>46</v>
      </c>
      <c r="D83" s="43" t="s">
        <v>25</v>
      </c>
      <c r="E83" s="44">
        <v>6510</v>
      </c>
    </row>
    <row r="84" spans="1:5" ht="25.05" customHeight="1">
      <c r="A84" s="40">
        <v>3337875566254</v>
      </c>
      <c r="B84" s="41" t="s">
        <v>216</v>
      </c>
      <c r="C84" s="42" t="s">
        <v>217</v>
      </c>
      <c r="D84" s="43" t="s">
        <v>134</v>
      </c>
      <c r="E84" s="44">
        <v>4366</v>
      </c>
    </row>
    <row r="85" spans="1:5" ht="25.05" customHeight="1">
      <c r="A85" s="40">
        <v>3337875696548</v>
      </c>
      <c r="B85" s="41" t="s">
        <v>220</v>
      </c>
      <c r="C85" s="42" t="s">
        <v>34</v>
      </c>
      <c r="D85" s="43" t="s">
        <v>221</v>
      </c>
      <c r="E85" s="44">
        <v>7045</v>
      </c>
    </row>
    <row r="86" spans="1:5" ht="25.05" customHeight="1">
      <c r="A86" s="40">
        <v>3337875696579</v>
      </c>
      <c r="B86" s="41" t="s">
        <v>223</v>
      </c>
      <c r="C86" s="42" t="s">
        <v>34</v>
      </c>
      <c r="D86" s="43" t="s">
        <v>224</v>
      </c>
      <c r="E86" s="44">
        <v>5075</v>
      </c>
    </row>
    <row r="87" spans="1:5" ht="25.05" customHeight="1">
      <c r="A87" s="40">
        <v>3337875685832</v>
      </c>
      <c r="B87" s="41" t="s">
        <v>227</v>
      </c>
      <c r="C87" s="42" t="s">
        <v>34</v>
      </c>
      <c r="D87" s="43" t="s">
        <v>17</v>
      </c>
      <c r="E87" s="44">
        <v>6405</v>
      </c>
    </row>
    <row r="88" spans="1:5" ht="25.05" customHeight="1">
      <c r="A88" s="40">
        <v>3337875685818</v>
      </c>
      <c r="B88" s="41" t="s">
        <v>230</v>
      </c>
      <c r="C88" s="42" t="s">
        <v>34</v>
      </c>
      <c r="D88" s="43" t="s">
        <v>25</v>
      </c>
      <c r="E88" s="44">
        <v>8505</v>
      </c>
    </row>
    <row r="89" spans="1:5" ht="25.05" customHeight="1">
      <c r="A89" s="60"/>
      <c r="B89" s="47" t="s">
        <v>231</v>
      </c>
      <c r="C89" s="48"/>
      <c r="D89" s="61"/>
      <c r="E89" s="50"/>
    </row>
    <row r="90" spans="1:5" ht="25.05" customHeight="1">
      <c r="A90" s="40">
        <v>3433422407282</v>
      </c>
      <c r="B90" s="41" t="s">
        <v>232</v>
      </c>
      <c r="C90" s="42" t="s">
        <v>16</v>
      </c>
      <c r="D90" s="43" t="s">
        <v>17</v>
      </c>
      <c r="E90" s="44">
        <v>6118</v>
      </c>
    </row>
    <row r="91" spans="1:5" ht="25.05" customHeight="1">
      <c r="A91" s="40">
        <v>3433422407299</v>
      </c>
      <c r="B91" s="41" t="s">
        <v>233</v>
      </c>
      <c r="C91" s="42" t="s">
        <v>16</v>
      </c>
      <c r="D91" s="43" t="s">
        <v>17</v>
      </c>
      <c r="E91" s="44">
        <v>6118</v>
      </c>
    </row>
    <row r="92" spans="1:5" s="45" customFormat="1" ht="25.05" customHeight="1">
      <c r="A92" s="40">
        <v>3433422407268</v>
      </c>
      <c r="B92" s="41" t="s">
        <v>236</v>
      </c>
      <c r="C92" s="42" t="s">
        <v>16</v>
      </c>
      <c r="D92" s="43" t="s">
        <v>237</v>
      </c>
      <c r="E92" s="44">
        <v>6400</v>
      </c>
    </row>
    <row r="93" spans="1:5" ht="25.05" customHeight="1">
      <c r="A93" s="62"/>
      <c r="B93" s="63" t="s">
        <v>238</v>
      </c>
      <c r="C93" s="64"/>
      <c r="D93" s="65"/>
      <c r="E93" s="66"/>
    </row>
    <row r="94" spans="1:5" ht="25.05" customHeight="1">
      <c r="A94" s="62"/>
      <c r="B94" s="63" t="s">
        <v>239</v>
      </c>
      <c r="C94" s="64"/>
      <c r="D94" s="65"/>
      <c r="E94" s="66"/>
    </row>
    <row r="95" spans="1:5" ht="25.05" customHeight="1">
      <c r="A95" s="67">
        <v>3337875797597</v>
      </c>
      <c r="B95" s="41" t="s">
        <v>522</v>
      </c>
      <c r="C95" s="42" t="s">
        <v>240</v>
      </c>
      <c r="D95" s="43" t="s">
        <v>35</v>
      </c>
      <c r="E95" s="44">
        <v>3315</v>
      </c>
    </row>
    <row r="96" spans="1:5" ht="25.05" customHeight="1">
      <c r="A96" s="67">
        <v>3337875797641</v>
      </c>
      <c r="B96" s="41" t="s">
        <v>523</v>
      </c>
      <c r="C96" s="42" t="s">
        <v>240</v>
      </c>
      <c r="D96" s="43" t="s">
        <v>35</v>
      </c>
      <c r="E96" s="44">
        <v>3315</v>
      </c>
    </row>
    <row r="97" spans="1:5" s="45" customFormat="1" ht="25.05" customHeight="1">
      <c r="A97" s="40">
        <v>3337875546430</v>
      </c>
      <c r="B97" s="41" t="s">
        <v>245</v>
      </c>
      <c r="C97" s="42" t="s">
        <v>123</v>
      </c>
      <c r="D97" s="43" t="s">
        <v>35</v>
      </c>
      <c r="E97" s="44">
        <v>2945</v>
      </c>
    </row>
    <row r="98" spans="1:5" s="45" customFormat="1" ht="25.05" customHeight="1">
      <c r="A98" s="40">
        <v>3337875545891</v>
      </c>
      <c r="B98" s="41" t="s">
        <v>248</v>
      </c>
      <c r="C98" s="42" t="s">
        <v>123</v>
      </c>
      <c r="D98" s="43" t="s">
        <v>35</v>
      </c>
      <c r="E98" s="44">
        <v>2945</v>
      </c>
    </row>
    <row r="99" spans="1:5" ht="25.05" customHeight="1">
      <c r="A99" s="67">
        <v>3337875797719</v>
      </c>
      <c r="B99" s="41" t="s">
        <v>524</v>
      </c>
      <c r="C99" s="42" t="s">
        <v>123</v>
      </c>
      <c r="D99" s="43" t="s">
        <v>35</v>
      </c>
      <c r="E99" s="44">
        <v>3680</v>
      </c>
    </row>
    <row r="100" spans="1:5" ht="25.05" customHeight="1">
      <c r="A100" s="67">
        <v>3337875797689</v>
      </c>
      <c r="B100" s="41" t="s">
        <v>525</v>
      </c>
      <c r="C100" s="42" t="s">
        <v>123</v>
      </c>
      <c r="D100" s="43" t="s">
        <v>35</v>
      </c>
      <c r="E100" s="44">
        <v>3680</v>
      </c>
    </row>
    <row r="101" spans="1:5" ht="25.05" customHeight="1">
      <c r="A101" s="67">
        <v>3337875706667</v>
      </c>
      <c r="B101" s="41" t="s">
        <v>526</v>
      </c>
      <c r="C101" s="42" t="s">
        <v>34</v>
      </c>
      <c r="D101" s="68" t="s">
        <v>69</v>
      </c>
      <c r="E101" s="44">
        <v>2600</v>
      </c>
    </row>
    <row r="102" spans="1:5" ht="25.05" customHeight="1">
      <c r="A102" s="67">
        <v>3337875706674</v>
      </c>
      <c r="B102" s="41" t="s">
        <v>527</v>
      </c>
      <c r="C102" s="42" t="s">
        <v>34</v>
      </c>
      <c r="D102" s="68" t="s">
        <v>69</v>
      </c>
      <c r="E102" s="44">
        <v>2600</v>
      </c>
    </row>
    <row r="103" spans="1:5" ht="25.05" customHeight="1">
      <c r="A103" s="67">
        <v>3337875706681</v>
      </c>
      <c r="B103" s="41" t="s">
        <v>528</v>
      </c>
      <c r="C103" s="42" t="s">
        <v>34</v>
      </c>
      <c r="D103" s="68" t="s">
        <v>69</v>
      </c>
      <c r="E103" s="44">
        <v>2600</v>
      </c>
    </row>
    <row r="104" spans="1:5" ht="25.05" customHeight="1">
      <c r="A104" s="67">
        <v>3337875706698</v>
      </c>
      <c r="B104" s="41" t="s">
        <v>529</v>
      </c>
      <c r="C104" s="42" t="s">
        <v>34</v>
      </c>
      <c r="D104" s="68" t="s">
        <v>69</v>
      </c>
      <c r="E104" s="44">
        <v>2600</v>
      </c>
    </row>
    <row r="105" spans="1:5" ht="25.05" customHeight="1">
      <c r="A105" s="40">
        <v>3337872414398</v>
      </c>
      <c r="B105" s="41" t="s">
        <v>253</v>
      </c>
      <c r="C105" s="42" t="s">
        <v>254</v>
      </c>
      <c r="D105" s="43" t="s">
        <v>255</v>
      </c>
      <c r="E105" s="44">
        <v>3835</v>
      </c>
    </row>
    <row r="106" spans="1:5" s="45" customFormat="1" ht="25.05" customHeight="1">
      <c r="A106" s="40">
        <v>3337872414381</v>
      </c>
      <c r="B106" s="41" t="s">
        <v>256</v>
      </c>
      <c r="C106" s="42" t="s">
        <v>254</v>
      </c>
      <c r="D106" s="43" t="s">
        <v>255</v>
      </c>
      <c r="E106" s="44">
        <v>3835</v>
      </c>
    </row>
    <row r="107" spans="1:5" s="45" customFormat="1" ht="25.05" customHeight="1">
      <c r="A107" s="40">
        <v>3337875549530</v>
      </c>
      <c r="B107" s="41" t="s">
        <v>259</v>
      </c>
      <c r="C107" s="42" t="s">
        <v>260</v>
      </c>
      <c r="D107" s="43" t="s">
        <v>261</v>
      </c>
      <c r="E107" s="44">
        <v>3730</v>
      </c>
    </row>
    <row r="108" spans="1:5" s="45" customFormat="1" ht="25.05" customHeight="1">
      <c r="A108" s="67">
        <v>3337875591515</v>
      </c>
      <c r="B108" s="41" t="s">
        <v>262</v>
      </c>
      <c r="C108" s="42" t="s">
        <v>34</v>
      </c>
      <c r="D108" s="43" t="s">
        <v>35</v>
      </c>
      <c r="E108" s="44">
        <v>3575</v>
      </c>
    </row>
    <row r="109" spans="1:5" s="45" customFormat="1" ht="25.05" customHeight="1">
      <c r="A109" s="67">
        <v>3337875591577</v>
      </c>
      <c r="B109" s="41" t="s">
        <v>263</v>
      </c>
      <c r="C109" s="42" t="s">
        <v>34</v>
      </c>
      <c r="D109" s="43" t="s">
        <v>35</v>
      </c>
      <c r="E109" s="44">
        <v>3575</v>
      </c>
    </row>
    <row r="110" spans="1:5" s="45" customFormat="1" ht="25.05" customHeight="1">
      <c r="A110" s="67">
        <v>3337875651196</v>
      </c>
      <c r="B110" s="41" t="s">
        <v>264</v>
      </c>
      <c r="C110" s="42" t="s">
        <v>34</v>
      </c>
      <c r="D110" s="43" t="s">
        <v>35</v>
      </c>
      <c r="E110" s="44">
        <v>3575</v>
      </c>
    </row>
    <row r="111" spans="1:5" ht="25.05" customHeight="1">
      <c r="A111" s="67">
        <v>3337875761031</v>
      </c>
      <c r="B111" s="41" t="s">
        <v>267</v>
      </c>
      <c r="C111" s="42" t="s">
        <v>34</v>
      </c>
      <c r="D111" s="43" t="s">
        <v>35</v>
      </c>
      <c r="E111" s="44">
        <v>4060</v>
      </c>
    </row>
    <row r="112" spans="1:5" ht="25.05" customHeight="1">
      <c r="A112" s="67">
        <v>3337875764353</v>
      </c>
      <c r="B112" s="41" t="s">
        <v>270</v>
      </c>
      <c r="C112" s="42" t="s">
        <v>34</v>
      </c>
      <c r="D112" s="43" t="s">
        <v>35</v>
      </c>
      <c r="E112" s="44">
        <v>4060</v>
      </c>
    </row>
    <row r="113" spans="1:5" ht="25.05" customHeight="1">
      <c r="A113" s="67">
        <v>3337875797467</v>
      </c>
      <c r="B113" s="41" t="s">
        <v>530</v>
      </c>
      <c r="C113" s="42" t="s">
        <v>34</v>
      </c>
      <c r="D113" s="43" t="s">
        <v>35</v>
      </c>
      <c r="E113" s="44">
        <v>4060</v>
      </c>
    </row>
    <row r="114" spans="1:5" s="45" customFormat="1" ht="25.05" customHeight="1">
      <c r="A114" s="62"/>
      <c r="B114" s="63" t="s">
        <v>271</v>
      </c>
      <c r="C114" s="64"/>
      <c r="D114" s="65"/>
      <c r="E114" s="69"/>
    </row>
    <row r="115" spans="1:5" ht="25.05" customHeight="1">
      <c r="A115" s="40">
        <v>3337875549653</v>
      </c>
      <c r="B115" s="41" t="s">
        <v>272</v>
      </c>
      <c r="C115" s="42" t="s">
        <v>34</v>
      </c>
      <c r="D115" s="43" t="s">
        <v>50</v>
      </c>
      <c r="E115" s="44">
        <v>3316</v>
      </c>
    </row>
    <row r="116" spans="1:5" ht="25.05" customHeight="1">
      <c r="A116" s="40">
        <v>3337875549653</v>
      </c>
      <c r="B116" s="41" t="s">
        <v>272</v>
      </c>
      <c r="C116" s="42" t="s">
        <v>34</v>
      </c>
      <c r="D116" s="43" t="s">
        <v>50</v>
      </c>
      <c r="E116" s="44">
        <v>3316</v>
      </c>
    </row>
    <row r="117" spans="1:5" ht="25.05" customHeight="1">
      <c r="A117" s="40">
        <v>3337875550611</v>
      </c>
      <c r="B117" s="41" t="s">
        <v>273</v>
      </c>
      <c r="C117" s="42" t="s">
        <v>34</v>
      </c>
      <c r="D117" s="43" t="s">
        <v>274</v>
      </c>
      <c r="E117" s="44">
        <v>3865</v>
      </c>
    </row>
    <row r="118" spans="1:5" ht="25.05" customHeight="1">
      <c r="A118" s="40">
        <v>3337875550611</v>
      </c>
      <c r="B118" s="41" t="s">
        <v>273</v>
      </c>
      <c r="C118" s="42" t="s">
        <v>34</v>
      </c>
      <c r="D118" s="43" t="s">
        <v>274</v>
      </c>
      <c r="E118" s="44">
        <v>3865</v>
      </c>
    </row>
    <row r="119" spans="1:5" ht="25.05" customHeight="1">
      <c r="A119" s="40">
        <v>3337875696838</v>
      </c>
      <c r="B119" s="41" t="s">
        <v>277</v>
      </c>
      <c r="C119" s="42" t="s">
        <v>260</v>
      </c>
      <c r="D119" s="43" t="s">
        <v>17</v>
      </c>
      <c r="E119" s="44">
        <v>4335</v>
      </c>
    </row>
    <row r="120" spans="1:5" s="45" customFormat="1" ht="25.05" customHeight="1">
      <c r="A120" s="40">
        <v>3337872420153</v>
      </c>
      <c r="B120" s="41" t="s">
        <v>280</v>
      </c>
      <c r="C120" s="42" t="s">
        <v>281</v>
      </c>
      <c r="D120" s="43" t="s">
        <v>17</v>
      </c>
      <c r="E120" s="44">
        <v>3850</v>
      </c>
    </row>
    <row r="121" spans="1:5" s="45" customFormat="1" ht="25.05" customHeight="1">
      <c r="A121" s="40">
        <v>3337875761123</v>
      </c>
      <c r="B121" s="41" t="s">
        <v>283</v>
      </c>
      <c r="C121" s="42" t="s">
        <v>34</v>
      </c>
      <c r="D121" s="43" t="s">
        <v>274</v>
      </c>
      <c r="E121" s="44">
        <v>4800</v>
      </c>
    </row>
    <row r="122" spans="1:5" ht="25.05" customHeight="1">
      <c r="A122" s="62"/>
      <c r="B122" s="63" t="s">
        <v>284</v>
      </c>
      <c r="C122" s="64"/>
      <c r="D122" s="65"/>
      <c r="E122" s="69"/>
    </row>
    <row r="123" spans="1:5" ht="25.05" customHeight="1">
      <c r="A123" s="40">
        <v>3337872412752</v>
      </c>
      <c r="B123" s="41" t="s">
        <v>285</v>
      </c>
      <c r="C123" s="42" t="s">
        <v>34</v>
      </c>
      <c r="D123" s="43" t="s">
        <v>106</v>
      </c>
      <c r="E123" s="44">
        <v>3339</v>
      </c>
    </row>
    <row r="124" spans="1:5" ht="25.05" customHeight="1">
      <c r="A124" s="40">
        <v>3337872412752</v>
      </c>
      <c r="B124" s="41" t="s">
        <v>286</v>
      </c>
      <c r="C124" s="42" t="s">
        <v>34</v>
      </c>
      <c r="D124" s="43" t="s">
        <v>106</v>
      </c>
      <c r="E124" s="44">
        <v>3339</v>
      </c>
    </row>
    <row r="125" spans="1:5" ht="25.05" customHeight="1">
      <c r="A125" s="40">
        <v>3337872412752</v>
      </c>
      <c r="B125" s="41" t="s">
        <v>285</v>
      </c>
      <c r="C125" s="42" t="s">
        <v>34</v>
      </c>
      <c r="D125" s="43" t="s">
        <v>106</v>
      </c>
      <c r="E125" s="44">
        <v>3339</v>
      </c>
    </row>
    <row r="126" spans="1:5" ht="25.05" customHeight="1">
      <c r="A126" s="40">
        <v>3337875550628</v>
      </c>
      <c r="B126" s="41" t="s">
        <v>289</v>
      </c>
      <c r="C126" s="42" t="s">
        <v>34</v>
      </c>
      <c r="D126" s="43" t="s">
        <v>274</v>
      </c>
      <c r="E126" s="44">
        <v>4050</v>
      </c>
    </row>
    <row r="127" spans="1:5" ht="25.05" customHeight="1">
      <c r="A127" s="40">
        <v>3337875550628</v>
      </c>
      <c r="B127" s="41" t="s">
        <v>289</v>
      </c>
      <c r="C127" s="42" t="s">
        <v>34</v>
      </c>
      <c r="D127" s="43" t="s">
        <v>274</v>
      </c>
      <c r="E127" s="44">
        <v>4050</v>
      </c>
    </row>
    <row r="128" spans="1:5" s="45" customFormat="1" ht="25.05" customHeight="1">
      <c r="A128" s="67">
        <v>3337875696807</v>
      </c>
      <c r="B128" s="41" t="s">
        <v>292</v>
      </c>
      <c r="C128" s="42" t="s">
        <v>34</v>
      </c>
      <c r="D128" s="43" t="s">
        <v>237</v>
      </c>
      <c r="E128" s="44">
        <v>4090</v>
      </c>
    </row>
    <row r="129" spans="1:5" s="45" customFormat="1" ht="25.05" customHeight="1">
      <c r="A129" s="67">
        <v>3337875698696</v>
      </c>
      <c r="B129" s="41" t="s">
        <v>294</v>
      </c>
      <c r="C129" s="42" t="s">
        <v>260</v>
      </c>
      <c r="D129" s="43" t="s">
        <v>17</v>
      </c>
      <c r="E129" s="44">
        <v>4485</v>
      </c>
    </row>
    <row r="130" spans="1:5" ht="25.05" customHeight="1">
      <c r="A130" s="62"/>
      <c r="B130" s="63" t="s">
        <v>295</v>
      </c>
      <c r="C130" s="64" t="s">
        <v>34</v>
      </c>
      <c r="D130" s="65"/>
      <c r="E130" s="70"/>
    </row>
    <row r="131" spans="1:5" ht="25.05" customHeight="1">
      <c r="A131" s="40">
        <v>3433422408616</v>
      </c>
      <c r="B131" s="41" t="s">
        <v>298</v>
      </c>
      <c r="C131" s="42" t="s">
        <v>217</v>
      </c>
      <c r="D131" s="43" t="s">
        <v>255</v>
      </c>
      <c r="E131" s="44">
        <v>2645</v>
      </c>
    </row>
    <row r="132" spans="1:5" ht="25.05" customHeight="1">
      <c r="A132" s="67">
        <v>30089372</v>
      </c>
      <c r="B132" s="41" t="s">
        <v>301</v>
      </c>
      <c r="C132" s="42" t="s">
        <v>217</v>
      </c>
      <c r="D132" s="43" t="s">
        <v>302</v>
      </c>
      <c r="E132" s="44">
        <v>1465</v>
      </c>
    </row>
    <row r="133" spans="1:5" ht="25.05" customHeight="1">
      <c r="A133" s="71"/>
      <c r="B133" s="72" t="s">
        <v>303</v>
      </c>
      <c r="C133" s="73" t="s">
        <v>34</v>
      </c>
      <c r="D133" s="74"/>
      <c r="E133" s="70"/>
    </row>
    <row r="134" spans="1:5" ht="25.05" customHeight="1">
      <c r="A134" s="40">
        <v>3433422407909</v>
      </c>
      <c r="B134" s="41" t="s">
        <v>304</v>
      </c>
      <c r="C134" s="42" t="s">
        <v>34</v>
      </c>
      <c r="D134" s="43" t="s">
        <v>17</v>
      </c>
      <c r="E134" s="44">
        <v>3965</v>
      </c>
    </row>
    <row r="135" spans="1:5" ht="25.05" customHeight="1">
      <c r="A135" s="40">
        <v>3433422407909</v>
      </c>
      <c r="B135" s="41" t="s">
        <v>304</v>
      </c>
      <c r="C135" s="42" t="s">
        <v>34</v>
      </c>
      <c r="D135" s="43" t="s">
        <v>17</v>
      </c>
      <c r="E135" s="44">
        <v>3965</v>
      </c>
    </row>
    <row r="136" spans="1:5" s="45" customFormat="1" ht="25.05" customHeight="1">
      <c r="A136" s="75"/>
      <c r="B136" s="76" t="s">
        <v>305</v>
      </c>
      <c r="C136" s="77" t="s">
        <v>34</v>
      </c>
      <c r="D136" s="78"/>
      <c r="E136" s="79"/>
    </row>
    <row r="137" spans="1:5" s="45" customFormat="1" ht="25.05" customHeight="1">
      <c r="A137" s="40">
        <v>3433422406629</v>
      </c>
      <c r="B137" s="80" t="s">
        <v>306</v>
      </c>
      <c r="C137" s="55" t="s">
        <v>34</v>
      </c>
      <c r="D137" s="56" t="s">
        <v>106</v>
      </c>
      <c r="E137" s="44">
        <v>3581</v>
      </c>
    </row>
    <row r="138" spans="1:5" s="45" customFormat="1" ht="25.05" customHeight="1">
      <c r="A138" s="40">
        <v>3433422406629</v>
      </c>
      <c r="B138" s="80" t="s">
        <v>306</v>
      </c>
      <c r="C138" s="55" t="s">
        <v>34</v>
      </c>
      <c r="D138" s="56" t="s">
        <v>106</v>
      </c>
      <c r="E138" s="44">
        <v>3581</v>
      </c>
    </row>
    <row r="139" spans="1:5" s="45" customFormat="1" ht="25.05" customHeight="1">
      <c r="A139" s="81"/>
      <c r="B139" s="82" t="s">
        <v>307</v>
      </c>
      <c r="C139" s="83" t="s">
        <v>34</v>
      </c>
      <c r="D139" s="84"/>
      <c r="E139" s="85"/>
    </row>
    <row r="140" spans="1:5" s="45" customFormat="1" ht="25.05" customHeight="1">
      <c r="A140" s="86"/>
      <c r="B140" s="87" t="s">
        <v>308</v>
      </c>
      <c r="C140" s="88" t="s">
        <v>34</v>
      </c>
      <c r="D140" s="89"/>
      <c r="E140" s="90"/>
    </row>
    <row r="141" spans="1:5" s="45" customFormat="1" ht="25.05" customHeight="1">
      <c r="A141" s="40">
        <v>3337875632652</v>
      </c>
      <c r="B141" s="91" t="s">
        <v>311</v>
      </c>
      <c r="C141" s="42" t="s">
        <v>312</v>
      </c>
      <c r="D141" s="43" t="s">
        <v>302</v>
      </c>
      <c r="E141" s="44">
        <v>9550</v>
      </c>
    </row>
    <row r="142" spans="1:5" s="45" customFormat="1" ht="25.05" customHeight="1">
      <c r="A142" s="40">
        <v>3337875632676</v>
      </c>
      <c r="B142" s="91" t="s">
        <v>315</v>
      </c>
      <c r="C142" s="42" t="s">
        <v>312</v>
      </c>
      <c r="D142" s="43" t="s">
        <v>316</v>
      </c>
      <c r="E142" s="44">
        <v>9550</v>
      </c>
    </row>
    <row r="143" spans="1:5" s="45" customFormat="1" ht="25.05" customHeight="1">
      <c r="A143" s="40">
        <v>3337875632690</v>
      </c>
      <c r="B143" s="91" t="s">
        <v>319</v>
      </c>
      <c r="C143" s="42" t="s">
        <v>312</v>
      </c>
      <c r="D143" s="43" t="s">
        <v>320</v>
      </c>
      <c r="E143" s="44">
        <v>9550</v>
      </c>
    </row>
    <row r="144" spans="1:5" s="45" customFormat="1" ht="25.05" customHeight="1">
      <c r="A144" s="86"/>
      <c r="B144" s="87" t="s">
        <v>321</v>
      </c>
      <c r="C144" s="88" t="s">
        <v>34</v>
      </c>
      <c r="D144" s="89"/>
      <c r="E144" s="90"/>
    </row>
    <row r="145" spans="1:5" s="45" customFormat="1" ht="25.05" customHeight="1">
      <c r="A145" s="40">
        <v>3337872410147</v>
      </c>
      <c r="B145" s="91" t="s">
        <v>324</v>
      </c>
      <c r="C145" s="42" t="s">
        <v>312</v>
      </c>
      <c r="D145" s="43" t="s">
        <v>325</v>
      </c>
      <c r="E145" s="44">
        <v>5820</v>
      </c>
    </row>
    <row r="146" spans="1:5" s="45" customFormat="1" ht="25.05" customHeight="1">
      <c r="A146" s="40">
        <v>3337872410154</v>
      </c>
      <c r="B146" s="91" t="s">
        <v>326</v>
      </c>
      <c r="C146" s="42" t="s">
        <v>327</v>
      </c>
      <c r="D146" s="43" t="s">
        <v>328</v>
      </c>
      <c r="E146" s="44">
        <v>5820</v>
      </c>
    </row>
    <row r="147" spans="1:5" s="45" customFormat="1" ht="25.05" customHeight="1">
      <c r="A147" s="86"/>
      <c r="B147" s="87" t="s">
        <v>329</v>
      </c>
      <c r="C147" s="88" t="s">
        <v>34</v>
      </c>
      <c r="D147" s="89"/>
      <c r="E147" s="90"/>
    </row>
    <row r="148" spans="1:5" s="45" customFormat="1" ht="25.05" customHeight="1">
      <c r="A148" s="40">
        <v>3337872412295</v>
      </c>
      <c r="B148" s="91" t="s">
        <v>330</v>
      </c>
      <c r="C148" s="42" t="s">
        <v>331</v>
      </c>
      <c r="D148" s="43" t="s">
        <v>69</v>
      </c>
      <c r="E148" s="44">
        <v>8726</v>
      </c>
    </row>
    <row r="149" spans="1:5" s="45" customFormat="1" ht="25.05" customHeight="1">
      <c r="A149" s="40">
        <v>3337872412301</v>
      </c>
      <c r="B149" s="91" t="s">
        <v>332</v>
      </c>
      <c r="C149" s="42" t="s">
        <v>333</v>
      </c>
      <c r="D149" s="43" t="s">
        <v>69</v>
      </c>
      <c r="E149" s="44">
        <v>8726</v>
      </c>
    </row>
    <row r="150" spans="1:5" s="45" customFormat="1" ht="25.05" customHeight="1">
      <c r="A150" s="40">
        <v>3337872412318</v>
      </c>
      <c r="B150" s="91" t="s">
        <v>334</v>
      </c>
      <c r="C150" s="42" t="s">
        <v>335</v>
      </c>
      <c r="D150" s="43" t="s">
        <v>69</v>
      </c>
      <c r="E150" s="44">
        <v>8726</v>
      </c>
    </row>
    <row r="151" spans="1:5" s="45" customFormat="1" ht="25.05" customHeight="1">
      <c r="A151" s="40">
        <v>3337872412325</v>
      </c>
      <c r="B151" s="91" t="s">
        <v>336</v>
      </c>
      <c r="C151" s="42" t="s">
        <v>337</v>
      </c>
      <c r="D151" s="43" t="s">
        <v>69</v>
      </c>
      <c r="E151" s="44">
        <v>8726</v>
      </c>
    </row>
    <row r="152" spans="1:5" s="45" customFormat="1" ht="25.05" customHeight="1">
      <c r="A152" s="40">
        <v>3337872412332</v>
      </c>
      <c r="B152" s="91" t="s">
        <v>338</v>
      </c>
      <c r="C152" s="42" t="s">
        <v>339</v>
      </c>
      <c r="D152" s="43" t="s">
        <v>69</v>
      </c>
      <c r="E152" s="44">
        <v>8726</v>
      </c>
    </row>
    <row r="153" spans="1:5" s="45" customFormat="1" ht="25.05" customHeight="1">
      <c r="A153" s="86"/>
      <c r="B153" s="87" t="s">
        <v>340</v>
      </c>
      <c r="C153" s="88" t="s">
        <v>34</v>
      </c>
      <c r="D153" s="89"/>
      <c r="E153" s="90"/>
    </row>
    <row r="154" spans="1:5" s="45" customFormat="1" ht="25.05" customHeight="1">
      <c r="A154" s="40">
        <v>3337872412042</v>
      </c>
      <c r="B154" s="91" t="s">
        <v>343</v>
      </c>
      <c r="C154" s="42" t="s">
        <v>333</v>
      </c>
      <c r="D154" s="43" t="s">
        <v>344</v>
      </c>
      <c r="E154" s="44">
        <v>8350</v>
      </c>
    </row>
    <row r="155" spans="1:5" s="45" customFormat="1" ht="25.05" customHeight="1">
      <c r="A155" s="40">
        <v>3337872412059</v>
      </c>
      <c r="B155" s="91" t="s">
        <v>345</v>
      </c>
      <c r="C155" s="42" t="s">
        <v>335</v>
      </c>
      <c r="D155" s="43" t="s">
        <v>344</v>
      </c>
      <c r="E155" s="44">
        <v>8350</v>
      </c>
    </row>
    <row r="156" spans="1:5" s="45" customFormat="1" ht="25.05" customHeight="1">
      <c r="A156" s="40">
        <v>3337872412066</v>
      </c>
      <c r="B156" s="91" t="s">
        <v>346</v>
      </c>
      <c r="C156" s="42" t="s">
        <v>337</v>
      </c>
      <c r="D156" s="43" t="s">
        <v>344</v>
      </c>
      <c r="E156" s="44">
        <v>8350</v>
      </c>
    </row>
    <row r="157" spans="1:5" s="45" customFormat="1" ht="25.05" customHeight="1">
      <c r="A157" s="86"/>
      <c r="B157" s="87" t="s">
        <v>347</v>
      </c>
      <c r="C157" s="88" t="s">
        <v>34</v>
      </c>
      <c r="D157" s="89"/>
      <c r="E157" s="90"/>
    </row>
    <row r="158" spans="1:5" s="45" customFormat="1" ht="25.05" customHeight="1">
      <c r="A158" s="40">
        <v>30102415</v>
      </c>
      <c r="B158" s="91" t="s">
        <v>350</v>
      </c>
      <c r="C158" s="42" t="s">
        <v>351</v>
      </c>
      <c r="D158" s="43" t="s">
        <v>352</v>
      </c>
      <c r="E158" s="44">
        <v>7535</v>
      </c>
    </row>
    <row r="159" spans="1:5" s="45" customFormat="1" ht="25.05" customHeight="1">
      <c r="A159" s="40">
        <v>30102422</v>
      </c>
      <c r="B159" s="91" t="s">
        <v>353</v>
      </c>
      <c r="C159" s="42" t="s">
        <v>354</v>
      </c>
      <c r="D159" s="43" t="s">
        <v>352</v>
      </c>
      <c r="E159" s="44">
        <v>7535</v>
      </c>
    </row>
    <row r="160" spans="1:5" s="45" customFormat="1" ht="25.05" customHeight="1">
      <c r="A160" s="86"/>
      <c r="B160" s="87" t="s">
        <v>355</v>
      </c>
      <c r="C160" s="88" t="s">
        <v>34</v>
      </c>
      <c r="D160" s="89"/>
      <c r="E160" s="90"/>
    </row>
    <row r="161" spans="1:5" s="45" customFormat="1" ht="25.05" customHeight="1">
      <c r="A161" s="40">
        <v>3337872410949</v>
      </c>
      <c r="B161" s="91" t="s">
        <v>358</v>
      </c>
      <c r="C161" s="42" t="s">
        <v>359</v>
      </c>
      <c r="D161" s="43" t="s">
        <v>360</v>
      </c>
      <c r="E161" s="44">
        <v>9490</v>
      </c>
    </row>
    <row r="162" spans="1:5" s="45" customFormat="1" ht="25.05" customHeight="1">
      <c r="A162" s="40">
        <v>3337872410956</v>
      </c>
      <c r="B162" s="91" t="s">
        <v>361</v>
      </c>
      <c r="C162" s="42" t="s">
        <v>362</v>
      </c>
      <c r="D162" s="43" t="s">
        <v>360</v>
      </c>
      <c r="E162" s="44">
        <v>9490</v>
      </c>
    </row>
    <row r="163" spans="1:5" s="45" customFormat="1" ht="25.05" customHeight="1">
      <c r="A163" s="40">
        <v>3337872410970</v>
      </c>
      <c r="B163" s="91" t="s">
        <v>531</v>
      </c>
      <c r="C163" s="42" t="s">
        <v>363</v>
      </c>
      <c r="D163" s="43" t="s">
        <v>360</v>
      </c>
      <c r="E163" s="44">
        <v>9490</v>
      </c>
    </row>
    <row r="164" spans="1:5" s="45" customFormat="1" ht="25.05" customHeight="1" thickBot="1">
      <c r="A164" s="92">
        <v>3337872410963</v>
      </c>
      <c r="B164" s="93" t="s">
        <v>364</v>
      </c>
      <c r="C164" s="94" t="s">
        <v>365</v>
      </c>
      <c r="D164" s="95" t="s">
        <v>360</v>
      </c>
      <c r="E164" s="44">
        <v>9490</v>
      </c>
    </row>
    <row r="165" spans="1:5" s="45" customFormat="1" ht="25.05" customHeight="1">
      <c r="A165" s="96"/>
      <c r="B165" s="34"/>
      <c r="C165" s="97"/>
      <c r="D165" s="97"/>
      <c r="E165" s="98"/>
    </row>
    <row r="166" spans="1:5" s="45" customFormat="1" ht="25.05" customHeight="1">
      <c r="A166" s="96"/>
      <c r="B166" s="34"/>
      <c r="C166" s="97"/>
      <c r="D166" s="97"/>
      <c r="E166" s="98"/>
    </row>
    <row r="167" spans="1:5" ht="25.05" customHeight="1">
      <c r="A167" s="96"/>
      <c r="B167" s="99"/>
      <c r="E167" s="100"/>
    </row>
    <row r="168" spans="1:5" ht="25.05" customHeight="1">
      <c r="A168" s="101"/>
      <c r="B168" s="102"/>
      <c r="C168" s="34"/>
      <c r="D168" s="103"/>
      <c r="E168" s="104"/>
    </row>
    <row r="169" spans="1:5" ht="25.05" customHeight="1">
      <c r="A169" s="105"/>
      <c r="B169" s="105"/>
      <c r="C169" s="34"/>
      <c r="D169" s="105"/>
      <c r="E169" s="104"/>
    </row>
    <row r="170" spans="1:5" ht="25.05" customHeight="1">
      <c r="E170" s="98"/>
    </row>
    <row r="171" spans="1:5" ht="25.05" customHeight="1">
      <c r="E171" s="98"/>
    </row>
    <row r="172" spans="1:5" ht="25.05" customHeight="1">
      <c r="E172" s="98"/>
    </row>
  </sheetData>
  <phoneticPr fontId="11" type="noConversion"/>
  <pageMargins left="0.7" right="0.7" top="0.75" bottom="0.75" header="0.3" footer="0.3"/>
  <pageSetup orientation="portrait" r:id="rId1"/>
  <headerFooter>
    <oddFooter>&amp;C&amp;1#&amp;"arial"&amp;9&amp;K008000C1 -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opLeftCell="A105" workbookViewId="0">
      <selection activeCell="D114" sqref="D114:D118"/>
    </sheetView>
  </sheetViews>
  <sheetFormatPr baseColWidth="10" defaultRowHeight="14.4"/>
  <cols>
    <col min="3" max="3" width="50.5546875" bestFit="1" customWidth="1"/>
    <col min="19" max="19" width="46.109375" customWidth="1"/>
    <col min="20" max="20" width="33.6640625" customWidth="1"/>
  </cols>
  <sheetData>
    <row r="1" spans="1:22">
      <c r="A1" s="1"/>
      <c r="B1" s="1"/>
      <c r="C1" s="1"/>
      <c r="D1" s="2" t="s">
        <v>370</v>
      </c>
      <c r="E1" s="2" t="s">
        <v>370</v>
      </c>
      <c r="F1" s="108" t="s">
        <v>371</v>
      </c>
      <c r="G1" s="108"/>
      <c r="H1" s="4" t="s">
        <v>372</v>
      </c>
      <c r="I1" s="109" t="s">
        <v>373</v>
      </c>
      <c r="J1" s="109"/>
      <c r="K1" s="2"/>
      <c r="L1" s="1"/>
      <c r="M1" s="1"/>
      <c r="N1" s="1"/>
      <c r="O1" s="1"/>
      <c r="P1" s="5" t="s">
        <v>374</v>
      </c>
      <c r="Q1" s="1"/>
      <c r="R1" s="1"/>
      <c r="S1" s="1"/>
      <c r="T1" s="1"/>
      <c r="U1" s="1"/>
      <c r="V1" s="1"/>
    </row>
    <row r="2" spans="1:22">
      <c r="A2" s="6" t="s">
        <v>375</v>
      </c>
      <c r="B2" s="1"/>
      <c r="C2" s="1"/>
      <c r="D2" s="2" t="s">
        <v>376</v>
      </c>
      <c r="E2" s="2" t="s">
        <v>377</v>
      </c>
      <c r="F2" s="7" t="s">
        <v>378</v>
      </c>
      <c r="G2" s="7" t="s">
        <v>3</v>
      </c>
      <c r="H2" s="7"/>
      <c r="I2" s="8" t="s">
        <v>379</v>
      </c>
      <c r="J2" s="9" t="s">
        <v>380</v>
      </c>
      <c r="K2" s="10" t="s">
        <v>381</v>
      </c>
      <c r="L2" s="10" t="s">
        <v>382</v>
      </c>
      <c r="M2" s="8" t="s">
        <v>383</v>
      </c>
      <c r="N2" s="1" t="s">
        <v>384</v>
      </c>
      <c r="O2" s="1"/>
      <c r="P2" s="9" t="s">
        <v>385</v>
      </c>
      <c r="Q2" s="1" t="s">
        <v>386</v>
      </c>
      <c r="R2" s="1"/>
      <c r="S2" s="1"/>
      <c r="T2" s="1"/>
      <c r="U2" s="1"/>
      <c r="V2" s="1"/>
    </row>
    <row r="3" spans="1:22">
      <c r="A3" s="6" t="s">
        <v>342</v>
      </c>
      <c r="B3" s="1" t="s">
        <v>341</v>
      </c>
      <c r="C3" s="2" t="s">
        <v>387</v>
      </c>
      <c r="D3" s="2">
        <v>0.5</v>
      </c>
      <c r="E3" s="11">
        <v>4582.03</v>
      </c>
      <c r="F3" s="12">
        <v>3807.95</v>
      </c>
      <c r="G3" s="12">
        <v>7075</v>
      </c>
      <c r="H3" s="13">
        <v>0.18</v>
      </c>
      <c r="I3" s="12">
        <v>4493.38</v>
      </c>
      <c r="J3" s="14">
        <v>8349</v>
      </c>
      <c r="K3" s="12">
        <v>2035.09</v>
      </c>
      <c r="L3" s="12">
        <v>2401.41</v>
      </c>
      <c r="M3" s="1">
        <v>-366.32</v>
      </c>
      <c r="N3" s="13">
        <v>0.18</v>
      </c>
      <c r="O3" s="1"/>
      <c r="P3" s="14">
        <v>8350</v>
      </c>
      <c r="Q3" s="12">
        <v>4494.1899999999996</v>
      </c>
      <c r="R3" s="1">
        <v>1.18</v>
      </c>
      <c r="S3" s="1" t="e">
        <f>+VLOOKUP(A3,Hoja1!$B$3:$B$164,3,0)</f>
        <v>#N/A</v>
      </c>
      <c r="T3" s="1"/>
      <c r="U3" s="1"/>
      <c r="V3" s="1"/>
    </row>
    <row r="4" spans="1:22">
      <c r="A4" s="6" t="s">
        <v>349</v>
      </c>
      <c r="B4" s="1" t="s">
        <v>348</v>
      </c>
      <c r="C4" s="2" t="s">
        <v>388</v>
      </c>
      <c r="D4" s="2">
        <v>0</v>
      </c>
      <c r="E4" s="11">
        <v>4104.9399999999996</v>
      </c>
      <c r="F4" s="12">
        <v>3436.57</v>
      </c>
      <c r="G4" s="12">
        <v>6385</v>
      </c>
      <c r="H4" s="13">
        <v>0.18</v>
      </c>
      <c r="I4" s="12">
        <v>4055.16</v>
      </c>
      <c r="J4" s="14">
        <v>7534</v>
      </c>
      <c r="K4" s="1">
        <v>140.88</v>
      </c>
      <c r="L4" s="1">
        <v>166.24</v>
      </c>
      <c r="M4" s="1">
        <v>-25.36</v>
      </c>
      <c r="N4" s="13">
        <v>0.18</v>
      </c>
      <c r="O4" s="1"/>
      <c r="P4" s="14">
        <v>7535</v>
      </c>
      <c r="Q4" s="12">
        <v>4055.53</v>
      </c>
      <c r="R4" s="1">
        <v>1.18</v>
      </c>
      <c r="S4" s="1" t="e">
        <f>+VLOOKUP(A4,Hoja1!$B$3:$B$164,3,0)</f>
        <v>#N/A</v>
      </c>
      <c r="T4" s="1"/>
      <c r="U4" s="1"/>
      <c r="V4" s="1"/>
    </row>
    <row r="5" spans="1:22">
      <c r="A5" s="6" t="s">
        <v>357</v>
      </c>
      <c r="B5" s="1" t="s">
        <v>356</v>
      </c>
      <c r="C5" s="2" t="s">
        <v>389</v>
      </c>
      <c r="D5" s="2">
        <v>0.2</v>
      </c>
      <c r="E5" s="11">
        <v>5194.92</v>
      </c>
      <c r="F5" s="12">
        <v>4327.34</v>
      </c>
      <c r="G5" s="12">
        <v>8040</v>
      </c>
      <c r="H5" s="13">
        <v>0.18</v>
      </c>
      <c r="I5" s="12">
        <v>5106.26</v>
      </c>
      <c r="J5" s="14">
        <v>9487</v>
      </c>
      <c r="K5" s="1">
        <v>879.95</v>
      </c>
      <c r="L5" s="12">
        <v>1038.3399999999999</v>
      </c>
      <c r="M5" s="1">
        <v>-158.38999999999999</v>
      </c>
      <c r="N5" s="13">
        <v>0.18</v>
      </c>
      <c r="O5" s="1"/>
      <c r="P5" s="14">
        <v>9490</v>
      </c>
      <c r="Q5" s="12">
        <v>5107.7700000000004</v>
      </c>
      <c r="R5" s="1">
        <v>1.18</v>
      </c>
      <c r="S5" s="1" t="e">
        <f>+VLOOKUP(A5,Hoja1!$B$3:$B$164,3,0)</f>
        <v>#N/A</v>
      </c>
      <c r="T5" s="1"/>
      <c r="U5" s="1"/>
      <c r="V5" s="1"/>
    </row>
    <row r="6" spans="1:22">
      <c r="A6" s="6" t="s">
        <v>314</v>
      </c>
      <c r="B6" s="1" t="s">
        <v>313</v>
      </c>
      <c r="C6" s="2" t="s">
        <v>390</v>
      </c>
      <c r="D6" s="2">
        <v>0.4</v>
      </c>
      <c r="E6" s="11">
        <v>5390.36</v>
      </c>
      <c r="F6" s="12">
        <v>4354.25</v>
      </c>
      <c r="G6" s="12">
        <v>8090</v>
      </c>
      <c r="H6" s="13">
        <v>0.18</v>
      </c>
      <c r="I6" s="12">
        <v>5138.01</v>
      </c>
      <c r="J6" s="14">
        <v>9546</v>
      </c>
      <c r="K6" s="12">
        <v>1605.6</v>
      </c>
      <c r="L6" s="12">
        <v>1894.61</v>
      </c>
      <c r="M6" s="1">
        <v>-289.01</v>
      </c>
      <c r="N6" s="13">
        <v>0.18</v>
      </c>
      <c r="O6" s="1"/>
      <c r="P6" s="14">
        <v>9550</v>
      </c>
      <c r="Q6" s="12">
        <v>5140.0600000000004</v>
      </c>
      <c r="R6" s="1">
        <v>1.18</v>
      </c>
      <c r="S6" s="1" t="e">
        <f>+VLOOKUP(A6,Hoja1!$B$3:$B$164,3,0)</f>
        <v>#N/A</v>
      </c>
      <c r="T6" s="1"/>
      <c r="U6" s="1"/>
      <c r="V6" s="1"/>
    </row>
    <row r="7" spans="1:22">
      <c r="A7" s="6" t="s">
        <v>318</v>
      </c>
      <c r="B7" s="1" t="s">
        <v>317</v>
      </c>
      <c r="C7" s="2" t="s">
        <v>391</v>
      </c>
      <c r="D7" s="2">
        <v>0.5</v>
      </c>
      <c r="E7" s="11">
        <v>5307.09</v>
      </c>
      <c r="F7" s="12">
        <v>4354.25</v>
      </c>
      <c r="G7" s="12">
        <v>8090</v>
      </c>
      <c r="H7" s="13">
        <v>0.18</v>
      </c>
      <c r="I7" s="12">
        <v>5138.01</v>
      </c>
      <c r="J7" s="14">
        <v>9546</v>
      </c>
      <c r="K7" s="12">
        <v>2288.04</v>
      </c>
      <c r="L7" s="12">
        <v>2699.88</v>
      </c>
      <c r="M7" s="1">
        <v>-411.85</v>
      </c>
      <c r="N7" s="13">
        <v>0.18</v>
      </c>
      <c r="O7" s="1"/>
      <c r="P7" s="14">
        <v>9550</v>
      </c>
      <c r="Q7" s="12">
        <v>5140.0600000000004</v>
      </c>
      <c r="R7" s="1">
        <v>1.18</v>
      </c>
      <c r="S7" s="1" t="e">
        <f>+VLOOKUP(A7,Hoja1!$B$3:$B$164,3,0)</f>
        <v>#N/A</v>
      </c>
      <c r="T7" s="1"/>
      <c r="U7" s="1"/>
      <c r="V7" s="1"/>
    </row>
    <row r="8" spans="1:22">
      <c r="A8" s="6" t="s">
        <v>310</v>
      </c>
      <c r="B8" s="1" t="s">
        <v>309</v>
      </c>
      <c r="C8" s="2" t="s">
        <v>392</v>
      </c>
      <c r="D8" s="2">
        <v>0.3</v>
      </c>
      <c r="E8" s="11">
        <v>5272.29</v>
      </c>
      <c r="F8" s="12">
        <v>4354.25</v>
      </c>
      <c r="G8" s="12">
        <v>8090</v>
      </c>
      <c r="H8" s="13">
        <v>0.18</v>
      </c>
      <c r="I8" s="12">
        <v>5138.01</v>
      </c>
      <c r="J8" s="14">
        <v>9546</v>
      </c>
      <c r="K8" s="12">
        <v>1213.1300000000001</v>
      </c>
      <c r="L8" s="12">
        <v>1431.5</v>
      </c>
      <c r="M8" s="1">
        <v>-218.36</v>
      </c>
      <c r="N8" s="13">
        <v>0.18</v>
      </c>
      <c r="O8" s="1"/>
      <c r="P8" s="14">
        <v>9550</v>
      </c>
      <c r="Q8" s="12">
        <v>5140.0600000000004</v>
      </c>
      <c r="R8" s="1">
        <v>1.18</v>
      </c>
      <c r="S8" s="1" t="e">
        <f>+VLOOKUP(A8,Hoja1!$B$3:$B$164,3,0)</f>
        <v>#N/A</v>
      </c>
      <c r="T8" s="1"/>
      <c r="U8" s="1"/>
      <c r="V8" s="1"/>
    </row>
    <row r="9" spans="1:22">
      <c r="A9" s="6" t="s">
        <v>323</v>
      </c>
      <c r="B9" s="1" t="s">
        <v>322</v>
      </c>
      <c r="C9" s="2" t="s">
        <v>393</v>
      </c>
      <c r="D9" s="2">
        <v>0.1</v>
      </c>
      <c r="E9" s="11">
        <v>3187.27</v>
      </c>
      <c r="F9" s="12">
        <v>2653.46</v>
      </c>
      <c r="G9" s="12">
        <v>4930</v>
      </c>
      <c r="H9" s="13">
        <v>0.18</v>
      </c>
      <c r="I9" s="12">
        <v>3131.08</v>
      </c>
      <c r="J9" s="14">
        <v>5817</v>
      </c>
      <c r="K9" s="1">
        <v>336.05</v>
      </c>
      <c r="L9" s="1">
        <v>396.53</v>
      </c>
      <c r="M9" s="1">
        <v>-60.49</v>
      </c>
      <c r="N9" s="13">
        <v>0.18</v>
      </c>
      <c r="O9" s="1"/>
      <c r="P9" s="14">
        <v>5820</v>
      </c>
      <c r="Q9" s="12">
        <v>3132.48</v>
      </c>
      <c r="R9" s="1">
        <v>1.18</v>
      </c>
      <c r="S9" s="1" t="e">
        <f>+VLOOKUP(A9,Hoja1!$B$3:$B$164,3,0)</f>
        <v>#N/A</v>
      </c>
      <c r="T9" s="1"/>
      <c r="U9" s="1"/>
      <c r="V9" s="1"/>
    </row>
    <row r="10" spans="1:22">
      <c r="A10" s="6" t="s">
        <v>117</v>
      </c>
      <c r="B10" s="1" t="s">
        <v>116</v>
      </c>
      <c r="C10" s="2" t="s">
        <v>394</v>
      </c>
      <c r="D10" s="2">
        <v>2.7</v>
      </c>
      <c r="E10" s="11">
        <v>2191.73</v>
      </c>
      <c r="F10" s="12">
        <v>1813.82</v>
      </c>
      <c r="G10" s="12">
        <v>3370</v>
      </c>
      <c r="H10" s="13">
        <v>0.18</v>
      </c>
      <c r="I10" s="12">
        <v>2140.31</v>
      </c>
      <c r="J10" s="14">
        <v>3977</v>
      </c>
      <c r="K10" s="12">
        <v>4857.84</v>
      </c>
      <c r="L10" s="12">
        <v>5732.26</v>
      </c>
      <c r="M10" s="1">
        <v>-874.42</v>
      </c>
      <c r="N10" s="13">
        <v>0.18</v>
      </c>
      <c r="O10" s="1"/>
      <c r="P10" s="14">
        <v>3980</v>
      </c>
      <c r="Q10" s="12">
        <v>2142.14</v>
      </c>
      <c r="R10" s="1">
        <v>1.18</v>
      </c>
      <c r="S10" s="1" t="e">
        <f>+VLOOKUP(A10,Hoja1!$B$3:$B$164,3,0)</f>
        <v>#N/A</v>
      </c>
      <c r="T10" s="1"/>
      <c r="U10" s="1"/>
      <c r="V10" s="1"/>
    </row>
    <row r="11" spans="1:22">
      <c r="A11" s="6" t="s">
        <v>121</v>
      </c>
      <c r="B11" s="1" t="s">
        <v>120</v>
      </c>
      <c r="C11" s="2" t="s">
        <v>395</v>
      </c>
      <c r="D11" s="2">
        <v>4.4000000000000004</v>
      </c>
      <c r="E11" s="11">
        <v>2207.71</v>
      </c>
      <c r="F11" s="12">
        <v>1813.82</v>
      </c>
      <c r="G11" s="12">
        <v>3370</v>
      </c>
      <c r="H11" s="13">
        <v>0.18</v>
      </c>
      <c r="I11" s="12">
        <v>2140.31</v>
      </c>
      <c r="J11" s="14">
        <v>3977</v>
      </c>
      <c r="K11" s="12">
        <v>8057.77</v>
      </c>
      <c r="L11" s="12">
        <v>9508.19</v>
      </c>
      <c r="M11" s="12">
        <v>-1450.41</v>
      </c>
      <c r="N11" s="13">
        <v>0.18</v>
      </c>
      <c r="O11" s="1"/>
      <c r="P11" s="14">
        <v>3980</v>
      </c>
      <c r="Q11" s="12">
        <v>2142.14</v>
      </c>
      <c r="R11" s="1">
        <v>1.18</v>
      </c>
      <c r="S11" s="1" t="e">
        <f>+VLOOKUP(A11,Hoja1!$B$3:$B$164,3,0)</f>
        <v>#N/A</v>
      </c>
      <c r="T11" s="1"/>
      <c r="U11" s="1"/>
      <c r="V11" s="1"/>
    </row>
    <row r="12" spans="1:22">
      <c r="A12" s="6" t="s">
        <v>113</v>
      </c>
      <c r="B12" s="1" t="s">
        <v>112</v>
      </c>
      <c r="C12" s="2" t="s">
        <v>396</v>
      </c>
      <c r="D12" s="2">
        <v>27.2</v>
      </c>
      <c r="E12" s="11">
        <v>2006.62</v>
      </c>
      <c r="F12" s="12">
        <v>1663.12</v>
      </c>
      <c r="G12" s="12">
        <v>3090</v>
      </c>
      <c r="H12" s="13">
        <v>0.18</v>
      </c>
      <c r="I12" s="12">
        <v>1962.48</v>
      </c>
      <c r="J12" s="14">
        <v>3646</v>
      </c>
      <c r="K12" s="12">
        <v>45171.32</v>
      </c>
      <c r="L12" s="12">
        <v>53302.12</v>
      </c>
      <c r="M12" s="12">
        <v>-8130.8</v>
      </c>
      <c r="N12" s="13">
        <v>0.18</v>
      </c>
      <c r="O12" s="1"/>
      <c r="P12" s="14">
        <v>3650</v>
      </c>
      <c r="Q12" s="12">
        <v>1964.53</v>
      </c>
      <c r="R12" s="1">
        <v>1.18</v>
      </c>
      <c r="S12" s="1" t="e">
        <f>+VLOOKUP(A12,Hoja1!$B$3:$B$164,3,0)</f>
        <v>#N/A</v>
      </c>
      <c r="T12" s="1"/>
      <c r="U12" s="1"/>
      <c r="V12" s="1"/>
    </row>
    <row r="13" spans="1:22">
      <c r="A13" s="15" t="s">
        <v>397</v>
      </c>
      <c r="B13" s="16" t="s">
        <v>141</v>
      </c>
      <c r="C13" s="17" t="s">
        <v>398</v>
      </c>
      <c r="D13" s="17">
        <v>5.8</v>
      </c>
      <c r="E13" s="18">
        <v>3214.82</v>
      </c>
      <c r="F13" s="19">
        <v>2672.73</v>
      </c>
      <c r="G13" s="12">
        <v>4965.8100000000004</v>
      </c>
      <c r="H13" s="13">
        <v>0.18</v>
      </c>
      <c r="I13" s="12">
        <v>3153.82</v>
      </c>
      <c r="J13" s="14">
        <v>5860</v>
      </c>
      <c r="K13" s="12">
        <v>15458.32</v>
      </c>
      <c r="L13" s="12">
        <v>18240.82</v>
      </c>
      <c r="M13" s="12">
        <v>-2782.5</v>
      </c>
      <c r="N13" s="13">
        <v>0.18</v>
      </c>
      <c r="O13" s="1"/>
      <c r="P13" s="14">
        <v>5860</v>
      </c>
      <c r="Q13" s="12">
        <v>3154.01</v>
      </c>
      <c r="R13" s="1">
        <v>1.18</v>
      </c>
      <c r="S13" s="1" t="e">
        <f>+VLOOKUP(A13,Hoja1!$B$3:$B$164,3,0)</f>
        <v>#N/A</v>
      </c>
      <c r="T13" s="1"/>
      <c r="U13" s="1"/>
      <c r="V13" s="1"/>
    </row>
    <row r="14" spans="1:22">
      <c r="A14" s="15" t="s">
        <v>399</v>
      </c>
      <c r="B14" s="16" t="s">
        <v>139</v>
      </c>
      <c r="C14" s="17" t="s">
        <v>400</v>
      </c>
      <c r="D14" s="17">
        <v>18.8</v>
      </c>
      <c r="E14" s="18">
        <v>3259.7</v>
      </c>
      <c r="F14" s="19">
        <v>2672.73</v>
      </c>
      <c r="G14" s="12">
        <v>4965.8100000000004</v>
      </c>
      <c r="H14" s="13">
        <v>0.18</v>
      </c>
      <c r="I14" s="12">
        <v>3153.82</v>
      </c>
      <c r="J14" s="14">
        <v>5860</v>
      </c>
      <c r="K14" s="12">
        <v>50318.720000000001</v>
      </c>
      <c r="L14" s="12">
        <v>59376.09</v>
      </c>
      <c r="M14" s="12">
        <v>-9057.3700000000008</v>
      </c>
      <c r="N14" s="13">
        <v>0.18</v>
      </c>
      <c r="O14" s="1"/>
      <c r="P14" s="14">
        <v>5860</v>
      </c>
      <c r="Q14" s="12">
        <v>3154.01</v>
      </c>
      <c r="R14" s="1">
        <v>1.18</v>
      </c>
      <c r="S14" s="1" t="e">
        <f>+VLOOKUP(A14,Hoja1!$B$3:$B$164,3,0)</f>
        <v>#N/A</v>
      </c>
      <c r="T14" s="1"/>
      <c r="U14" s="1"/>
      <c r="V14" s="1"/>
    </row>
    <row r="15" spans="1:22">
      <c r="A15" s="6" t="s">
        <v>14</v>
      </c>
      <c r="B15" s="1" t="s">
        <v>13</v>
      </c>
      <c r="C15" s="2" t="s">
        <v>401</v>
      </c>
      <c r="D15" s="2">
        <v>6.4</v>
      </c>
      <c r="E15" s="11">
        <v>3140.12</v>
      </c>
      <c r="F15" s="12">
        <v>2564.65</v>
      </c>
      <c r="G15" s="12">
        <v>4765</v>
      </c>
      <c r="H15" s="13">
        <v>0.18</v>
      </c>
      <c r="I15" s="12">
        <v>3026.28</v>
      </c>
      <c r="J15" s="14">
        <v>5623</v>
      </c>
      <c r="K15" s="12">
        <v>16423.02</v>
      </c>
      <c r="L15" s="12">
        <v>19379.14</v>
      </c>
      <c r="M15" s="12">
        <v>-2956.13</v>
      </c>
      <c r="N15" s="13">
        <v>0.18</v>
      </c>
      <c r="O15" s="1"/>
      <c r="P15" s="14">
        <v>5625</v>
      </c>
      <c r="Q15" s="12">
        <v>3027.52</v>
      </c>
      <c r="R15" s="1">
        <v>1.18</v>
      </c>
      <c r="S15" s="1" t="e">
        <f>+VLOOKUP(A15,Hoja1!$B$3:$B$164,3,0)</f>
        <v>#N/A</v>
      </c>
      <c r="T15" s="1"/>
      <c r="U15" s="1"/>
      <c r="V15" s="1"/>
    </row>
    <row r="16" spans="1:22">
      <c r="A16" s="15" t="s">
        <v>402</v>
      </c>
      <c r="B16" s="16" t="s">
        <v>137</v>
      </c>
      <c r="C16" s="17" t="s">
        <v>403</v>
      </c>
      <c r="D16" s="17">
        <v>2.5</v>
      </c>
      <c r="E16" s="18">
        <v>2656.9</v>
      </c>
      <c r="F16" s="19">
        <v>2173.1999999999998</v>
      </c>
      <c r="G16" s="12">
        <v>4037.71</v>
      </c>
      <c r="H16" s="13">
        <v>0.18</v>
      </c>
      <c r="I16" s="12">
        <v>2564.38</v>
      </c>
      <c r="J16" s="14">
        <v>4764</v>
      </c>
      <c r="K16" s="12">
        <v>5488.74</v>
      </c>
      <c r="L16" s="12">
        <v>6476.72</v>
      </c>
      <c r="M16" s="1">
        <v>-987.97</v>
      </c>
      <c r="N16" s="13">
        <v>0.18</v>
      </c>
      <c r="O16" s="1"/>
      <c r="P16" s="14">
        <v>4765</v>
      </c>
      <c r="Q16" s="12">
        <v>2564.65</v>
      </c>
      <c r="R16" s="1">
        <v>1.18</v>
      </c>
      <c r="S16" s="1" t="e">
        <f>+VLOOKUP(A16,Hoja1!$B$3:$B$164,3,0)</f>
        <v>#N/A</v>
      </c>
      <c r="T16" s="1"/>
      <c r="U16" s="1"/>
      <c r="V16" s="1"/>
    </row>
    <row r="17" spans="1:22">
      <c r="A17" s="6" t="s">
        <v>81</v>
      </c>
      <c r="B17" s="1" t="s">
        <v>80</v>
      </c>
      <c r="C17" s="2" t="s">
        <v>404</v>
      </c>
      <c r="D17" s="2">
        <v>6.4</v>
      </c>
      <c r="E17" s="11">
        <v>2516.6799999999998</v>
      </c>
      <c r="F17" s="12">
        <v>2021.04</v>
      </c>
      <c r="G17" s="12">
        <v>3755</v>
      </c>
      <c r="H17" s="13">
        <v>0.18</v>
      </c>
      <c r="I17" s="12">
        <v>2384.83</v>
      </c>
      <c r="J17" s="14">
        <v>4431</v>
      </c>
      <c r="K17" s="12">
        <v>12864.44</v>
      </c>
      <c r="L17" s="12">
        <v>15180.03</v>
      </c>
      <c r="M17" s="12">
        <v>-2315.59</v>
      </c>
      <c r="N17" s="13">
        <v>0.18</v>
      </c>
      <c r="O17" s="1"/>
      <c r="P17" s="14">
        <v>4435</v>
      </c>
      <c r="Q17" s="12">
        <v>2387.0300000000002</v>
      </c>
      <c r="R17" s="1">
        <v>1.18</v>
      </c>
      <c r="S17" s="1" t="e">
        <f>+VLOOKUP(A17,Hoja1!$B$3:$B$164,3,0)</f>
        <v>#N/A</v>
      </c>
      <c r="T17" s="1"/>
      <c r="U17" s="1"/>
      <c r="V17" s="1"/>
    </row>
    <row r="18" spans="1:22">
      <c r="A18" s="6" t="s">
        <v>83</v>
      </c>
      <c r="B18" s="1" t="s">
        <v>82</v>
      </c>
      <c r="C18" s="2" t="s">
        <v>405</v>
      </c>
      <c r="D18" s="2">
        <v>5.4</v>
      </c>
      <c r="E18" s="11">
        <v>3636.93</v>
      </c>
      <c r="F18" s="12">
        <v>2925.26</v>
      </c>
      <c r="G18" s="12">
        <v>5435</v>
      </c>
      <c r="H18" s="13">
        <v>0.18</v>
      </c>
      <c r="I18" s="12">
        <v>3451.81</v>
      </c>
      <c r="J18" s="14">
        <v>6413</v>
      </c>
      <c r="K18" s="12">
        <v>15736.74</v>
      </c>
      <c r="L18" s="12">
        <v>18569.349999999999</v>
      </c>
      <c r="M18" s="12">
        <v>-2832.61</v>
      </c>
      <c r="N18" s="13">
        <v>0.18</v>
      </c>
      <c r="O18" s="1"/>
      <c r="P18" s="14">
        <v>6415</v>
      </c>
      <c r="Q18" s="12">
        <v>3452.72</v>
      </c>
      <c r="R18" s="1">
        <v>1.18</v>
      </c>
      <c r="S18" s="1" t="e">
        <f>+VLOOKUP(A18,Hoja1!$B$3:$B$164,3,0)</f>
        <v>#N/A</v>
      </c>
      <c r="T18" s="1"/>
      <c r="U18" s="1"/>
      <c r="V18" s="1"/>
    </row>
    <row r="19" spans="1:22">
      <c r="A19" s="6" t="s">
        <v>78</v>
      </c>
      <c r="B19" s="1" t="s">
        <v>77</v>
      </c>
      <c r="C19" s="2" t="s">
        <v>406</v>
      </c>
      <c r="D19" s="2">
        <v>36.799999999999997</v>
      </c>
      <c r="E19" s="11">
        <v>4629.3100000000004</v>
      </c>
      <c r="F19" s="12">
        <v>3719.14</v>
      </c>
      <c r="G19" s="12">
        <v>6910</v>
      </c>
      <c r="H19" s="13">
        <v>0.18</v>
      </c>
      <c r="I19" s="12">
        <v>4388.59</v>
      </c>
      <c r="J19" s="14">
        <v>8154</v>
      </c>
      <c r="K19" s="12">
        <v>136840.66</v>
      </c>
      <c r="L19" s="12">
        <v>161472.1</v>
      </c>
      <c r="M19" s="12">
        <v>-24631.439999999999</v>
      </c>
      <c r="N19" s="13">
        <v>0.18</v>
      </c>
      <c r="O19" s="1"/>
      <c r="P19" s="14">
        <v>8155</v>
      </c>
      <c r="Q19" s="12">
        <v>4389.2299999999996</v>
      </c>
      <c r="R19" s="1">
        <v>1.18</v>
      </c>
      <c r="S19" s="1" t="e">
        <f>+VLOOKUP(A19,Hoja1!$B$3:$B$164,3,0)</f>
        <v>#N/A</v>
      </c>
      <c r="T19" s="1"/>
      <c r="U19" s="1"/>
      <c r="V19" s="1"/>
    </row>
    <row r="20" spans="1:22">
      <c r="A20" s="6" t="s">
        <v>75</v>
      </c>
      <c r="B20" s="1" t="s">
        <v>369</v>
      </c>
      <c r="C20" s="2" t="s">
        <v>407</v>
      </c>
      <c r="D20" s="2">
        <v>3.3</v>
      </c>
      <c r="E20" s="11">
        <v>3108.55</v>
      </c>
      <c r="F20" s="12">
        <v>2497.37</v>
      </c>
      <c r="G20" s="12">
        <v>4640</v>
      </c>
      <c r="H20" s="13">
        <v>0.18</v>
      </c>
      <c r="I20" s="12">
        <v>2946.9</v>
      </c>
      <c r="J20" s="14">
        <v>5475</v>
      </c>
      <c r="K20" s="12">
        <v>8183.64</v>
      </c>
      <c r="L20" s="12">
        <v>9656.69</v>
      </c>
      <c r="M20" s="12">
        <v>-1473.05</v>
      </c>
      <c r="N20" s="13">
        <v>0.18</v>
      </c>
      <c r="O20" s="1"/>
      <c r="P20" s="14">
        <v>5480</v>
      </c>
      <c r="Q20" s="12">
        <v>2949.48</v>
      </c>
      <c r="R20" s="1">
        <v>1.18</v>
      </c>
      <c r="S20" s="1" t="e">
        <f>+VLOOKUP(A20,Hoja1!$B$3:$B$164,3,0)</f>
        <v>#N/A</v>
      </c>
      <c r="T20" s="1"/>
      <c r="U20" s="1"/>
      <c r="V20" s="1"/>
    </row>
    <row r="21" spans="1:22">
      <c r="A21" s="15" t="s">
        <v>408</v>
      </c>
      <c r="B21" s="16" t="s">
        <v>369</v>
      </c>
      <c r="C21" s="17" t="s">
        <v>409</v>
      </c>
      <c r="D21" s="17">
        <v>4.8</v>
      </c>
      <c r="E21" s="18">
        <v>3010.44</v>
      </c>
      <c r="F21" s="19">
        <v>2497.37</v>
      </c>
      <c r="G21" s="12">
        <v>4640</v>
      </c>
      <c r="H21" s="13">
        <v>0.18</v>
      </c>
      <c r="I21" s="12">
        <v>2946.9</v>
      </c>
      <c r="J21" s="14">
        <v>5475</v>
      </c>
      <c r="K21" s="12">
        <v>11658.61</v>
      </c>
      <c r="L21" s="12">
        <v>14127.58</v>
      </c>
      <c r="M21" s="12">
        <v>-2468.9699999999998</v>
      </c>
      <c r="N21" s="13">
        <v>0.18</v>
      </c>
      <c r="O21" s="1"/>
      <c r="P21" s="14">
        <v>5480</v>
      </c>
      <c r="Q21" s="12">
        <v>2949.48</v>
      </c>
      <c r="R21" s="1">
        <v>1.18</v>
      </c>
      <c r="S21" s="1" t="e">
        <f>+VLOOKUP(A21,Hoja1!$B$3:$B$164,3,0)</f>
        <v>#N/A</v>
      </c>
      <c r="T21" s="1"/>
      <c r="U21" s="1"/>
      <c r="V21" s="1"/>
    </row>
    <row r="22" spans="1:22">
      <c r="A22" s="6" t="s">
        <v>67</v>
      </c>
      <c r="B22" s="1" t="s">
        <v>66</v>
      </c>
      <c r="C22" s="2" t="s">
        <v>410</v>
      </c>
      <c r="D22" s="2">
        <v>4.0999999999999996</v>
      </c>
      <c r="E22" s="11">
        <v>3935.32</v>
      </c>
      <c r="F22" s="12">
        <v>3172.84</v>
      </c>
      <c r="G22" s="12">
        <v>5895</v>
      </c>
      <c r="H22" s="13">
        <v>0.18</v>
      </c>
      <c r="I22" s="12">
        <v>3743.96</v>
      </c>
      <c r="J22" s="14">
        <v>6956</v>
      </c>
      <c r="K22" s="12">
        <v>13095.13</v>
      </c>
      <c r="L22" s="12">
        <v>15452.27</v>
      </c>
      <c r="M22" s="12">
        <v>-2357.14</v>
      </c>
      <c r="N22" s="13">
        <v>0.18</v>
      </c>
      <c r="O22" s="1"/>
      <c r="P22" s="14">
        <v>6960</v>
      </c>
      <c r="Q22" s="12">
        <v>3746.05</v>
      </c>
      <c r="R22" s="1">
        <v>1.18</v>
      </c>
      <c r="S22" s="1" t="e">
        <f>+VLOOKUP(A22,Hoja1!$B$3:$B$164,3,0)</f>
        <v>#N/A</v>
      </c>
      <c r="T22" s="1"/>
      <c r="U22" s="1"/>
      <c r="V22" s="1"/>
    </row>
    <row r="23" spans="1:22">
      <c r="A23" s="6" t="s">
        <v>73</v>
      </c>
      <c r="B23" s="1" t="s">
        <v>72</v>
      </c>
      <c r="C23" s="2" t="s">
        <v>411</v>
      </c>
      <c r="D23" s="2">
        <v>18</v>
      </c>
      <c r="E23" s="11">
        <v>3066.2</v>
      </c>
      <c r="F23" s="12">
        <v>2497.37</v>
      </c>
      <c r="G23" s="12">
        <v>4640</v>
      </c>
      <c r="H23" s="13">
        <v>0.18</v>
      </c>
      <c r="I23" s="12">
        <v>2946.9</v>
      </c>
      <c r="J23" s="14">
        <v>5475</v>
      </c>
      <c r="K23" s="12">
        <v>45034.64</v>
      </c>
      <c r="L23" s="12">
        <v>53140.86</v>
      </c>
      <c r="M23" s="12">
        <v>-8106.22</v>
      </c>
      <c r="N23" s="13">
        <v>0.18</v>
      </c>
      <c r="O23" s="1"/>
      <c r="P23" s="14">
        <v>5480</v>
      </c>
      <c r="Q23" s="12">
        <v>2949.48</v>
      </c>
      <c r="R23" s="1">
        <v>1.18</v>
      </c>
      <c r="S23" s="1" t="e">
        <f>+VLOOKUP(A23,Hoja1!$B$3:$B$164,3,0)</f>
        <v>#N/A</v>
      </c>
      <c r="T23" s="1"/>
      <c r="U23" s="1"/>
      <c r="V23" s="1"/>
    </row>
    <row r="24" spans="1:22">
      <c r="A24" s="6" t="s">
        <v>63</v>
      </c>
      <c r="B24" s="1" t="s">
        <v>62</v>
      </c>
      <c r="C24" s="2" t="s">
        <v>412</v>
      </c>
      <c r="D24" s="2">
        <v>13.6</v>
      </c>
      <c r="E24" s="11">
        <v>2895.39</v>
      </c>
      <c r="F24" s="12">
        <v>2341.2800000000002</v>
      </c>
      <c r="G24" s="12">
        <v>4350</v>
      </c>
      <c r="H24" s="13">
        <v>0.18</v>
      </c>
      <c r="I24" s="12">
        <v>2762.71</v>
      </c>
      <c r="J24" s="14">
        <v>5133</v>
      </c>
      <c r="K24" s="12">
        <v>31836.51</v>
      </c>
      <c r="L24" s="12">
        <v>37567.15</v>
      </c>
      <c r="M24" s="12">
        <v>-5730.63</v>
      </c>
      <c r="N24" s="13">
        <v>0.18</v>
      </c>
      <c r="O24" s="1"/>
      <c r="P24" s="14">
        <v>5135</v>
      </c>
      <c r="Q24" s="12">
        <v>2763.79</v>
      </c>
      <c r="R24" s="1">
        <v>1.18</v>
      </c>
      <c r="S24" s="1" t="e">
        <f>+VLOOKUP(A24,Hoja1!$B$3:$B$164,3,0)</f>
        <v>#N/A</v>
      </c>
      <c r="T24" s="1"/>
      <c r="U24" s="1"/>
      <c r="V24" s="1"/>
    </row>
    <row r="25" spans="1:22">
      <c r="A25" s="6" t="s">
        <v>41</v>
      </c>
      <c r="B25" s="1" t="s">
        <v>40</v>
      </c>
      <c r="C25" s="2" t="s">
        <v>413</v>
      </c>
      <c r="D25" s="2">
        <v>20.399999999999999</v>
      </c>
      <c r="E25" s="11">
        <v>2426.7199999999998</v>
      </c>
      <c r="F25" s="12">
        <v>1943</v>
      </c>
      <c r="G25" s="12">
        <v>3610</v>
      </c>
      <c r="H25" s="13">
        <v>0.18</v>
      </c>
      <c r="I25" s="12">
        <v>2292.7399999999998</v>
      </c>
      <c r="J25" s="14">
        <v>4260</v>
      </c>
      <c r="K25" s="12">
        <v>39549.660000000003</v>
      </c>
      <c r="L25" s="12">
        <v>46668.52</v>
      </c>
      <c r="M25" s="12">
        <v>-7118.85</v>
      </c>
      <c r="N25" s="13">
        <v>0.18</v>
      </c>
      <c r="O25" s="1"/>
      <c r="P25" s="14">
        <v>4260</v>
      </c>
      <c r="Q25" s="12">
        <v>2292.84</v>
      </c>
      <c r="R25" s="1">
        <v>1.18</v>
      </c>
      <c r="S25" s="1" t="e">
        <f>+VLOOKUP(A25,Hoja1!$B$3:$B$164,3,0)</f>
        <v>#N/A</v>
      </c>
      <c r="T25" s="1"/>
      <c r="U25" s="13">
        <v>-0.14000000000000001</v>
      </c>
      <c r="V25" s="1"/>
    </row>
    <row r="26" spans="1:22">
      <c r="A26" s="6" t="s">
        <v>44</v>
      </c>
      <c r="B26" s="1" t="s">
        <v>43</v>
      </c>
      <c r="C26" s="2" t="s">
        <v>414</v>
      </c>
      <c r="D26" s="2">
        <v>21.8</v>
      </c>
      <c r="E26" s="11">
        <v>3556.09</v>
      </c>
      <c r="F26" s="12">
        <v>2852.6</v>
      </c>
      <c r="G26" s="12">
        <v>5300</v>
      </c>
      <c r="H26" s="13">
        <v>0.18</v>
      </c>
      <c r="I26" s="12">
        <v>3366.07</v>
      </c>
      <c r="J26" s="14">
        <v>6254</v>
      </c>
      <c r="K26" s="12">
        <v>62080.47</v>
      </c>
      <c r="L26" s="12">
        <v>73254.92</v>
      </c>
      <c r="M26" s="12">
        <v>-11174.45</v>
      </c>
      <c r="N26" s="13">
        <v>0.18</v>
      </c>
      <c r="O26" s="1"/>
      <c r="P26" s="14">
        <v>6255</v>
      </c>
      <c r="Q26" s="12">
        <v>3366.6</v>
      </c>
      <c r="R26" s="1">
        <v>1.18</v>
      </c>
      <c r="S26" s="1" t="e">
        <f>+VLOOKUP(A26,Hoja1!$B$3:$B$164,3,0)</f>
        <v>#N/A</v>
      </c>
      <c r="T26" s="1"/>
      <c r="U26" s="13">
        <v>-0.27</v>
      </c>
      <c r="V26" s="1"/>
    </row>
    <row r="27" spans="1:22">
      <c r="A27" s="6" t="s">
        <v>55</v>
      </c>
      <c r="B27" s="1" t="s">
        <v>54</v>
      </c>
      <c r="C27" s="2" t="s">
        <v>415</v>
      </c>
      <c r="D27" s="2">
        <v>4.4000000000000004</v>
      </c>
      <c r="E27" s="11">
        <v>2973.63</v>
      </c>
      <c r="F27" s="12">
        <v>2384.34</v>
      </c>
      <c r="G27" s="12">
        <v>4430</v>
      </c>
      <c r="H27" s="13">
        <v>0.18</v>
      </c>
      <c r="I27" s="12">
        <v>2813.52</v>
      </c>
      <c r="J27" s="14">
        <v>5227</v>
      </c>
      <c r="K27" s="12">
        <v>10571.06</v>
      </c>
      <c r="L27" s="12">
        <v>12473.86</v>
      </c>
      <c r="M27" s="12">
        <v>-1902.8</v>
      </c>
      <c r="N27" s="13">
        <v>0.18</v>
      </c>
      <c r="O27" s="1"/>
      <c r="P27" s="14">
        <v>5230</v>
      </c>
      <c r="Q27" s="12">
        <v>2814.92</v>
      </c>
      <c r="R27" s="1">
        <v>1.18</v>
      </c>
      <c r="S27" s="1" t="e">
        <f>+VLOOKUP(A27,Hoja1!$B$3:$B$164,3,0)</f>
        <v>#N/A</v>
      </c>
      <c r="T27" s="1"/>
      <c r="U27" s="1"/>
      <c r="V27" s="1"/>
    </row>
    <row r="28" spans="1:22">
      <c r="A28" s="6" t="s">
        <v>52</v>
      </c>
      <c r="B28" s="1" t="s">
        <v>51</v>
      </c>
      <c r="C28" s="2" t="s">
        <v>416</v>
      </c>
      <c r="D28" s="2">
        <v>5.0999999999999996</v>
      </c>
      <c r="E28" s="11">
        <v>2004.9</v>
      </c>
      <c r="F28" s="12">
        <v>1606.61</v>
      </c>
      <c r="G28" s="12">
        <v>2985</v>
      </c>
      <c r="H28" s="13">
        <v>0.18</v>
      </c>
      <c r="I28" s="12">
        <v>1895.79</v>
      </c>
      <c r="J28" s="14">
        <v>3522</v>
      </c>
      <c r="K28" s="12">
        <v>8264.23</v>
      </c>
      <c r="L28" s="12">
        <v>9751.76</v>
      </c>
      <c r="M28" s="12">
        <v>-1487.53</v>
      </c>
      <c r="N28" s="13">
        <v>0.18</v>
      </c>
      <c r="O28" s="1"/>
      <c r="P28" s="14">
        <v>3525</v>
      </c>
      <c r="Q28" s="12">
        <v>1897.25</v>
      </c>
      <c r="R28" s="1">
        <v>1.18</v>
      </c>
      <c r="S28" s="1" t="e">
        <f>+VLOOKUP(A28,Hoja1!$B$3:$B$164,3,0)</f>
        <v>#N/A</v>
      </c>
      <c r="T28" s="1"/>
      <c r="U28" s="1"/>
      <c r="V28" s="1"/>
    </row>
    <row r="29" spans="1:22">
      <c r="A29" s="6" t="s">
        <v>48</v>
      </c>
      <c r="B29" s="1" t="s">
        <v>47</v>
      </c>
      <c r="C29" s="2" t="s">
        <v>417</v>
      </c>
      <c r="D29" s="2">
        <v>3.8</v>
      </c>
      <c r="E29" s="2">
        <v>870.6</v>
      </c>
      <c r="F29" s="1">
        <v>691.62</v>
      </c>
      <c r="G29" s="12">
        <v>1285</v>
      </c>
      <c r="H29" s="13">
        <v>0.18</v>
      </c>
      <c r="I29" s="1">
        <v>816.11</v>
      </c>
      <c r="J29" s="14">
        <v>1516</v>
      </c>
      <c r="K29" s="12">
        <v>2652.87</v>
      </c>
      <c r="L29" s="12">
        <v>3130.38</v>
      </c>
      <c r="M29" s="1">
        <v>-477.52</v>
      </c>
      <c r="N29" s="13">
        <v>0.18</v>
      </c>
      <c r="O29" s="1"/>
      <c r="P29" s="14">
        <v>1520</v>
      </c>
      <c r="Q29" s="1">
        <v>818.1</v>
      </c>
      <c r="R29" s="1">
        <v>1.18</v>
      </c>
      <c r="S29" s="1" t="e">
        <f>+VLOOKUP(A29,Hoja1!$B$3:$B$164,3,0)</f>
        <v>#N/A</v>
      </c>
      <c r="T29" s="1"/>
      <c r="U29" s="1"/>
      <c r="V29" s="1"/>
    </row>
    <row r="30" spans="1:22">
      <c r="A30" s="6" t="s">
        <v>58</v>
      </c>
      <c r="B30" s="1" t="s">
        <v>57</v>
      </c>
      <c r="C30" s="2" t="s">
        <v>418</v>
      </c>
      <c r="D30" s="2">
        <v>4.7</v>
      </c>
      <c r="E30" s="11">
        <v>1724.45</v>
      </c>
      <c r="F30" s="12">
        <v>1385.93</v>
      </c>
      <c r="G30" s="12">
        <v>2575</v>
      </c>
      <c r="H30" s="13">
        <v>0.18</v>
      </c>
      <c r="I30" s="12">
        <v>1635.4</v>
      </c>
      <c r="J30" s="14">
        <v>3039</v>
      </c>
      <c r="K30" s="12">
        <v>6476.9</v>
      </c>
      <c r="L30" s="12">
        <v>7642.76</v>
      </c>
      <c r="M30" s="12">
        <v>-1165.8599999999999</v>
      </c>
      <c r="N30" s="13">
        <v>0.18</v>
      </c>
      <c r="O30" s="1"/>
      <c r="P30" s="14">
        <v>3040</v>
      </c>
      <c r="Q30" s="12">
        <v>1636.21</v>
      </c>
      <c r="R30" s="1">
        <v>1.18</v>
      </c>
      <c r="S30" s="1" t="e">
        <f>+VLOOKUP(A30,Hoja1!$B$3:$B$164,3,0)</f>
        <v>#N/A</v>
      </c>
      <c r="T30" s="1"/>
      <c r="U30" s="1"/>
      <c r="V30" s="1"/>
    </row>
    <row r="31" spans="1:22">
      <c r="A31" s="6" t="s">
        <v>128</v>
      </c>
      <c r="B31" s="1" t="s">
        <v>127</v>
      </c>
      <c r="C31" s="2" t="s">
        <v>419</v>
      </c>
      <c r="D31" s="2">
        <v>20.3</v>
      </c>
      <c r="E31" s="11">
        <v>3621.02</v>
      </c>
      <c r="F31" s="12">
        <v>3011.38</v>
      </c>
      <c r="G31" s="12">
        <v>5595</v>
      </c>
      <c r="H31" s="13">
        <v>0.18</v>
      </c>
      <c r="I31" s="12">
        <v>3553.42</v>
      </c>
      <c r="J31" s="14">
        <v>6602</v>
      </c>
      <c r="K31" s="12">
        <v>61164.73</v>
      </c>
      <c r="L31" s="12">
        <v>72174.27</v>
      </c>
      <c r="M31" s="12">
        <v>-11009.54</v>
      </c>
      <c r="N31" s="13">
        <v>0.18</v>
      </c>
      <c r="O31" s="1"/>
      <c r="P31" s="14">
        <v>6605</v>
      </c>
      <c r="Q31" s="12">
        <v>3554.98</v>
      </c>
      <c r="R31" s="1">
        <v>1.18</v>
      </c>
      <c r="S31" s="1" t="e">
        <f>+VLOOKUP(A31,Hoja1!$B$3:$B$164,3,0)</f>
        <v>#N/A</v>
      </c>
      <c r="T31" s="1"/>
      <c r="U31" s="1"/>
      <c r="V31" s="1"/>
    </row>
    <row r="32" spans="1:22">
      <c r="A32" s="6" t="s">
        <v>125</v>
      </c>
      <c r="B32" s="1" t="s">
        <v>124</v>
      </c>
      <c r="C32" s="2" t="s">
        <v>420</v>
      </c>
      <c r="D32" s="2">
        <v>20.6</v>
      </c>
      <c r="E32" s="11">
        <v>3695.09</v>
      </c>
      <c r="F32" s="12">
        <v>3011.38</v>
      </c>
      <c r="G32" s="12">
        <v>5595</v>
      </c>
      <c r="H32" s="13">
        <v>0.18</v>
      </c>
      <c r="I32" s="12">
        <v>3553.42</v>
      </c>
      <c r="J32" s="14">
        <v>6602</v>
      </c>
      <c r="K32" s="12">
        <v>62029.26</v>
      </c>
      <c r="L32" s="12">
        <v>73194.41</v>
      </c>
      <c r="M32" s="12">
        <v>-11165.15</v>
      </c>
      <c r="N32" s="13">
        <v>0.18</v>
      </c>
      <c r="O32" s="1"/>
      <c r="P32" s="14">
        <v>6605</v>
      </c>
      <c r="Q32" s="12">
        <v>3554.98</v>
      </c>
      <c r="R32" s="1">
        <v>1.18</v>
      </c>
      <c r="S32" s="1" t="e">
        <f>+VLOOKUP(A32,Hoja1!$B$3:$B$164,3,0)</f>
        <v>#N/A</v>
      </c>
      <c r="T32" s="1"/>
      <c r="U32" s="1"/>
      <c r="V32" s="1"/>
    </row>
    <row r="33" spans="1:22">
      <c r="A33" s="6" t="s">
        <v>132</v>
      </c>
      <c r="B33" s="1" t="s">
        <v>131</v>
      </c>
      <c r="C33" s="2" t="s">
        <v>421</v>
      </c>
      <c r="D33" s="2">
        <v>5.2</v>
      </c>
      <c r="E33" s="11">
        <v>3959.46</v>
      </c>
      <c r="F33" s="12">
        <v>3197.06</v>
      </c>
      <c r="G33" s="12">
        <v>5940</v>
      </c>
      <c r="H33" s="13">
        <v>0.18</v>
      </c>
      <c r="I33" s="12">
        <v>3772.53</v>
      </c>
      <c r="J33" s="14">
        <v>7009</v>
      </c>
      <c r="K33" s="12">
        <v>16682.77</v>
      </c>
      <c r="L33" s="12">
        <v>19685.689999999999</v>
      </c>
      <c r="M33" s="12">
        <v>-3002.92</v>
      </c>
      <c r="N33" s="13">
        <v>0.18</v>
      </c>
      <c r="O33" s="1"/>
      <c r="P33" s="14">
        <v>7010</v>
      </c>
      <c r="Q33" s="12">
        <v>3772.97</v>
      </c>
      <c r="R33" s="1">
        <v>1.18</v>
      </c>
      <c r="S33" s="1" t="e">
        <f>+VLOOKUP(A33,Hoja1!$B$3:$B$164,3,0)</f>
        <v>#N/A</v>
      </c>
      <c r="T33" s="1"/>
      <c r="U33" s="1"/>
      <c r="V33" s="1"/>
    </row>
    <row r="34" spans="1:22">
      <c r="A34" s="6" t="s">
        <v>87</v>
      </c>
      <c r="B34" s="1" t="s">
        <v>86</v>
      </c>
      <c r="C34" s="2" t="s">
        <v>422</v>
      </c>
      <c r="D34" s="2">
        <v>1.3</v>
      </c>
      <c r="E34" s="11">
        <v>4157.34</v>
      </c>
      <c r="F34" s="12">
        <v>3398.9</v>
      </c>
      <c r="G34" s="12">
        <v>6315</v>
      </c>
      <c r="H34" s="13">
        <v>0.18</v>
      </c>
      <c r="I34" s="12">
        <v>4010.7</v>
      </c>
      <c r="J34" s="14">
        <v>7452</v>
      </c>
      <c r="K34" s="12">
        <v>4344.62</v>
      </c>
      <c r="L34" s="12">
        <v>5126.6499999999996</v>
      </c>
      <c r="M34" s="1">
        <v>-782.03</v>
      </c>
      <c r="N34" s="13">
        <v>0.18</v>
      </c>
      <c r="O34" s="1"/>
      <c r="P34" s="14">
        <v>7455</v>
      </c>
      <c r="Q34" s="12">
        <v>4012.48</v>
      </c>
      <c r="R34" s="1">
        <v>1.18</v>
      </c>
      <c r="S34" s="1" t="e">
        <f>+VLOOKUP(A34,Hoja1!$B$3:$B$164,3,0)</f>
        <v>#N/A</v>
      </c>
      <c r="T34" s="1"/>
      <c r="U34" s="1"/>
      <c r="V34" s="1"/>
    </row>
    <row r="35" spans="1:22">
      <c r="A35" s="6" t="s">
        <v>146</v>
      </c>
      <c r="B35" s="1" t="s">
        <v>145</v>
      </c>
      <c r="C35" s="2" t="s">
        <v>423</v>
      </c>
      <c r="D35" s="2">
        <v>0.4</v>
      </c>
      <c r="E35" s="11">
        <v>5396.02</v>
      </c>
      <c r="F35" s="12">
        <v>4583</v>
      </c>
      <c r="G35" s="12">
        <v>8515</v>
      </c>
      <c r="H35" s="13">
        <v>0.18</v>
      </c>
      <c r="I35" s="12">
        <v>5407.94</v>
      </c>
      <c r="J35" s="14">
        <v>10048</v>
      </c>
      <c r="K35" s="12">
        <v>1897.59</v>
      </c>
      <c r="L35" s="12">
        <v>2239.16</v>
      </c>
      <c r="M35" s="1">
        <v>-341.56</v>
      </c>
      <c r="N35" s="13">
        <v>0.18</v>
      </c>
      <c r="O35" s="1"/>
      <c r="P35" s="14">
        <v>10050</v>
      </c>
      <c r="Q35" s="12">
        <v>5409.17</v>
      </c>
      <c r="R35" s="1">
        <v>1.18</v>
      </c>
      <c r="S35" s="1" t="e">
        <f>+VLOOKUP(A35,Hoja1!$B$3:$B$164,3,0)</f>
        <v>#N/A</v>
      </c>
      <c r="T35" s="1"/>
      <c r="U35" s="1"/>
      <c r="V35" s="1"/>
    </row>
    <row r="36" spans="1:22">
      <c r="A36" s="6" t="s">
        <v>167</v>
      </c>
      <c r="B36" s="1" t="s">
        <v>166</v>
      </c>
      <c r="C36" s="2" t="s">
        <v>424</v>
      </c>
      <c r="D36" s="2">
        <v>64.2</v>
      </c>
      <c r="E36" s="11">
        <v>4582.17</v>
      </c>
      <c r="F36" s="12">
        <v>3751.44</v>
      </c>
      <c r="G36" s="12">
        <v>6970</v>
      </c>
      <c r="H36" s="13">
        <v>0.18</v>
      </c>
      <c r="I36" s="12">
        <v>4426.6899999999996</v>
      </c>
      <c r="J36" s="14">
        <v>8225</v>
      </c>
      <c r="K36" s="12">
        <v>240913.94</v>
      </c>
      <c r="L36" s="12">
        <v>284278.17</v>
      </c>
      <c r="M36" s="12">
        <v>-43364.24</v>
      </c>
      <c r="N36" s="13">
        <v>0.18</v>
      </c>
      <c r="O36" s="1"/>
      <c r="P36" s="14">
        <v>8225</v>
      </c>
      <c r="Q36" s="12">
        <v>4426.91</v>
      </c>
      <c r="R36" s="1">
        <v>1.18</v>
      </c>
      <c r="S36" s="1" t="e">
        <f>+VLOOKUP(A36,Hoja1!$B$3:$B$164,3,0)</f>
        <v>#N/A</v>
      </c>
      <c r="T36" s="1"/>
      <c r="U36" s="1"/>
      <c r="V36" s="1"/>
    </row>
    <row r="37" spans="1:22">
      <c r="A37" s="6" t="s">
        <v>175</v>
      </c>
      <c r="B37" s="1" t="s">
        <v>174</v>
      </c>
      <c r="C37" s="2" t="s">
        <v>425</v>
      </c>
      <c r="D37" s="2">
        <v>19.600000000000001</v>
      </c>
      <c r="E37" s="11">
        <v>3598.52</v>
      </c>
      <c r="F37" s="12">
        <v>2941.41</v>
      </c>
      <c r="G37" s="12">
        <v>5465</v>
      </c>
      <c r="H37" s="13">
        <v>0.18</v>
      </c>
      <c r="I37" s="12">
        <v>3470.86</v>
      </c>
      <c r="J37" s="14">
        <v>6449</v>
      </c>
      <c r="K37" s="12">
        <v>57777.94</v>
      </c>
      <c r="L37" s="12">
        <v>68177.87</v>
      </c>
      <c r="M37" s="12">
        <v>-10399.94</v>
      </c>
      <c r="N37" s="13">
        <v>0.18</v>
      </c>
      <c r="O37" s="1"/>
      <c r="P37" s="14">
        <v>6450</v>
      </c>
      <c r="Q37" s="12">
        <v>3471.56</v>
      </c>
      <c r="R37" s="1">
        <v>1.18</v>
      </c>
      <c r="S37" s="1" t="e">
        <f>+VLOOKUP(A37,Hoja1!$B$3:$B$164,3,0)</f>
        <v>#N/A</v>
      </c>
      <c r="T37" s="1"/>
      <c r="U37" s="1"/>
      <c r="V37" s="1"/>
    </row>
    <row r="38" spans="1:22">
      <c r="A38" s="6" t="s">
        <v>172</v>
      </c>
      <c r="B38" s="1" t="s">
        <v>171</v>
      </c>
      <c r="C38" s="2" t="s">
        <v>426</v>
      </c>
      <c r="D38" s="2">
        <v>18.100000000000001</v>
      </c>
      <c r="E38" s="11">
        <v>4037.94</v>
      </c>
      <c r="F38" s="12">
        <v>3328.93</v>
      </c>
      <c r="G38" s="12">
        <v>6185</v>
      </c>
      <c r="H38" s="13">
        <v>0.18</v>
      </c>
      <c r="I38" s="12">
        <v>3928.14</v>
      </c>
      <c r="J38" s="14">
        <v>7298</v>
      </c>
      <c r="K38" s="12">
        <v>60164.69</v>
      </c>
      <c r="L38" s="12">
        <v>70994.31</v>
      </c>
      <c r="M38" s="12">
        <v>-10829.62</v>
      </c>
      <c r="N38" s="13">
        <v>0.18</v>
      </c>
      <c r="O38" s="1"/>
      <c r="P38" s="14">
        <v>7300</v>
      </c>
      <c r="Q38" s="12">
        <v>3929.05</v>
      </c>
      <c r="R38" s="1">
        <v>1.18</v>
      </c>
      <c r="S38" s="1" t="e">
        <f>+VLOOKUP(A38,Hoja1!$B$3:$B$164,3,0)</f>
        <v>#N/A</v>
      </c>
      <c r="T38" s="1"/>
      <c r="U38" s="1"/>
      <c r="V38" s="1"/>
    </row>
    <row r="39" spans="1:22">
      <c r="A39" s="6" t="s">
        <v>179</v>
      </c>
      <c r="B39" s="1" t="s">
        <v>178</v>
      </c>
      <c r="C39" s="2" t="s">
        <v>427</v>
      </c>
      <c r="D39" s="2">
        <v>15.5</v>
      </c>
      <c r="E39" s="11">
        <v>2714.33</v>
      </c>
      <c r="F39" s="12">
        <v>2190.58</v>
      </c>
      <c r="G39" s="12">
        <v>4070</v>
      </c>
      <c r="H39" s="13">
        <v>0.18</v>
      </c>
      <c r="I39" s="12">
        <v>2584.88</v>
      </c>
      <c r="J39" s="14">
        <v>4803</v>
      </c>
      <c r="K39" s="12">
        <v>33930.9</v>
      </c>
      <c r="L39" s="12">
        <v>40038.47</v>
      </c>
      <c r="M39" s="12">
        <v>-6107.57</v>
      </c>
      <c r="N39" s="13">
        <v>0.18</v>
      </c>
      <c r="O39" s="1"/>
      <c r="P39" s="14">
        <v>4805</v>
      </c>
      <c r="Q39" s="12">
        <v>2586.1799999999998</v>
      </c>
      <c r="R39" s="1">
        <v>1.18</v>
      </c>
      <c r="S39" s="1" t="e">
        <f>+VLOOKUP(A39,Hoja1!$B$3:$B$164,3,0)</f>
        <v>#N/A</v>
      </c>
      <c r="T39" s="1"/>
      <c r="U39" s="1"/>
      <c r="V39" s="1"/>
    </row>
    <row r="40" spans="1:22">
      <c r="A40" s="6" t="s">
        <v>151</v>
      </c>
      <c r="B40" s="1" t="s">
        <v>150</v>
      </c>
      <c r="C40" s="2" t="s">
        <v>428</v>
      </c>
      <c r="D40" s="2">
        <v>21.3</v>
      </c>
      <c r="E40" s="11">
        <v>5793.13</v>
      </c>
      <c r="F40" s="12">
        <v>4776.76</v>
      </c>
      <c r="G40" s="12">
        <v>8875</v>
      </c>
      <c r="H40" s="13">
        <v>0.18</v>
      </c>
      <c r="I40" s="12">
        <v>5636.57</v>
      </c>
      <c r="J40" s="14">
        <v>10473</v>
      </c>
      <c r="K40" s="12">
        <v>101614.89</v>
      </c>
      <c r="L40" s="12">
        <v>119905.51</v>
      </c>
      <c r="M40" s="12">
        <v>-18290.61</v>
      </c>
      <c r="N40" s="13">
        <v>0.18</v>
      </c>
      <c r="O40" s="1"/>
      <c r="P40" s="14">
        <v>10475</v>
      </c>
      <c r="Q40" s="12">
        <v>5637.92</v>
      </c>
      <c r="R40" s="1">
        <v>1.18</v>
      </c>
      <c r="S40" s="1" t="e">
        <f>+VLOOKUP(A40,Hoja1!$B$3:$B$164,3,0)</f>
        <v>#N/A</v>
      </c>
      <c r="T40" s="1"/>
      <c r="U40" s="1"/>
      <c r="V40" s="1"/>
    </row>
    <row r="41" spans="1:22">
      <c r="A41" s="6" t="s">
        <v>154</v>
      </c>
      <c r="B41" s="1" t="s">
        <v>153</v>
      </c>
      <c r="C41" s="2" t="s">
        <v>429</v>
      </c>
      <c r="D41" s="2">
        <v>5.0999999999999996</v>
      </c>
      <c r="E41" s="11">
        <v>5443.9</v>
      </c>
      <c r="F41" s="12">
        <v>4437.67</v>
      </c>
      <c r="G41" s="12">
        <v>8245</v>
      </c>
      <c r="H41" s="13">
        <v>0.18</v>
      </c>
      <c r="I41" s="12">
        <v>5236.46</v>
      </c>
      <c r="J41" s="14">
        <v>9729</v>
      </c>
      <c r="K41" s="12">
        <v>22462.46</v>
      </c>
      <c r="L41" s="12">
        <v>26505.74</v>
      </c>
      <c r="M41" s="12">
        <v>-4043.27</v>
      </c>
      <c r="N41" s="13">
        <v>0.18</v>
      </c>
      <c r="O41" s="1"/>
      <c r="P41" s="14">
        <v>9730</v>
      </c>
      <c r="Q41" s="12">
        <v>5236.9399999999996</v>
      </c>
      <c r="R41" s="1">
        <v>1.18</v>
      </c>
      <c r="S41" s="1" t="e">
        <f>+VLOOKUP(A41,Hoja1!$B$3:$B$164,3,0)</f>
        <v>#N/A</v>
      </c>
      <c r="T41" s="1"/>
      <c r="U41" s="1"/>
      <c r="V41" s="1"/>
    </row>
    <row r="42" spans="1:22">
      <c r="A42" s="6" t="s">
        <v>157</v>
      </c>
      <c r="B42" s="1" t="s">
        <v>156</v>
      </c>
      <c r="C42" s="2" t="s">
        <v>430</v>
      </c>
      <c r="D42" s="2">
        <v>4.0999999999999996</v>
      </c>
      <c r="E42" s="11">
        <v>5482.68</v>
      </c>
      <c r="F42" s="12">
        <v>4437.67</v>
      </c>
      <c r="G42" s="12">
        <v>8245</v>
      </c>
      <c r="H42" s="13">
        <v>0.18</v>
      </c>
      <c r="I42" s="12">
        <v>5236.46</v>
      </c>
      <c r="J42" s="14">
        <v>9729</v>
      </c>
      <c r="K42" s="12">
        <v>18362.09</v>
      </c>
      <c r="L42" s="12">
        <v>21667.29</v>
      </c>
      <c r="M42" s="12">
        <v>-3305.2</v>
      </c>
      <c r="N42" s="13">
        <v>0.18</v>
      </c>
      <c r="O42" s="1"/>
      <c r="P42" s="14">
        <v>9730</v>
      </c>
      <c r="Q42" s="12">
        <v>5236.9399999999996</v>
      </c>
      <c r="R42" s="1">
        <v>1.18</v>
      </c>
      <c r="S42" s="1" t="e">
        <f>+VLOOKUP(A42,Hoja1!$B$3:$B$164,3,0)</f>
        <v>#N/A</v>
      </c>
      <c r="T42" s="1"/>
      <c r="U42" s="1"/>
      <c r="V42" s="1"/>
    </row>
    <row r="43" spans="1:22">
      <c r="A43" s="6" t="s">
        <v>163</v>
      </c>
      <c r="B43" s="1" t="s">
        <v>162</v>
      </c>
      <c r="C43" s="17" t="s">
        <v>431</v>
      </c>
      <c r="D43" s="2">
        <v>3.1</v>
      </c>
      <c r="E43" s="11">
        <v>5715.17</v>
      </c>
      <c r="F43" s="12">
        <v>4682.57</v>
      </c>
      <c r="G43" s="12">
        <v>8700</v>
      </c>
      <c r="H43" s="13">
        <v>0.18</v>
      </c>
      <c r="I43" s="12">
        <v>5525.43</v>
      </c>
      <c r="J43" s="14">
        <v>10266</v>
      </c>
      <c r="K43" s="12">
        <v>14462</v>
      </c>
      <c r="L43" s="12">
        <v>17065.150000000001</v>
      </c>
      <c r="M43" s="12">
        <v>-2603.15</v>
      </c>
      <c r="N43" s="13">
        <v>0.18</v>
      </c>
      <c r="O43" s="1"/>
      <c r="P43" s="14">
        <v>10270</v>
      </c>
      <c r="Q43" s="12">
        <v>5527.58</v>
      </c>
      <c r="R43" s="1">
        <v>1.18</v>
      </c>
      <c r="S43" s="1" t="e">
        <f>+VLOOKUP(A43,Hoja1!$B$3:$B$164,3,0)</f>
        <v>#N/A</v>
      </c>
      <c r="T43" s="1"/>
      <c r="U43" s="1"/>
      <c r="V43" s="1"/>
    </row>
    <row r="44" spans="1:22">
      <c r="A44" s="6" t="s">
        <v>160</v>
      </c>
      <c r="B44" s="1" t="s">
        <v>159</v>
      </c>
      <c r="C44" s="2" t="s">
        <v>432</v>
      </c>
      <c r="D44" s="2">
        <v>5.4</v>
      </c>
      <c r="E44" s="11">
        <v>5134.8500000000004</v>
      </c>
      <c r="F44" s="12">
        <v>4160.49</v>
      </c>
      <c r="G44" s="12">
        <v>7730</v>
      </c>
      <c r="H44" s="13">
        <v>0.18</v>
      </c>
      <c r="I44" s="12">
        <v>4909.38</v>
      </c>
      <c r="J44" s="14">
        <v>9121</v>
      </c>
      <c r="K44" s="12">
        <v>22509.77</v>
      </c>
      <c r="L44" s="12">
        <v>26561.51</v>
      </c>
      <c r="M44" s="12">
        <v>-4051.75</v>
      </c>
      <c r="N44" s="13">
        <v>0.18</v>
      </c>
      <c r="O44" s="1"/>
      <c r="P44" s="14">
        <v>9125</v>
      </c>
      <c r="Q44" s="12">
        <v>4911.3100000000004</v>
      </c>
      <c r="R44" s="1">
        <v>1.18</v>
      </c>
      <c r="S44" s="1" t="e">
        <f>+VLOOKUP(A44,Hoja1!$B$3:$B$164,3,0)</f>
        <v>#N/A</v>
      </c>
      <c r="T44" s="1"/>
      <c r="U44" s="1"/>
      <c r="V44" s="1"/>
    </row>
    <row r="45" spans="1:22">
      <c r="A45" s="6" t="s">
        <v>186</v>
      </c>
      <c r="B45" s="1" t="s">
        <v>185</v>
      </c>
      <c r="C45" s="2" t="s">
        <v>433</v>
      </c>
      <c r="D45" s="2">
        <v>4.4000000000000004</v>
      </c>
      <c r="E45" s="11">
        <v>5477.62</v>
      </c>
      <c r="F45" s="12">
        <v>4531.8599999999997</v>
      </c>
      <c r="G45" s="12">
        <v>8420</v>
      </c>
      <c r="H45" s="13">
        <v>0.18</v>
      </c>
      <c r="I45" s="12">
        <v>5347.6</v>
      </c>
      <c r="J45" s="14">
        <v>9936</v>
      </c>
      <c r="K45" s="12">
        <v>19831.96</v>
      </c>
      <c r="L45" s="12">
        <v>23401.74</v>
      </c>
      <c r="M45" s="12">
        <v>-3569.78</v>
      </c>
      <c r="N45" s="13">
        <v>0.18</v>
      </c>
      <c r="O45" s="1"/>
      <c r="P45" s="14">
        <v>9940</v>
      </c>
      <c r="Q45" s="12">
        <v>5349.97</v>
      </c>
      <c r="R45" s="1">
        <v>1.18</v>
      </c>
      <c r="S45" s="1" t="e">
        <f>+VLOOKUP(A45,Hoja1!$B$3:$B$164,3,0)</f>
        <v>#N/A</v>
      </c>
      <c r="T45" s="1"/>
      <c r="U45" s="1"/>
      <c r="V45" s="1"/>
    </row>
    <row r="46" spans="1:22">
      <c r="A46" s="6" t="s">
        <v>189</v>
      </c>
      <c r="B46" s="1" t="s">
        <v>188</v>
      </c>
      <c r="C46" s="2" t="s">
        <v>434</v>
      </c>
      <c r="D46" s="2">
        <v>3.5</v>
      </c>
      <c r="E46" s="11">
        <v>5398.73</v>
      </c>
      <c r="F46" s="12">
        <v>4437.67</v>
      </c>
      <c r="G46" s="12">
        <v>8245</v>
      </c>
      <c r="H46" s="13">
        <v>0.18</v>
      </c>
      <c r="I46" s="12">
        <v>5236.46</v>
      </c>
      <c r="J46" s="14">
        <v>9729</v>
      </c>
      <c r="K46" s="12">
        <v>15328.5</v>
      </c>
      <c r="L46" s="12">
        <v>18087.650000000001</v>
      </c>
      <c r="M46" s="12">
        <v>-2759.15</v>
      </c>
      <c r="N46" s="13">
        <v>0.18</v>
      </c>
      <c r="O46" s="1"/>
      <c r="P46" s="14">
        <v>9730</v>
      </c>
      <c r="Q46" s="12">
        <v>5236.9399999999996</v>
      </c>
      <c r="R46" s="1">
        <v>1.18</v>
      </c>
      <c r="S46" s="1" t="e">
        <f>+VLOOKUP(A46,Hoja1!$B$3:$B$164,3,0)</f>
        <v>#N/A</v>
      </c>
      <c r="T46" s="1"/>
      <c r="U46" s="1"/>
      <c r="V46" s="1"/>
    </row>
    <row r="47" spans="1:22">
      <c r="A47" s="6" t="s">
        <v>184</v>
      </c>
      <c r="B47" s="1" t="s">
        <v>183</v>
      </c>
      <c r="C47" s="2" t="s">
        <v>435</v>
      </c>
      <c r="D47" s="2">
        <v>22.2</v>
      </c>
      <c r="E47" s="11">
        <v>5851.74</v>
      </c>
      <c r="F47" s="12">
        <v>4776.76</v>
      </c>
      <c r="G47" s="12">
        <v>8875</v>
      </c>
      <c r="H47" s="13">
        <v>0.18</v>
      </c>
      <c r="I47" s="12">
        <v>5636.57</v>
      </c>
      <c r="J47" s="14">
        <v>10473</v>
      </c>
      <c r="K47" s="12">
        <v>105899.34</v>
      </c>
      <c r="L47" s="12">
        <v>124961.15</v>
      </c>
      <c r="M47" s="12">
        <v>-19061.810000000001</v>
      </c>
      <c r="N47" s="13">
        <v>0.18</v>
      </c>
      <c r="O47" s="1"/>
      <c r="P47" s="14">
        <v>10475</v>
      </c>
      <c r="Q47" s="12">
        <v>5637.92</v>
      </c>
      <c r="R47" s="1">
        <v>1.18</v>
      </c>
      <c r="S47" s="1" t="e">
        <f>+VLOOKUP(A47,Hoja1!$B$3:$B$164,3,0)</f>
        <v>#N/A</v>
      </c>
      <c r="T47" s="1"/>
      <c r="U47" s="1"/>
      <c r="V47" s="1"/>
    </row>
    <row r="48" spans="1:22">
      <c r="A48" s="6" t="s">
        <v>98</v>
      </c>
      <c r="B48" s="1" t="s">
        <v>97</v>
      </c>
      <c r="C48" s="2" t="s">
        <v>436</v>
      </c>
      <c r="D48" s="2">
        <v>5.7</v>
      </c>
      <c r="E48" s="11">
        <v>2835.91</v>
      </c>
      <c r="F48" s="12">
        <v>2300.92</v>
      </c>
      <c r="G48" s="12">
        <v>4275</v>
      </c>
      <c r="H48" s="13">
        <v>0.18</v>
      </c>
      <c r="I48" s="12">
        <v>2715.08</v>
      </c>
      <c r="J48" s="14">
        <v>5045</v>
      </c>
      <c r="K48" s="12">
        <v>13112.05</v>
      </c>
      <c r="L48" s="12">
        <v>15472.2</v>
      </c>
      <c r="M48" s="12">
        <v>-2360.15</v>
      </c>
      <c r="N48" s="13">
        <v>0.18</v>
      </c>
      <c r="O48" s="1"/>
      <c r="P48" s="14">
        <v>5045</v>
      </c>
      <c r="Q48" s="12">
        <v>2715.35</v>
      </c>
      <c r="R48" s="1">
        <v>1.18</v>
      </c>
      <c r="S48" s="1" t="e">
        <f>+VLOOKUP(A48,Hoja1!$B$3:$B$164,3,0)</f>
        <v>#N/A</v>
      </c>
      <c r="T48" s="1"/>
      <c r="U48" s="1"/>
      <c r="V48" s="1"/>
    </row>
    <row r="49" spans="1:22">
      <c r="A49" s="6" t="s">
        <v>104</v>
      </c>
      <c r="B49" s="1" t="s">
        <v>103</v>
      </c>
      <c r="C49" s="2" t="s">
        <v>437</v>
      </c>
      <c r="D49" s="2">
        <v>57.9</v>
      </c>
      <c r="E49" s="11">
        <v>2171.89</v>
      </c>
      <c r="F49" s="12">
        <v>1762.69</v>
      </c>
      <c r="G49" s="12">
        <v>3275</v>
      </c>
      <c r="H49" s="13">
        <v>0.18</v>
      </c>
      <c r="I49" s="12">
        <v>2079.98</v>
      </c>
      <c r="J49" s="14">
        <v>3865</v>
      </c>
      <c r="K49" s="12">
        <v>102073.11</v>
      </c>
      <c r="L49" s="12">
        <v>120446.32</v>
      </c>
      <c r="M49" s="12">
        <v>-18373.21</v>
      </c>
      <c r="N49" s="13">
        <v>0.18</v>
      </c>
      <c r="O49" s="1"/>
      <c r="P49" s="14">
        <v>3865</v>
      </c>
      <c r="Q49" s="12">
        <v>2080.2399999999998</v>
      </c>
      <c r="R49" s="1">
        <v>1.18</v>
      </c>
      <c r="S49" s="1" t="e">
        <f>+VLOOKUP(A49,Hoja1!$B$3:$B$164,3,0)</f>
        <v>#N/A</v>
      </c>
      <c r="T49" s="1"/>
      <c r="U49" s="13">
        <v>-0.26</v>
      </c>
      <c r="V49" s="1"/>
    </row>
    <row r="50" spans="1:22">
      <c r="A50" s="6" t="s">
        <v>101</v>
      </c>
      <c r="B50" s="1" t="s">
        <v>100</v>
      </c>
      <c r="C50" s="2" t="s">
        <v>438</v>
      </c>
      <c r="D50" s="2">
        <v>35</v>
      </c>
      <c r="E50" s="11">
        <v>1164.46</v>
      </c>
      <c r="F50" s="1">
        <v>952.66</v>
      </c>
      <c r="G50" s="12">
        <v>1770</v>
      </c>
      <c r="H50" s="13">
        <v>0.18</v>
      </c>
      <c r="I50" s="12">
        <v>1124.1400000000001</v>
      </c>
      <c r="J50" s="14">
        <v>2089</v>
      </c>
      <c r="K50" s="12">
        <v>33319.14</v>
      </c>
      <c r="L50" s="12">
        <v>39316.589999999997</v>
      </c>
      <c r="M50" s="12">
        <v>-5997.46</v>
      </c>
      <c r="N50" s="13">
        <v>0.18</v>
      </c>
      <c r="O50" s="1"/>
      <c r="P50" s="14">
        <v>2090</v>
      </c>
      <c r="Q50" s="12">
        <v>1124.8900000000001</v>
      </c>
      <c r="R50" s="1">
        <v>1.18</v>
      </c>
      <c r="S50" s="1" t="e">
        <f>+VLOOKUP(A50,Hoja1!$B$3:$B$164,3,0)</f>
        <v>#N/A</v>
      </c>
      <c r="T50" s="1"/>
      <c r="U50" s="13">
        <v>-0.04</v>
      </c>
      <c r="V50" s="1"/>
    </row>
    <row r="51" spans="1:22">
      <c r="A51" s="6" t="s">
        <v>108</v>
      </c>
      <c r="B51" s="1" t="s">
        <v>107</v>
      </c>
      <c r="C51" s="2" t="s">
        <v>439</v>
      </c>
      <c r="D51" s="2">
        <v>20.5</v>
      </c>
      <c r="E51" s="11">
        <v>1585.35</v>
      </c>
      <c r="F51" s="12">
        <v>1267.52</v>
      </c>
      <c r="G51" s="12">
        <v>2355</v>
      </c>
      <c r="H51" s="13">
        <v>0.18</v>
      </c>
      <c r="I51" s="12">
        <v>1495.68</v>
      </c>
      <c r="J51" s="14">
        <v>2779</v>
      </c>
      <c r="K51" s="12">
        <v>25958.21</v>
      </c>
      <c r="L51" s="12">
        <v>30630.75</v>
      </c>
      <c r="M51" s="12">
        <v>-4672.54</v>
      </c>
      <c r="N51" s="13">
        <v>0.18</v>
      </c>
      <c r="O51" s="1"/>
      <c r="P51" s="14">
        <v>2780</v>
      </c>
      <c r="Q51" s="12">
        <v>1496.27</v>
      </c>
      <c r="R51" s="1">
        <v>1.18</v>
      </c>
      <c r="S51" s="1" t="e">
        <f>+VLOOKUP(A51,Hoja1!$B$3:$B$164,3,0)</f>
        <v>#N/A</v>
      </c>
      <c r="T51" s="1"/>
      <c r="U51" s="1"/>
      <c r="V51" s="1"/>
    </row>
    <row r="52" spans="1:22">
      <c r="A52" s="6" t="s">
        <v>94</v>
      </c>
      <c r="B52" s="1" t="s">
        <v>93</v>
      </c>
      <c r="C52" s="2" t="s">
        <v>440</v>
      </c>
      <c r="D52" s="2">
        <v>21.9</v>
      </c>
      <c r="E52" s="11">
        <v>1656.09</v>
      </c>
      <c r="F52" s="12">
        <v>1361.71</v>
      </c>
      <c r="G52" s="12">
        <v>2530</v>
      </c>
      <c r="H52" s="13">
        <v>0.18</v>
      </c>
      <c r="I52" s="12">
        <v>1606.82</v>
      </c>
      <c r="J52" s="14">
        <v>2985</v>
      </c>
      <c r="K52" s="12">
        <v>29872.83</v>
      </c>
      <c r="L52" s="12">
        <v>35250</v>
      </c>
      <c r="M52" s="12">
        <v>-5377.17</v>
      </c>
      <c r="N52" s="13">
        <v>0.18</v>
      </c>
      <c r="O52" s="1"/>
      <c r="P52" s="14">
        <v>2990</v>
      </c>
      <c r="Q52" s="12">
        <v>1609.3</v>
      </c>
      <c r="R52" s="1">
        <v>1.18</v>
      </c>
      <c r="S52" s="1" t="e">
        <f>+VLOOKUP(A52,Hoja1!$B$3:$B$164,3,0)</f>
        <v>#N/A</v>
      </c>
      <c r="T52" s="1"/>
      <c r="U52" s="1"/>
      <c r="V52" s="1"/>
    </row>
    <row r="53" spans="1:22">
      <c r="A53" s="6" t="s">
        <v>91</v>
      </c>
      <c r="B53" s="1" t="s">
        <v>90</v>
      </c>
      <c r="C53" s="2" t="s">
        <v>441</v>
      </c>
      <c r="D53" s="2">
        <v>28.5</v>
      </c>
      <c r="E53" s="11">
        <v>2207.7600000000002</v>
      </c>
      <c r="F53" s="12">
        <v>1776.15</v>
      </c>
      <c r="G53" s="12">
        <v>3300</v>
      </c>
      <c r="H53" s="13">
        <v>0.18</v>
      </c>
      <c r="I53" s="12">
        <v>2095.85</v>
      </c>
      <c r="J53" s="14">
        <v>3894</v>
      </c>
      <c r="K53" s="12">
        <v>50703.77</v>
      </c>
      <c r="L53" s="12">
        <v>59830.33</v>
      </c>
      <c r="M53" s="12">
        <v>-9126.56</v>
      </c>
      <c r="N53" s="13">
        <v>0.18</v>
      </c>
      <c r="O53" s="1"/>
      <c r="P53" s="14">
        <v>3895</v>
      </c>
      <c r="Q53" s="12">
        <v>2096.39</v>
      </c>
      <c r="R53" s="1">
        <v>1.18</v>
      </c>
      <c r="S53" s="1" t="e">
        <f>+VLOOKUP(A53,Hoja1!$B$3:$B$164,3,0)</f>
        <v>#N/A</v>
      </c>
      <c r="T53" s="1"/>
      <c r="U53" s="1"/>
      <c r="V53" s="1"/>
    </row>
    <row r="54" spans="1:22">
      <c r="A54" s="6" t="s">
        <v>6</v>
      </c>
      <c r="B54" s="1" t="s">
        <v>5</v>
      </c>
      <c r="C54" s="2" t="s">
        <v>442</v>
      </c>
      <c r="D54" s="2">
        <v>10.8</v>
      </c>
      <c r="E54" s="11">
        <v>1611.36</v>
      </c>
      <c r="F54" s="12">
        <v>1332.11</v>
      </c>
      <c r="G54" s="12">
        <v>2475</v>
      </c>
      <c r="H54" s="13">
        <v>0.18</v>
      </c>
      <c r="I54" s="12">
        <v>1571.89</v>
      </c>
      <c r="J54" s="14">
        <v>2921</v>
      </c>
      <c r="K54" s="12">
        <v>14375.09</v>
      </c>
      <c r="L54" s="12">
        <v>16962.599999999999</v>
      </c>
      <c r="M54" s="12">
        <v>-2587.5100000000002</v>
      </c>
      <c r="N54" s="13">
        <v>0.18</v>
      </c>
      <c r="O54" s="1"/>
      <c r="P54" s="14">
        <v>2925</v>
      </c>
      <c r="Q54" s="12">
        <v>1574.31</v>
      </c>
      <c r="R54" s="1">
        <v>1.18</v>
      </c>
      <c r="S54" s="1" t="e">
        <f>+VLOOKUP(A54,Hoja1!$B$3:$B$164,3,0)</f>
        <v>#N/A</v>
      </c>
      <c r="T54" s="1"/>
      <c r="U54" s="1"/>
      <c r="V54" s="1"/>
    </row>
    <row r="55" spans="1:22">
      <c r="A55" s="6" t="s">
        <v>27</v>
      </c>
      <c r="B55" s="1" t="s">
        <v>26</v>
      </c>
      <c r="C55" s="2" t="s">
        <v>443</v>
      </c>
      <c r="D55" s="2">
        <v>4.4000000000000004</v>
      </c>
      <c r="E55" s="11">
        <v>2231.6799999999998</v>
      </c>
      <c r="F55" s="12">
        <v>1838.04</v>
      </c>
      <c r="G55" s="12">
        <v>3415</v>
      </c>
      <c r="H55" s="13">
        <v>0.18</v>
      </c>
      <c r="I55" s="12">
        <v>2168.89</v>
      </c>
      <c r="J55" s="14">
        <v>4030</v>
      </c>
      <c r="K55" s="12">
        <v>8129.63</v>
      </c>
      <c r="L55" s="12">
        <v>9592.9699999999993</v>
      </c>
      <c r="M55" s="12">
        <v>-1463.34</v>
      </c>
      <c r="N55" s="13">
        <v>0.18</v>
      </c>
      <c r="O55" s="1"/>
      <c r="P55" s="14">
        <v>4030</v>
      </c>
      <c r="Q55" s="12">
        <v>2169.0500000000002</v>
      </c>
      <c r="R55" s="1">
        <v>1.18</v>
      </c>
      <c r="S55" s="1" t="e">
        <f>+VLOOKUP(A55,Hoja1!$B$3:$B$164,3,0)</f>
        <v>#N/A</v>
      </c>
      <c r="T55" s="1"/>
      <c r="U55" s="1"/>
      <c r="V55" s="1"/>
    </row>
    <row r="56" spans="1:22">
      <c r="A56" s="6" t="s">
        <v>30</v>
      </c>
      <c r="B56" s="1" t="s">
        <v>29</v>
      </c>
      <c r="C56" s="2" t="s">
        <v>444</v>
      </c>
      <c r="D56" s="2">
        <v>5</v>
      </c>
      <c r="E56" s="11">
        <v>3338.68</v>
      </c>
      <c r="F56" s="12">
        <v>2731.5</v>
      </c>
      <c r="G56" s="12">
        <v>5075</v>
      </c>
      <c r="H56" s="13">
        <v>0.18</v>
      </c>
      <c r="I56" s="12">
        <v>3223.17</v>
      </c>
      <c r="J56" s="14">
        <v>5989</v>
      </c>
      <c r="K56" s="12">
        <v>13686.62</v>
      </c>
      <c r="L56" s="12">
        <v>16150.2</v>
      </c>
      <c r="M56" s="12">
        <v>-2463.58</v>
      </c>
      <c r="N56" s="13">
        <v>0.18</v>
      </c>
      <c r="O56" s="1"/>
      <c r="P56" s="14">
        <v>5990</v>
      </c>
      <c r="Q56" s="12">
        <v>3223.97</v>
      </c>
      <c r="R56" s="1">
        <v>1.18</v>
      </c>
      <c r="S56" s="1" t="e">
        <f>+VLOOKUP(A56,Hoja1!$B$3:$B$164,3,0)</f>
        <v>#N/A</v>
      </c>
      <c r="T56" s="1"/>
      <c r="U56" s="1"/>
      <c r="V56" s="1"/>
    </row>
    <row r="57" spans="1:22">
      <c r="A57" s="6" t="s">
        <v>20</v>
      </c>
      <c r="B57" s="1" t="s">
        <v>19</v>
      </c>
      <c r="C57" s="2" t="s">
        <v>445</v>
      </c>
      <c r="D57" s="2">
        <v>7.1</v>
      </c>
      <c r="E57" s="11">
        <v>2308.9</v>
      </c>
      <c r="F57" s="12">
        <v>1883.79</v>
      </c>
      <c r="G57" s="12">
        <v>3500</v>
      </c>
      <c r="H57" s="13">
        <v>0.18</v>
      </c>
      <c r="I57" s="12">
        <v>2222.87</v>
      </c>
      <c r="J57" s="14">
        <v>4130</v>
      </c>
      <c r="K57" s="12">
        <v>13385.93</v>
      </c>
      <c r="L57" s="12">
        <v>15795.41</v>
      </c>
      <c r="M57" s="12">
        <v>-2409.48</v>
      </c>
      <c r="N57" s="13">
        <v>0.18</v>
      </c>
      <c r="O57" s="1"/>
      <c r="P57" s="14">
        <v>4130</v>
      </c>
      <c r="Q57" s="12">
        <v>2222.87</v>
      </c>
      <c r="R57" s="1">
        <v>1.18</v>
      </c>
      <c r="S57" s="1" t="e">
        <f>+VLOOKUP(A57,Hoja1!$B$3:$B$164,3,0)</f>
        <v>#N/A</v>
      </c>
      <c r="T57" s="1"/>
      <c r="U57" s="1"/>
      <c r="V57" s="1"/>
    </row>
    <row r="58" spans="1:22">
      <c r="A58" s="6" t="s">
        <v>23</v>
      </c>
      <c r="B58" s="1" t="s">
        <v>22</v>
      </c>
      <c r="C58" s="2" t="s">
        <v>446</v>
      </c>
      <c r="D58" s="2">
        <v>5.8</v>
      </c>
      <c r="E58" s="11">
        <v>3349.48</v>
      </c>
      <c r="F58" s="12">
        <v>2731.5</v>
      </c>
      <c r="G58" s="12">
        <v>5075</v>
      </c>
      <c r="H58" s="13">
        <v>0.18</v>
      </c>
      <c r="I58" s="12">
        <v>3223.17</v>
      </c>
      <c r="J58" s="14">
        <v>5989</v>
      </c>
      <c r="K58" s="12">
        <v>15747.01</v>
      </c>
      <c r="L58" s="12">
        <v>18581.45</v>
      </c>
      <c r="M58" s="12">
        <v>-2834.45</v>
      </c>
      <c r="N58" s="13">
        <v>0.18</v>
      </c>
      <c r="O58" s="1"/>
      <c r="P58" s="14">
        <v>5990</v>
      </c>
      <c r="Q58" s="12">
        <v>3223.97</v>
      </c>
      <c r="R58" s="1">
        <v>1.18</v>
      </c>
      <c r="S58" s="1" t="e">
        <f>+VLOOKUP(A58,Hoja1!$B$3:$B$164,3,0)</f>
        <v>#N/A</v>
      </c>
      <c r="T58" s="1"/>
      <c r="U58" s="1"/>
      <c r="V58" s="1"/>
    </row>
    <row r="59" spans="1:22">
      <c r="A59" s="6" t="s">
        <v>37</v>
      </c>
      <c r="B59" s="1" t="s">
        <v>36</v>
      </c>
      <c r="C59" s="2" t="s">
        <v>447</v>
      </c>
      <c r="D59" s="2">
        <v>4.3</v>
      </c>
      <c r="E59" s="11">
        <v>2679.56</v>
      </c>
      <c r="F59" s="12">
        <v>2174.4299999999998</v>
      </c>
      <c r="G59" s="12">
        <v>4040</v>
      </c>
      <c r="H59" s="13">
        <v>0.18</v>
      </c>
      <c r="I59" s="12">
        <v>2565.83</v>
      </c>
      <c r="J59" s="14">
        <v>4767</v>
      </c>
      <c r="K59" s="12">
        <v>9382.2199999999993</v>
      </c>
      <c r="L59" s="12">
        <v>11071.03</v>
      </c>
      <c r="M59" s="12">
        <v>-1688.82</v>
      </c>
      <c r="N59" s="13">
        <v>0.18</v>
      </c>
      <c r="O59" s="1"/>
      <c r="P59" s="14">
        <v>4770</v>
      </c>
      <c r="Q59" s="12">
        <v>2567.34</v>
      </c>
      <c r="R59" s="1">
        <v>1.18</v>
      </c>
      <c r="S59" s="1" t="e">
        <f>+VLOOKUP(A59,Hoja1!$B$3:$B$164,3,0)</f>
        <v>#N/A</v>
      </c>
      <c r="T59" s="1"/>
      <c r="U59" s="1"/>
      <c r="V59" s="1"/>
    </row>
    <row r="60" spans="1:22">
      <c r="A60" s="6" t="s">
        <v>219</v>
      </c>
      <c r="B60" s="1" t="s">
        <v>218</v>
      </c>
      <c r="C60" s="2" t="s">
        <v>448</v>
      </c>
      <c r="D60" s="2">
        <v>17.399999999999999</v>
      </c>
      <c r="E60" s="11">
        <v>3896.51</v>
      </c>
      <c r="F60" s="12">
        <v>3213.21</v>
      </c>
      <c r="G60" s="12">
        <v>5970</v>
      </c>
      <c r="H60" s="13">
        <v>0.18</v>
      </c>
      <c r="I60" s="12">
        <v>3791.59</v>
      </c>
      <c r="J60" s="14">
        <v>7045</v>
      </c>
      <c r="K60" s="12">
        <v>56013.39</v>
      </c>
      <c r="L60" s="12">
        <v>66095.81</v>
      </c>
      <c r="M60" s="12">
        <v>-10082.41</v>
      </c>
      <c r="N60" s="13">
        <v>0.18</v>
      </c>
      <c r="O60" s="1"/>
      <c r="P60" s="14">
        <v>7045</v>
      </c>
      <c r="Q60" s="12">
        <v>3791.8</v>
      </c>
      <c r="R60" s="1">
        <v>1.18</v>
      </c>
      <c r="S60" s="1" t="e">
        <f>+VLOOKUP(A60,Hoja1!$B$3:$B$164,3,0)</f>
        <v>#N/A</v>
      </c>
      <c r="T60" s="1"/>
      <c r="U60" s="13">
        <v>-0.31</v>
      </c>
      <c r="V60" s="1"/>
    </row>
    <row r="61" spans="1:22">
      <c r="A61" s="6" t="s">
        <v>204</v>
      </c>
      <c r="B61" s="1" t="s">
        <v>203</v>
      </c>
      <c r="C61" s="2" t="s">
        <v>449</v>
      </c>
      <c r="D61" s="2">
        <v>5.4</v>
      </c>
      <c r="E61" s="11">
        <v>1421.1</v>
      </c>
      <c r="F61" s="12">
        <v>1165.26</v>
      </c>
      <c r="G61" s="12">
        <v>2165</v>
      </c>
      <c r="H61" s="13">
        <v>0.18</v>
      </c>
      <c r="I61" s="12">
        <v>1375.01</v>
      </c>
      <c r="J61" s="14">
        <v>2555</v>
      </c>
      <c r="K61" s="12">
        <v>6309.94</v>
      </c>
      <c r="L61" s="12">
        <v>7445.72</v>
      </c>
      <c r="M61" s="12">
        <v>-1135.79</v>
      </c>
      <c r="N61" s="13">
        <v>0.18</v>
      </c>
      <c r="O61" s="1"/>
      <c r="P61" s="14">
        <v>2555</v>
      </c>
      <c r="Q61" s="12">
        <v>1375.17</v>
      </c>
      <c r="R61" s="1">
        <v>1.18</v>
      </c>
      <c r="S61" s="1" t="e">
        <f>+VLOOKUP(A61,Hoja1!$B$3:$B$164,3,0)</f>
        <v>#N/A</v>
      </c>
      <c r="T61" s="1"/>
      <c r="U61" s="1"/>
      <c r="V61" s="1"/>
    </row>
    <row r="62" spans="1:22">
      <c r="A62" s="6" t="s">
        <v>207</v>
      </c>
      <c r="B62" s="1" t="s">
        <v>206</v>
      </c>
      <c r="C62" s="2" t="s">
        <v>450</v>
      </c>
      <c r="D62" s="2">
        <v>4.9000000000000004</v>
      </c>
      <c r="E62" s="11">
        <v>2125.75</v>
      </c>
      <c r="F62" s="12">
        <v>1741.16</v>
      </c>
      <c r="G62" s="12">
        <v>3235</v>
      </c>
      <c r="H62" s="13">
        <v>0.18</v>
      </c>
      <c r="I62" s="12">
        <v>2054.5700000000002</v>
      </c>
      <c r="J62" s="14">
        <v>3817</v>
      </c>
      <c r="K62" s="12">
        <v>8451.0400000000009</v>
      </c>
      <c r="L62" s="12">
        <v>9972.24</v>
      </c>
      <c r="M62" s="12">
        <v>-1521.2</v>
      </c>
      <c r="N62" s="13">
        <v>0.18</v>
      </c>
      <c r="O62" s="1"/>
      <c r="P62" s="14">
        <v>3820</v>
      </c>
      <c r="Q62" s="12">
        <v>2056.02</v>
      </c>
      <c r="R62" s="1">
        <v>1.18</v>
      </c>
      <c r="S62" s="1" t="e">
        <f>+VLOOKUP(A62,Hoja1!$B$3:$B$164,3,0)</f>
        <v>#N/A</v>
      </c>
      <c r="T62" s="1"/>
      <c r="U62" s="1"/>
      <c r="V62" s="1"/>
    </row>
    <row r="63" spans="1:22">
      <c r="A63" s="6" t="s">
        <v>201</v>
      </c>
      <c r="B63" s="1" t="s">
        <v>200</v>
      </c>
      <c r="C63" s="2" t="s">
        <v>451</v>
      </c>
      <c r="D63" s="2">
        <v>8.6</v>
      </c>
      <c r="E63" s="11">
        <v>1727</v>
      </c>
      <c r="F63" s="12">
        <v>1396.7</v>
      </c>
      <c r="G63" s="12">
        <v>2595</v>
      </c>
      <c r="H63" s="13">
        <v>0.18</v>
      </c>
      <c r="I63" s="12">
        <v>1648.1</v>
      </c>
      <c r="J63" s="14">
        <v>3062</v>
      </c>
      <c r="K63" s="12">
        <v>12062.11</v>
      </c>
      <c r="L63" s="12">
        <v>14233.26</v>
      </c>
      <c r="M63" s="12">
        <v>-2171.15</v>
      </c>
      <c r="N63" s="13">
        <v>0.18</v>
      </c>
      <c r="O63" s="1"/>
      <c r="P63" s="14">
        <v>3065</v>
      </c>
      <c r="Q63" s="12">
        <v>1649.66</v>
      </c>
      <c r="R63" s="1">
        <v>1.18</v>
      </c>
      <c r="S63" s="1" t="e">
        <f>+VLOOKUP(A63,Hoja1!$B$3:$B$164,3,0)</f>
        <v>#N/A</v>
      </c>
      <c r="T63" s="1"/>
      <c r="U63" s="1"/>
      <c r="V63" s="1"/>
    </row>
    <row r="64" spans="1:22">
      <c r="A64" s="6" t="s">
        <v>197</v>
      </c>
      <c r="B64" s="1" t="s">
        <v>196</v>
      </c>
      <c r="C64" s="2" t="s">
        <v>452</v>
      </c>
      <c r="D64" s="2">
        <v>2.6</v>
      </c>
      <c r="E64" s="11">
        <v>1568.41</v>
      </c>
      <c r="F64" s="12">
        <v>1289.05</v>
      </c>
      <c r="G64" s="12">
        <v>2395</v>
      </c>
      <c r="H64" s="13">
        <v>0.18</v>
      </c>
      <c r="I64" s="12">
        <v>1521.08</v>
      </c>
      <c r="J64" s="14">
        <v>2826</v>
      </c>
      <c r="K64" s="12">
        <v>3381.72</v>
      </c>
      <c r="L64" s="12">
        <v>3990.44</v>
      </c>
      <c r="M64" s="1">
        <v>-608.71</v>
      </c>
      <c r="N64" s="13">
        <v>0.18</v>
      </c>
      <c r="O64" s="1"/>
      <c r="P64" s="14">
        <v>2830</v>
      </c>
      <c r="Q64" s="12">
        <v>1523.18</v>
      </c>
      <c r="R64" s="1">
        <v>1.18</v>
      </c>
      <c r="S64" s="1" t="e">
        <f>+VLOOKUP(A64,Hoja1!$B$3:$B$164,3,0)</f>
        <v>#N/A</v>
      </c>
      <c r="T64" s="1"/>
      <c r="U64" s="1"/>
      <c r="V64" s="1"/>
    </row>
    <row r="65" spans="1:22">
      <c r="A65" s="6" t="s">
        <v>211</v>
      </c>
      <c r="B65" s="1" t="s">
        <v>210</v>
      </c>
      <c r="C65" s="2" t="s">
        <v>453</v>
      </c>
      <c r="D65" s="2">
        <v>4.7</v>
      </c>
      <c r="E65" s="11">
        <v>2438.9499999999998</v>
      </c>
      <c r="F65" s="12">
        <v>2012.97</v>
      </c>
      <c r="G65" s="12">
        <v>3740</v>
      </c>
      <c r="H65" s="13">
        <v>0.18</v>
      </c>
      <c r="I65" s="12">
        <v>2375.3000000000002</v>
      </c>
      <c r="J65" s="14">
        <v>4413</v>
      </c>
      <c r="K65" s="12">
        <v>9552.6</v>
      </c>
      <c r="L65" s="12">
        <v>11272.04</v>
      </c>
      <c r="M65" s="12">
        <v>-1719.44</v>
      </c>
      <c r="N65" s="13">
        <v>0.18</v>
      </c>
      <c r="O65" s="1"/>
      <c r="P65" s="14">
        <v>4415</v>
      </c>
      <c r="Q65" s="12">
        <v>2376.27</v>
      </c>
      <c r="R65" s="1">
        <v>1.18</v>
      </c>
      <c r="S65" s="1" t="e">
        <f>+VLOOKUP(A65,Hoja1!$B$3:$B$164,3,0)</f>
        <v>#N/A</v>
      </c>
      <c r="T65" s="1"/>
      <c r="U65" s="1"/>
      <c r="V65" s="1"/>
    </row>
    <row r="66" spans="1:22">
      <c r="A66" s="6" t="s">
        <v>214</v>
      </c>
      <c r="B66" s="1" t="s">
        <v>213</v>
      </c>
      <c r="C66" s="2" t="s">
        <v>454</v>
      </c>
      <c r="D66" s="2">
        <v>17.399999999999999</v>
      </c>
      <c r="E66" s="11">
        <v>3547.11</v>
      </c>
      <c r="F66" s="12">
        <v>2968.32</v>
      </c>
      <c r="G66" s="12">
        <v>5515</v>
      </c>
      <c r="H66" s="13">
        <v>0.18</v>
      </c>
      <c r="I66" s="12">
        <v>3502.61</v>
      </c>
      <c r="J66" s="14">
        <v>6508</v>
      </c>
      <c r="K66" s="12">
        <v>51752.51</v>
      </c>
      <c r="L66" s="12">
        <v>61067.91</v>
      </c>
      <c r="M66" s="12">
        <v>-9315.4</v>
      </c>
      <c r="N66" s="13">
        <v>0.18</v>
      </c>
      <c r="O66" s="1"/>
      <c r="P66" s="14">
        <v>6510</v>
      </c>
      <c r="Q66" s="12">
        <v>3503.85</v>
      </c>
      <c r="R66" s="1">
        <v>1.18</v>
      </c>
      <c r="S66" s="1" t="e">
        <f>+VLOOKUP(A66,Hoja1!$B$3:$B$164,3,0)</f>
        <v>#N/A</v>
      </c>
      <c r="T66" s="1"/>
      <c r="U66" s="1"/>
      <c r="V66" s="1"/>
    </row>
    <row r="67" spans="1:22">
      <c r="A67" s="6" t="s">
        <v>226</v>
      </c>
      <c r="B67" s="1" t="s">
        <v>225</v>
      </c>
      <c r="C67" s="2" t="s">
        <v>455</v>
      </c>
      <c r="D67" s="2">
        <v>0.1</v>
      </c>
      <c r="E67" s="11">
        <v>3357.86</v>
      </c>
      <c r="F67" s="12">
        <v>2919.88</v>
      </c>
      <c r="G67" s="12">
        <v>5425</v>
      </c>
      <c r="H67" s="13">
        <v>0.18</v>
      </c>
      <c r="I67" s="12">
        <v>3445.45</v>
      </c>
      <c r="J67" s="14">
        <v>6402</v>
      </c>
      <c r="K67" s="1">
        <v>226.92</v>
      </c>
      <c r="L67" s="1">
        <v>267.77</v>
      </c>
      <c r="M67" s="1">
        <v>-40.85</v>
      </c>
      <c r="N67" s="13">
        <v>0.18</v>
      </c>
      <c r="O67" s="1"/>
      <c r="P67" s="14">
        <v>6405</v>
      </c>
      <c r="Q67" s="12">
        <v>3447.34</v>
      </c>
      <c r="R67" s="1">
        <v>1.18</v>
      </c>
      <c r="S67" s="1" t="e">
        <f>+VLOOKUP(A67,Hoja1!$B$3:$B$164,3,0)</f>
        <v>#N/A</v>
      </c>
      <c r="T67" s="1"/>
      <c r="U67" s="1"/>
      <c r="V67" s="1"/>
    </row>
    <row r="68" spans="1:22">
      <c r="A68" s="6" t="s">
        <v>229</v>
      </c>
      <c r="B68" s="1" t="s">
        <v>228</v>
      </c>
      <c r="C68" s="2" t="s">
        <v>456</v>
      </c>
      <c r="D68" s="2">
        <v>4.7</v>
      </c>
      <c r="E68" s="11">
        <v>4759.38</v>
      </c>
      <c r="F68" s="12">
        <v>3877.92</v>
      </c>
      <c r="G68" s="12">
        <v>7205</v>
      </c>
      <c r="H68" s="13">
        <v>0.18</v>
      </c>
      <c r="I68" s="12">
        <v>4575.95</v>
      </c>
      <c r="J68" s="14">
        <v>8502</v>
      </c>
      <c r="K68" s="12">
        <v>18033.57</v>
      </c>
      <c r="L68" s="12">
        <v>21279.61</v>
      </c>
      <c r="M68" s="12">
        <v>-3246.04</v>
      </c>
      <c r="N68" s="13">
        <v>0.18</v>
      </c>
      <c r="O68" s="1"/>
      <c r="P68" s="14">
        <v>8505</v>
      </c>
      <c r="Q68" s="12">
        <v>4577.6099999999997</v>
      </c>
      <c r="R68" s="1">
        <v>1.18</v>
      </c>
      <c r="S68" s="1" t="e">
        <f>+VLOOKUP(A68,Hoja1!$B$3:$B$164,3,0)</f>
        <v>#N/A</v>
      </c>
      <c r="T68" s="1"/>
      <c r="U68" s="1"/>
      <c r="V68" s="1"/>
    </row>
    <row r="69" spans="1:22">
      <c r="A69" s="6" t="s">
        <v>235</v>
      </c>
      <c r="B69" s="1" t="s">
        <v>234</v>
      </c>
      <c r="C69" s="2" t="s">
        <v>457</v>
      </c>
      <c r="D69" s="2">
        <v>0.5</v>
      </c>
      <c r="E69" s="11">
        <v>3354.76</v>
      </c>
      <c r="F69" s="12">
        <v>2917.19</v>
      </c>
      <c r="G69" s="12">
        <v>5420</v>
      </c>
      <c r="H69" s="13">
        <v>0.18</v>
      </c>
      <c r="I69" s="12">
        <v>3442.28</v>
      </c>
      <c r="J69" s="14">
        <v>6396</v>
      </c>
      <c r="K69" s="12">
        <v>1458.6</v>
      </c>
      <c r="L69" s="12">
        <v>1721.14</v>
      </c>
      <c r="M69" s="1">
        <v>-262.54000000000002</v>
      </c>
      <c r="N69" s="13">
        <v>0.18</v>
      </c>
      <c r="O69" s="1"/>
      <c r="P69" s="14">
        <v>6400</v>
      </c>
      <c r="Q69" s="12">
        <v>3444.65</v>
      </c>
      <c r="R69" s="1">
        <v>1.18</v>
      </c>
      <c r="S69" s="1" t="e">
        <f>+VLOOKUP(A69,Hoja1!$B$3:$B$164,3,0)</f>
        <v>#N/A</v>
      </c>
      <c r="T69" s="1"/>
      <c r="U69" s="1"/>
      <c r="V69" s="1"/>
    </row>
    <row r="70" spans="1:22">
      <c r="A70" s="6"/>
      <c r="B70" s="1" t="s">
        <v>222</v>
      </c>
      <c r="C70" s="2" t="s">
        <v>223</v>
      </c>
      <c r="D70" s="2"/>
      <c r="E70" s="2"/>
      <c r="F70" s="12">
        <v>2314.37</v>
      </c>
      <c r="G70" s="14">
        <v>4300</v>
      </c>
      <c r="H70" s="13">
        <v>0.18</v>
      </c>
      <c r="I70" s="12">
        <v>2730.96</v>
      </c>
      <c r="J70" s="14">
        <v>5074</v>
      </c>
      <c r="K70" s="1" t="s">
        <v>458</v>
      </c>
      <c r="L70" s="1" t="s">
        <v>458</v>
      </c>
      <c r="M70" s="1" t="s">
        <v>458</v>
      </c>
      <c r="N70" s="13">
        <v>0.18</v>
      </c>
      <c r="O70" s="1"/>
      <c r="P70" s="14">
        <v>5075</v>
      </c>
      <c r="Q70" s="12">
        <v>2731.5</v>
      </c>
      <c r="R70" s="1">
        <v>1.18</v>
      </c>
      <c r="S70" s="1" t="e">
        <f>+VLOOKUP(A70,Hoja1!$B$3:$B$164,3,0)</f>
        <v>#N/A</v>
      </c>
      <c r="T70" s="1"/>
      <c r="U70" s="1"/>
      <c r="V70" s="1"/>
    </row>
    <row r="71" spans="1:22">
      <c r="A71" s="6"/>
      <c r="B71" s="1" t="s">
        <v>459</v>
      </c>
      <c r="C71" s="2" t="s">
        <v>460</v>
      </c>
      <c r="D71" s="2"/>
      <c r="E71" s="2"/>
      <c r="F71" s="1">
        <v>564.65</v>
      </c>
      <c r="G71" s="14">
        <v>1049</v>
      </c>
      <c r="H71" s="13">
        <v>0.18</v>
      </c>
      <c r="I71" s="1">
        <v>666.29</v>
      </c>
      <c r="J71" s="14">
        <v>1238</v>
      </c>
      <c r="K71" s="1" t="s">
        <v>458</v>
      </c>
      <c r="L71" s="1" t="s">
        <v>458</v>
      </c>
      <c r="M71" s="1" t="s">
        <v>458</v>
      </c>
      <c r="N71" s="13">
        <v>0.18</v>
      </c>
      <c r="O71" s="1"/>
      <c r="P71" s="14">
        <v>1240</v>
      </c>
      <c r="Q71" s="1">
        <v>667.4</v>
      </c>
      <c r="R71" s="1">
        <v>1.18</v>
      </c>
      <c r="S71" s="1" t="e">
        <f>+VLOOKUP(A71,Hoja1!$B$3:$B$164,3,0)</f>
        <v>#N/A</v>
      </c>
      <c r="T71" s="1"/>
      <c r="U71" s="1"/>
      <c r="V71" s="1"/>
    </row>
    <row r="72" spans="1:22">
      <c r="A72" s="6"/>
      <c r="B72" s="2" t="s">
        <v>137</v>
      </c>
      <c r="C72" s="2" t="s">
        <v>138</v>
      </c>
      <c r="D72" s="2"/>
      <c r="E72" s="2"/>
      <c r="F72" s="12">
        <v>2173.1999999999998</v>
      </c>
      <c r="G72" s="14">
        <v>4038</v>
      </c>
      <c r="H72" s="13">
        <v>0.18</v>
      </c>
      <c r="I72" s="12">
        <v>2564.38</v>
      </c>
      <c r="J72" s="14">
        <v>4764</v>
      </c>
      <c r="K72" s="1" t="s">
        <v>458</v>
      </c>
      <c r="L72" s="1" t="s">
        <v>458</v>
      </c>
      <c r="M72" s="1" t="s">
        <v>458</v>
      </c>
      <c r="N72" s="13">
        <v>0.18</v>
      </c>
      <c r="O72" s="1"/>
      <c r="P72" s="14">
        <v>4765</v>
      </c>
      <c r="Q72" s="12">
        <v>2564.65</v>
      </c>
      <c r="R72" s="1">
        <v>1.18</v>
      </c>
      <c r="S72" s="1" t="e">
        <f>+VLOOKUP(A72,Hoja1!$B$3:$B$164,3,0)</f>
        <v>#N/A</v>
      </c>
      <c r="T72" s="1"/>
      <c r="U72" s="1"/>
      <c r="V72" s="1"/>
    </row>
    <row r="73" spans="1:22">
      <c r="A73" s="6"/>
      <c r="B73" s="2" t="s">
        <v>139</v>
      </c>
      <c r="C73" s="2" t="s">
        <v>140</v>
      </c>
      <c r="D73" s="2"/>
      <c r="E73" s="2"/>
      <c r="F73" s="12">
        <v>2672.73</v>
      </c>
      <c r="G73" s="14">
        <v>4966</v>
      </c>
      <c r="H73" s="13">
        <v>0.18</v>
      </c>
      <c r="I73" s="12">
        <v>3153.82</v>
      </c>
      <c r="J73" s="14">
        <v>5860</v>
      </c>
      <c r="K73" s="1" t="s">
        <v>458</v>
      </c>
      <c r="L73" s="1" t="s">
        <v>458</v>
      </c>
      <c r="M73" s="1" t="s">
        <v>458</v>
      </c>
      <c r="N73" s="13">
        <v>0.18</v>
      </c>
      <c r="O73" s="1"/>
      <c r="P73" s="14">
        <v>5860</v>
      </c>
      <c r="Q73" s="12">
        <v>3154.01</v>
      </c>
      <c r="R73" s="1">
        <v>1.18</v>
      </c>
      <c r="S73" s="1" t="e">
        <f>+VLOOKUP(A73,Hoja1!$B$3:$B$164,3,0)</f>
        <v>#N/A</v>
      </c>
      <c r="T73" s="1"/>
      <c r="U73" s="1"/>
      <c r="V73" s="1"/>
    </row>
    <row r="74" spans="1:22">
      <c r="A74" s="6"/>
      <c r="B74" s="2" t="s">
        <v>141</v>
      </c>
      <c r="C74" s="2" t="s">
        <v>142</v>
      </c>
      <c r="D74" s="2"/>
      <c r="E74" s="2"/>
      <c r="F74" s="12">
        <v>2672.73</v>
      </c>
      <c r="G74" s="14">
        <v>4966</v>
      </c>
      <c r="H74" s="13">
        <v>0.18</v>
      </c>
      <c r="I74" s="12">
        <v>3153.82</v>
      </c>
      <c r="J74" s="14">
        <v>5860</v>
      </c>
      <c r="K74" s="1" t="s">
        <v>458</v>
      </c>
      <c r="L74" s="1" t="s">
        <v>458</v>
      </c>
      <c r="M74" s="1" t="s">
        <v>458</v>
      </c>
      <c r="N74" s="13">
        <v>0.18</v>
      </c>
      <c r="O74" s="1"/>
      <c r="P74" s="14">
        <v>5860</v>
      </c>
      <c r="Q74" s="12">
        <v>3154.01</v>
      </c>
      <c r="R74" s="1">
        <v>1.18</v>
      </c>
      <c r="S74" s="1" t="e">
        <f>+VLOOKUP(A74,Hoja1!$B$3:$B$164,3,0)</f>
        <v>#N/A</v>
      </c>
      <c r="T74" s="1"/>
      <c r="U74" s="1"/>
      <c r="V74" s="1"/>
    </row>
    <row r="75" spans="1:22">
      <c r="A75" s="6"/>
      <c r="B75" s="1"/>
      <c r="C75" s="2"/>
      <c r="D75" s="2">
        <v>730</v>
      </c>
      <c r="E75" s="11">
        <v>227469.36</v>
      </c>
      <c r="F75" s="12">
        <v>186468.1</v>
      </c>
      <c r="G75" s="12">
        <v>346449.33</v>
      </c>
      <c r="H75" s="1"/>
      <c r="I75" s="12">
        <v>223429.6</v>
      </c>
      <c r="J75" s="14">
        <v>415122</v>
      </c>
      <c r="K75" s="12">
        <v>1915485.5</v>
      </c>
      <c r="L75" s="12">
        <v>2260642.62</v>
      </c>
      <c r="M75" s="1"/>
      <c r="N75" s="20">
        <v>0.18</v>
      </c>
      <c r="O75" s="1"/>
      <c r="P75" s="14">
        <v>415280</v>
      </c>
      <c r="Q75" s="1"/>
      <c r="R75" s="1" t="s">
        <v>458</v>
      </c>
      <c r="S75" s="1" t="e">
        <f>+VLOOKUP(A75,Hoja1!$B$3:$B$164,3,0)</f>
        <v>#N/A</v>
      </c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21"/>
      <c r="K76" s="22" t="s">
        <v>461</v>
      </c>
      <c r="L76" s="1">
        <v>0.2</v>
      </c>
      <c r="M76" s="1"/>
      <c r="N76" s="1"/>
      <c r="O76" s="1"/>
      <c r="P76" s="21"/>
      <c r="Q76" s="1"/>
      <c r="R76" s="1"/>
      <c r="S76" s="1" t="e">
        <f>+VLOOKUP(A76,Hoja1!$B$3:$B$164,3,0)</f>
        <v>#N/A</v>
      </c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21"/>
      <c r="K77" s="1"/>
      <c r="L77" s="1"/>
      <c r="M77" s="1"/>
      <c r="N77" s="1"/>
      <c r="O77" s="1"/>
      <c r="P77" s="21"/>
      <c r="Q77" s="1"/>
      <c r="R77" s="1"/>
      <c r="S77" s="1" t="e">
        <f>+VLOOKUP(A77,Hoja1!$B$3:$B$164,3,0)</f>
        <v>#N/A</v>
      </c>
      <c r="T77" s="1"/>
      <c r="U77" s="1"/>
      <c r="V77" s="1"/>
    </row>
    <row r="78" spans="1:22">
      <c r="A78" s="1"/>
      <c r="B78" s="1"/>
      <c r="C78" s="1"/>
      <c r="D78" s="2" t="s">
        <v>370</v>
      </c>
      <c r="E78" s="2" t="s">
        <v>370</v>
      </c>
      <c r="F78" s="108" t="s">
        <v>371</v>
      </c>
      <c r="G78" s="108"/>
      <c r="H78" s="3"/>
      <c r="I78" s="109" t="s">
        <v>373</v>
      </c>
      <c r="J78" s="109"/>
      <c r="K78" s="1"/>
      <c r="L78" s="1"/>
      <c r="M78" s="1"/>
      <c r="N78" s="1"/>
      <c r="O78" s="1"/>
      <c r="P78" s="1"/>
      <c r="Q78" s="1"/>
      <c r="R78" s="1"/>
      <c r="S78" s="1" t="e">
        <f>+VLOOKUP(A78,Hoja1!$B$3:$B$164,3,0)</f>
        <v>#N/A</v>
      </c>
      <c r="T78" s="1"/>
      <c r="U78" s="1"/>
      <c r="V78" s="1"/>
    </row>
    <row r="79" spans="1:22">
      <c r="A79" s="23" t="s">
        <v>462</v>
      </c>
      <c r="B79" s="1"/>
      <c r="C79" s="1"/>
      <c r="D79" s="2" t="s">
        <v>376</v>
      </c>
      <c r="E79" s="2" t="s">
        <v>377</v>
      </c>
      <c r="F79" s="7" t="s">
        <v>378</v>
      </c>
      <c r="G79" s="7" t="s">
        <v>3</v>
      </c>
      <c r="H79" s="7"/>
      <c r="I79" s="8" t="s">
        <v>379</v>
      </c>
      <c r="J79" s="9" t="s">
        <v>380</v>
      </c>
      <c r="K79" s="10" t="s">
        <v>381</v>
      </c>
      <c r="L79" s="10" t="s">
        <v>382</v>
      </c>
      <c r="M79" s="8" t="s">
        <v>383</v>
      </c>
      <c r="N79" s="1" t="s">
        <v>384</v>
      </c>
      <c r="O79" s="1"/>
      <c r="P79" s="9" t="s">
        <v>380</v>
      </c>
      <c r="Q79" s="1" t="s">
        <v>386</v>
      </c>
      <c r="R79" s="1"/>
      <c r="S79" s="1" t="e">
        <f>+VLOOKUP(A79,Hoja1!$B$3:$B$164,3,0)</f>
        <v>#N/A</v>
      </c>
      <c r="T79" s="1"/>
      <c r="U79" s="1"/>
      <c r="V79" s="1"/>
    </row>
    <row r="80" spans="1:22">
      <c r="A80" s="23" t="s">
        <v>367</v>
      </c>
      <c r="B80" s="1" t="s">
        <v>282</v>
      </c>
      <c r="C80" s="2" t="s">
        <v>463</v>
      </c>
      <c r="D80" s="2">
        <v>7.9</v>
      </c>
      <c r="E80" s="11">
        <v>3022.51</v>
      </c>
      <c r="F80" s="12">
        <v>2346.67</v>
      </c>
      <c r="G80" s="12">
        <v>4360</v>
      </c>
      <c r="H80" s="24">
        <v>0.1</v>
      </c>
      <c r="I80" s="12">
        <v>2581.33</v>
      </c>
      <c r="J80" s="14">
        <v>4796</v>
      </c>
      <c r="K80" s="1">
        <v>0</v>
      </c>
      <c r="L80" s="1">
        <v>20286.7</v>
      </c>
      <c r="M80" s="1">
        <v>-20286.7</v>
      </c>
      <c r="N80" s="13">
        <v>0.1</v>
      </c>
      <c r="O80" s="1"/>
      <c r="P80" s="14">
        <v>4800</v>
      </c>
      <c r="Q80" s="12">
        <v>2583.4899999999998</v>
      </c>
      <c r="R80" s="1">
        <v>1.1000000000000001</v>
      </c>
      <c r="S80" s="1" t="e">
        <f>+VLOOKUP(A80,Hoja1!$B$3:$B$164,3,0)</f>
        <v>#N/A</v>
      </c>
      <c r="T80" s="1"/>
      <c r="U80" s="1"/>
      <c r="V80" s="1"/>
    </row>
    <row r="81" spans="1:22">
      <c r="A81" s="23" t="s">
        <v>279</v>
      </c>
      <c r="B81" s="1" t="s">
        <v>278</v>
      </c>
      <c r="C81" s="2" t="s">
        <v>464</v>
      </c>
      <c r="D81" s="2">
        <v>13.6</v>
      </c>
      <c r="E81" s="11">
        <v>2259.9499999999998</v>
      </c>
      <c r="F81" s="12">
        <v>1754.62</v>
      </c>
      <c r="G81" s="12">
        <v>3260</v>
      </c>
      <c r="H81" s="13">
        <v>0.18</v>
      </c>
      <c r="I81" s="12">
        <v>2070.4499999999998</v>
      </c>
      <c r="J81" s="14">
        <v>3847</v>
      </c>
      <c r="K81" s="1">
        <v>0</v>
      </c>
      <c r="L81" s="1">
        <v>28144.25</v>
      </c>
      <c r="M81" s="1">
        <v>-28144.25</v>
      </c>
      <c r="N81" s="13">
        <v>0.18</v>
      </c>
      <c r="O81" s="1"/>
      <c r="P81" s="14">
        <v>3850</v>
      </c>
      <c r="Q81" s="12">
        <v>2072.17</v>
      </c>
      <c r="R81" s="1">
        <v>1.18</v>
      </c>
      <c r="S81" s="1" t="e">
        <f>+VLOOKUP(A81,Hoja1!$B$3:$B$164,3,0)</f>
        <v>#N/A</v>
      </c>
      <c r="T81" s="1"/>
      <c r="U81" s="1"/>
      <c r="V81" s="1"/>
    </row>
    <row r="82" spans="1:22">
      <c r="A82" s="23" t="s">
        <v>276</v>
      </c>
      <c r="B82" s="1" t="s">
        <v>275</v>
      </c>
      <c r="C82" s="2" t="s">
        <v>465</v>
      </c>
      <c r="D82" s="2">
        <v>14.2</v>
      </c>
      <c r="E82" s="11">
        <v>2544.17</v>
      </c>
      <c r="F82" s="12">
        <v>1975.29</v>
      </c>
      <c r="G82" s="12">
        <v>3670</v>
      </c>
      <c r="H82" s="13">
        <v>0.18</v>
      </c>
      <c r="I82" s="12">
        <v>2330.84</v>
      </c>
      <c r="J82" s="14">
        <v>4331</v>
      </c>
      <c r="K82" s="1">
        <v>0</v>
      </c>
      <c r="L82" s="1">
        <v>33026.85</v>
      </c>
      <c r="M82" s="1">
        <v>-33026.85</v>
      </c>
      <c r="N82" s="13">
        <v>0.18</v>
      </c>
      <c r="O82" s="1"/>
      <c r="P82" s="14">
        <v>4335</v>
      </c>
      <c r="Q82" s="12">
        <v>2333.21</v>
      </c>
      <c r="R82" s="1">
        <v>1.18</v>
      </c>
      <c r="S82" s="1" t="e">
        <f>+VLOOKUP(A82,Hoja1!$B$3:$B$164,3,0)</f>
        <v>#N/A</v>
      </c>
      <c r="T82" s="1"/>
      <c r="U82" s="1"/>
      <c r="V82" s="1"/>
    </row>
    <row r="83" spans="1:22">
      <c r="A83" s="23" t="s">
        <v>266</v>
      </c>
      <c r="B83" s="1" t="s">
        <v>265</v>
      </c>
      <c r="C83" s="2" t="s">
        <v>466</v>
      </c>
      <c r="D83" s="2">
        <v>29.4</v>
      </c>
      <c r="E83" s="11">
        <v>2384.73</v>
      </c>
      <c r="F83" s="12">
        <v>1851.5</v>
      </c>
      <c r="G83" s="12">
        <v>3440</v>
      </c>
      <c r="H83" s="13">
        <v>0.18</v>
      </c>
      <c r="I83" s="12">
        <v>2184.77</v>
      </c>
      <c r="J83" s="14">
        <v>4059</v>
      </c>
      <c r="K83" s="1">
        <v>60992.56</v>
      </c>
      <c r="L83" s="1">
        <v>64259.95</v>
      </c>
      <c r="M83" s="1">
        <v>-3267.39</v>
      </c>
      <c r="N83" s="13">
        <v>0.18</v>
      </c>
      <c r="O83" s="1"/>
      <c r="P83" s="14">
        <v>4060</v>
      </c>
      <c r="Q83" s="12">
        <v>2185.1999999999998</v>
      </c>
      <c r="R83" s="1">
        <v>1.18</v>
      </c>
      <c r="S83" s="1" t="e">
        <f>+VLOOKUP(A83,Hoja1!$B$3:$B$164,3,0)</f>
        <v>#N/A</v>
      </c>
      <c r="T83" s="1"/>
      <c r="U83" s="1"/>
      <c r="V83" s="1"/>
    </row>
    <row r="84" spans="1:22">
      <c r="A84" s="23" t="s">
        <v>269</v>
      </c>
      <c r="B84" s="1" t="s">
        <v>268</v>
      </c>
      <c r="C84" s="2" t="s">
        <v>467</v>
      </c>
      <c r="D84" s="2">
        <v>26.1</v>
      </c>
      <c r="E84" s="11">
        <v>2384.73</v>
      </c>
      <c r="F84" s="12">
        <v>1851.5</v>
      </c>
      <c r="G84" s="12">
        <v>3440</v>
      </c>
      <c r="H84" s="13">
        <v>0.18</v>
      </c>
      <c r="I84" s="12">
        <v>2184.77</v>
      </c>
      <c r="J84" s="14">
        <v>4059</v>
      </c>
      <c r="K84" s="1">
        <v>54131.49</v>
      </c>
      <c r="L84" s="1">
        <v>57031.33</v>
      </c>
      <c r="M84" s="1">
        <v>-2899.84</v>
      </c>
      <c r="N84" s="13">
        <v>0.18</v>
      </c>
      <c r="O84" s="1"/>
      <c r="P84" s="14">
        <v>4060</v>
      </c>
      <c r="Q84" s="12">
        <v>2185.1999999999998</v>
      </c>
      <c r="R84" s="1">
        <v>1.18</v>
      </c>
      <c r="S84" s="1" t="e">
        <f>+VLOOKUP(A84,Hoja1!$B$3:$B$164,3,0)</f>
        <v>#N/A</v>
      </c>
      <c r="T84" s="1"/>
      <c r="U84" s="1"/>
      <c r="V84" s="1"/>
    </row>
    <row r="85" spans="1:22">
      <c r="A85" s="23" t="s">
        <v>366</v>
      </c>
      <c r="B85" s="1" t="s">
        <v>293</v>
      </c>
      <c r="C85" s="2" t="s">
        <v>468</v>
      </c>
      <c r="D85" s="2">
        <v>15.8</v>
      </c>
      <c r="E85" s="2">
        <v>0</v>
      </c>
      <c r="F85" s="12">
        <v>2045.26</v>
      </c>
      <c r="G85" s="12">
        <v>3800</v>
      </c>
      <c r="H85" s="13">
        <v>0.18</v>
      </c>
      <c r="I85" s="12">
        <v>2413.41</v>
      </c>
      <c r="J85" s="14">
        <v>4484</v>
      </c>
      <c r="K85" s="1">
        <v>0</v>
      </c>
      <c r="L85" s="1">
        <v>38233.21</v>
      </c>
      <c r="M85" s="1">
        <v>-38233.21</v>
      </c>
      <c r="N85" s="13">
        <v>0.18</v>
      </c>
      <c r="O85" s="1"/>
      <c r="P85" s="14">
        <v>4485</v>
      </c>
      <c r="Q85" s="12">
        <v>2413.94</v>
      </c>
      <c r="R85" s="1">
        <v>1.18</v>
      </c>
      <c r="S85" s="1" t="e">
        <f>+VLOOKUP(A85,Hoja1!$B$3:$B$164,3,0)</f>
        <v>#N/A</v>
      </c>
      <c r="T85" s="1"/>
      <c r="U85" s="1"/>
      <c r="V85" s="1"/>
    </row>
    <row r="86" spans="1:22">
      <c r="A86" s="23" t="s">
        <v>291</v>
      </c>
      <c r="B86" s="1" t="s">
        <v>290</v>
      </c>
      <c r="C86" s="2" t="s">
        <v>469</v>
      </c>
      <c r="D86" s="2">
        <v>1.8</v>
      </c>
      <c r="E86" s="2">
        <v>0</v>
      </c>
      <c r="F86" s="12">
        <v>1864.95</v>
      </c>
      <c r="G86" s="12">
        <v>3465</v>
      </c>
      <c r="H86" s="13">
        <v>0.18</v>
      </c>
      <c r="I86" s="12">
        <v>2200.65</v>
      </c>
      <c r="J86" s="14">
        <v>4089</v>
      </c>
      <c r="K86" s="1">
        <v>0</v>
      </c>
      <c r="L86" s="1">
        <v>4013.05</v>
      </c>
      <c r="M86" s="1">
        <v>-4013.05</v>
      </c>
      <c r="N86" s="13">
        <v>0.18</v>
      </c>
      <c r="O86" s="1"/>
      <c r="P86" s="14">
        <v>4090</v>
      </c>
      <c r="Q86" s="12">
        <v>2201.35</v>
      </c>
      <c r="R86" s="1">
        <v>1.18</v>
      </c>
      <c r="S86" s="1" t="e">
        <f>+VLOOKUP(A86,Hoja1!$B$3:$B$164,3,0)</f>
        <v>#N/A</v>
      </c>
      <c r="T86" s="1"/>
      <c r="U86" s="1"/>
      <c r="V86" s="1"/>
    </row>
    <row r="87" spans="1:22">
      <c r="A87" s="23" t="s">
        <v>288</v>
      </c>
      <c r="B87" s="1" t="s">
        <v>287</v>
      </c>
      <c r="C87" s="2" t="s">
        <v>470</v>
      </c>
      <c r="D87" s="2">
        <v>26.7</v>
      </c>
      <c r="E87" s="2">
        <v>0</v>
      </c>
      <c r="F87" s="12">
        <v>1846.12</v>
      </c>
      <c r="G87" s="12">
        <v>3430</v>
      </c>
      <c r="H87" s="13">
        <v>0.18</v>
      </c>
      <c r="I87" s="12">
        <v>2178.42</v>
      </c>
      <c r="J87" s="14">
        <v>4047</v>
      </c>
      <c r="K87" s="1">
        <v>0</v>
      </c>
      <c r="L87" s="1">
        <v>58269.64</v>
      </c>
      <c r="M87" s="1">
        <v>-58269.64</v>
      </c>
      <c r="N87" s="13">
        <v>0.18</v>
      </c>
      <c r="O87" s="1"/>
      <c r="P87" s="14">
        <v>4050</v>
      </c>
      <c r="Q87" s="12">
        <v>2179.8200000000002</v>
      </c>
      <c r="R87" s="1">
        <v>1.18</v>
      </c>
      <c r="S87" s="1" t="e">
        <f>+VLOOKUP(A87,Hoja1!$B$3:$B$164,3,0)</f>
        <v>#N/A</v>
      </c>
      <c r="T87" s="1"/>
      <c r="U87" s="1"/>
      <c r="V87" s="1"/>
    </row>
    <row r="88" spans="1:22">
      <c r="A88" s="23" t="s">
        <v>258</v>
      </c>
      <c r="B88" s="1" t="s">
        <v>257</v>
      </c>
      <c r="C88" s="2" t="s">
        <v>471</v>
      </c>
      <c r="D88" s="2">
        <v>10.8</v>
      </c>
      <c r="E88" s="2">
        <v>0</v>
      </c>
      <c r="F88" s="12">
        <v>1700.79</v>
      </c>
      <c r="G88" s="12">
        <v>3160</v>
      </c>
      <c r="H88" s="13">
        <v>0.18</v>
      </c>
      <c r="I88" s="12">
        <v>2006.94</v>
      </c>
      <c r="J88" s="14">
        <v>3729</v>
      </c>
      <c r="K88" s="1">
        <v>0</v>
      </c>
      <c r="L88" s="1">
        <v>21695.53</v>
      </c>
      <c r="M88" s="1">
        <v>-21695.53</v>
      </c>
      <c r="N88" s="13">
        <v>0.18</v>
      </c>
      <c r="O88" s="1"/>
      <c r="P88" s="14">
        <v>3730</v>
      </c>
      <c r="Q88" s="12">
        <v>2007.58</v>
      </c>
      <c r="R88" s="1">
        <v>1.18</v>
      </c>
      <c r="S88" s="1" t="e">
        <f>+VLOOKUP(A88,Hoja1!$B$3:$B$164,3,0)</f>
        <v>#N/A</v>
      </c>
      <c r="T88" s="1"/>
      <c r="U88" s="1">
        <v>3297.3919999999998</v>
      </c>
      <c r="V88" s="1"/>
    </row>
    <row r="89" spans="1:22">
      <c r="A89" s="23" t="s">
        <v>247</v>
      </c>
      <c r="B89" s="1" t="s">
        <v>246</v>
      </c>
      <c r="C89" s="2" t="s">
        <v>472</v>
      </c>
      <c r="D89" s="2">
        <v>52.6</v>
      </c>
      <c r="E89" s="2">
        <v>0</v>
      </c>
      <c r="F89" s="12">
        <v>1342.87</v>
      </c>
      <c r="G89" s="12">
        <v>2495</v>
      </c>
      <c r="H89" s="13">
        <v>0.18</v>
      </c>
      <c r="I89" s="12">
        <v>1584.59</v>
      </c>
      <c r="J89" s="14">
        <v>2944</v>
      </c>
      <c r="K89" s="1">
        <v>0</v>
      </c>
      <c r="L89" s="1">
        <v>83307.63</v>
      </c>
      <c r="M89" s="1">
        <v>-83307.63</v>
      </c>
      <c r="N89" s="13">
        <v>0.18</v>
      </c>
      <c r="O89" s="1"/>
      <c r="P89" s="14">
        <v>2945</v>
      </c>
      <c r="Q89" s="12">
        <v>1585.08</v>
      </c>
      <c r="R89" s="1">
        <v>1.18</v>
      </c>
      <c r="S89" s="1" t="e">
        <f>+VLOOKUP(A89,Hoja1!$B$3:$B$164,3,0)</f>
        <v>#N/A</v>
      </c>
      <c r="T89" s="1"/>
      <c r="U89" s="1"/>
      <c r="V89" s="1"/>
    </row>
    <row r="90" spans="1:22">
      <c r="A90" s="23" t="s">
        <v>244</v>
      </c>
      <c r="B90" s="1" t="s">
        <v>243</v>
      </c>
      <c r="C90" s="2" t="s">
        <v>473</v>
      </c>
      <c r="D90" s="2">
        <v>82.4</v>
      </c>
      <c r="E90" s="2">
        <v>0</v>
      </c>
      <c r="F90" s="12">
        <v>1342.87</v>
      </c>
      <c r="G90" s="12">
        <v>2495</v>
      </c>
      <c r="H90" s="13">
        <v>0.18</v>
      </c>
      <c r="I90" s="12">
        <v>1584.59</v>
      </c>
      <c r="J90" s="14">
        <v>2944</v>
      </c>
      <c r="K90" s="1">
        <v>0</v>
      </c>
      <c r="L90" s="1">
        <v>130501.61</v>
      </c>
      <c r="M90" s="1">
        <v>-130501.61</v>
      </c>
      <c r="N90" s="13">
        <v>0.18</v>
      </c>
      <c r="O90" s="1"/>
      <c r="P90" s="14">
        <v>2945</v>
      </c>
      <c r="Q90" s="12">
        <v>1585.08</v>
      </c>
      <c r="R90" s="1">
        <v>1.18</v>
      </c>
      <c r="S90" s="1" t="e">
        <f>+VLOOKUP(A90,Hoja1!$B$3:$B$164,3,0)</f>
        <v>#N/A</v>
      </c>
      <c r="T90" s="1"/>
      <c r="U90" s="1"/>
      <c r="V90" s="1"/>
    </row>
    <row r="91" spans="1:22">
      <c r="A91" s="23" t="s">
        <v>242</v>
      </c>
      <c r="B91" s="1" t="s">
        <v>241</v>
      </c>
      <c r="C91" s="2" t="s">
        <v>474</v>
      </c>
      <c r="D91" s="2">
        <v>0.1</v>
      </c>
      <c r="E91" s="11">
        <v>1774.68</v>
      </c>
      <c r="F91" s="12">
        <v>1377.86</v>
      </c>
      <c r="G91" s="12">
        <v>2560</v>
      </c>
      <c r="H91" s="13">
        <v>0.18</v>
      </c>
      <c r="I91" s="12">
        <v>1625.87</v>
      </c>
      <c r="J91" s="14">
        <v>3021</v>
      </c>
      <c r="K91" s="1">
        <v>206.99</v>
      </c>
      <c r="L91" s="1">
        <v>218.08</v>
      </c>
      <c r="M91" s="1">
        <v>-11.09</v>
      </c>
      <c r="N91" s="13">
        <v>0.18</v>
      </c>
      <c r="O91" s="1"/>
      <c r="P91" s="14">
        <v>3025</v>
      </c>
      <c r="Q91" s="12">
        <v>1628.13</v>
      </c>
      <c r="R91" s="1">
        <v>1.18</v>
      </c>
      <c r="S91" s="1" t="e">
        <f>+VLOOKUP(A91,Hoja1!$B$3:$B$164,3,0)</f>
        <v>#N/A</v>
      </c>
      <c r="T91" s="1"/>
      <c r="U91" s="1"/>
      <c r="V91" s="1"/>
    </row>
    <row r="92" spans="1:22">
      <c r="A92" s="23" t="s">
        <v>250</v>
      </c>
      <c r="B92" s="1" t="s">
        <v>249</v>
      </c>
      <c r="C92" s="2" t="s">
        <v>475</v>
      </c>
      <c r="D92" s="2">
        <v>18.2</v>
      </c>
      <c r="E92" s="11">
        <v>1525.12</v>
      </c>
      <c r="F92" s="12">
        <v>1184.0999999999999</v>
      </c>
      <c r="G92" s="12">
        <v>2200</v>
      </c>
      <c r="H92" s="13">
        <v>0.18</v>
      </c>
      <c r="I92" s="12">
        <v>1397.24</v>
      </c>
      <c r="J92" s="14">
        <v>2596</v>
      </c>
      <c r="K92" s="1">
        <v>24126.44</v>
      </c>
      <c r="L92" s="1">
        <v>25418.91</v>
      </c>
      <c r="M92" s="1">
        <v>-1292.47</v>
      </c>
      <c r="N92" s="13">
        <v>0.18</v>
      </c>
      <c r="O92" s="1"/>
      <c r="P92" s="14">
        <v>2600</v>
      </c>
      <c r="Q92" s="12">
        <v>1399.39</v>
      </c>
      <c r="R92" s="1">
        <v>1.18</v>
      </c>
      <c r="S92" s="1" t="e">
        <f>+VLOOKUP(A92,Hoja1!$B$3:$B$164,3,0)</f>
        <v>#N/A</v>
      </c>
      <c r="T92" s="1"/>
      <c r="U92" s="1"/>
      <c r="V92" s="1"/>
    </row>
    <row r="93" spans="1:22">
      <c r="A93" s="23" t="s">
        <v>297</v>
      </c>
      <c r="B93" s="1" t="s">
        <v>296</v>
      </c>
      <c r="C93" s="2" t="s">
        <v>476</v>
      </c>
      <c r="D93" s="2">
        <v>8.5</v>
      </c>
      <c r="E93" s="11">
        <v>1552.85</v>
      </c>
      <c r="F93" s="12">
        <v>1205.6300000000001</v>
      </c>
      <c r="G93" s="12">
        <v>2240</v>
      </c>
      <c r="H93" s="13">
        <v>0.18</v>
      </c>
      <c r="I93" s="12">
        <v>1422.64</v>
      </c>
      <c r="J93" s="14">
        <v>2643</v>
      </c>
      <c r="K93" s="1">
        <v>0</v>
      </c>
      <c r="L93" s="1">
        <v>12151.14</v>
      </c>
      <c r="M93" s="1">
        <v>-12151.14</v>
      </c>
      <c r="N93" s="13">
        <v>0.18</v>
      </c>
      <c r="O93" s="1"/>
      <c r="P93" s="14">
        <v>2645</v>
      </c>
      <c r="Q93" s="12">
        <v>1423.61</v>
      </c>
      <c r="R93" s="1">
        <v>1.18</v>
      </c>
      <c r="S93" s="1" t="e">
        <f>+VLOOKUP(A93,Hoja1!$B$3:$B$164,3,0)</f>
        <v>#N/A</v>
      </c>
      <c r="T93" s="1"/>
      <c r="U93" s="1"/>
      <c r="V93" s="1"/>
    </row>
    <row r="94" spans="1:22">
      <c r="A94" s="23" t="s">
        <v>300</v>
      </c>
      <c r="B94" s="1" t="s">
        <v>299</v>
      </c>
      <c r="C94" s="2" t="s">
        <v>477</v>
      </c>
      <c r="D94" s="2">
        <v>16.600000000000001</v>
      </c>
      <c r="E94" s="2">
        <v>859.61</v>
      </c>
      <c r="F94" s="1">
        <v>667.4</v>
      </c>
      <c r="G94" s="12">
        <v>1240</v>
      </c>
      <c r="H94" s="13">
        <v>0.18</v>
      </c>
      <c r="I94" s="1">
        <v>787.53</v>
      </c>
      <c r="J94" s="14">
        <v>1463</v>
      </c>
      <c r="K94" s="1">
        <v>12403.5</v>
      </c>
      <c r="L94" s="1">
        <v>13067.94</v>
      </c>
      <c r="M94" s="1">
        <v>-664.45</v>
      </c>
      <c r="N94" s="13">
        <v>0.18</v>
      </c>
      <c r="O94" s="1"/>
      <c r="P94" s="14">
        <v>1465</v>
      </c>
      <c r="Q94" s="1">
        <v>788.5</v>
      </c>
      <c r="R94" s="1">
        <v>1.18</v>
      </c>
      <c r="S94" s="1" t="e">
        <f>+VLOOKUP(A94,Hoja1!$B$3:$B$164,3,0)</f>
        <v>#N/A</v>
      </c>
      <c r="T94" s="1"/>
      <c r="U94" s="1"/>
      <c r="V94" s="1"/>
    </row>
    <row r="95" spans="1:22">
      <c r="A95" s="23" t="s">
        <v>252</v>
      </c>
      <c r="B95" s="1" t="s">
        <v>251</v>
      </c>
      <c r="C95" s="2" t="s">
        <v>478</v>
      </c>
      <c r="D95" s="2">
        <v>9.3000000000000007</v>
      </c>
      <c r="E95" s="11">
        <v>2253.0100000000002</v>
      </c>
      <c r="F95" s="12">
        <v>1749.24</v>
      </c>
      <c r="G95" s="12">
        <v>3250</v>
      </c>
      <c r="H95" s="13">
        <v>0.18</v>
      </c>
      <c r="I95" s="12">
        <v>2064.1</v>
      </c>
      <c r="J95" s="14">
        <v>3835</v>
      </c>
      <c r="K95" s="1">
        <v>18293.09</v>
      </c>
      <c r="L95" s="1">
        <v>19273.11</v>
      </c>
      <c r="M95" s="1">
        <v>-980.02</v>
      </c>
      <c r="N95" s="13">
        <v>0.18</v>
      </c>
      <c r="O95" s="1"/>
      <c r="P95" s="14">
        <v>3835</v>
      </c>
      <c r="Q95" s="12">
        <v>2064.1</v>
      </c>
      <c r="R95" s="1">
        <v>1.18</v>
      </c>
      <c r="S95" s="1" t="e">
        <f>+VLOOKUP(A95,Hoja1!$B$3:$B$164,3,0)</f>
        <v>#N/A</v>
      </c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21"/>
      <c r="K96" s="1"/>
      <c r="L96" s="1"/>
      <c r="M96" s="1"/>
      <c r="N96" s="1"/>
      <c r="O96" s="1"/>
      <c r="P96" s="21"/>
      <c r="Q96" s="1"/>
      <c r="R96" s="1"/>
      <c r="S96" s="1" t="e">
        <f>+VLOOKUP(A96,Hoja1!$B$3:$B$164,3,0)</f>
        <v>#N/A</v>
      </c>
      <c r="T96" s="1"/>
      <c r="U96" s="1"/>
      <c r="V96" s="1"/>
    </row>
    <row r="97" spans="1:22">
      <c r="A97" s="1"/>
      <c r="B97" s="1"/>
      <c r="C97" s="1"/>
      <c r="D97" s="2">
        <v>334.1</v>
      </c>
      <c r="E97" s="11">
        <v>20561.400000000001</v>
      </c>
      <c r="F97" s="11">
        <v>26106.7</v>
      </c>
      <c r="G97" s="11">
        <v>48505</v>
      </c>
      <c r="H97" s="2"/>
      <c r="I97" s="11">
        <v>30618.1</v>
      </c>
      <c r="J97" s="25">
        <v>56887</v>
      </c>
      <c r="K97" s="11">
        <v>170154.1</v>
      </c>
      <c r="L97" s="11">
        <v>608898.9</v>
      </c>
      <c r="M97" s="1"/>
      <c r="N97" s="26">
        <v>0.17810000000000001</v>
      </c>
      <c r="O97" s="1"/>
      <c r="P97" s="25">
        <v>56920</v>
      </c>
      <c r="Q97" s="1"/>
      <c r="R97" s="1"/>
      <c r="S97" s="1" t="e">
        <f>+VLOOKUP(A97,Hoja1!$B$3:$B$164,3,0)</f>
        <v>#N/A</v>
      </c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21"/>
      <c r="K98" s="22" t="s">
        <v>461</v>
      </c>
      <c r="L98" s="1">
        <v>2.6</v>
      </c>
      <c r="M98" s="1"/>
      <c r="N98" s="1"/>
      <c r="O98" s="1"/>
      <c r="P98" s="21"/>
      <c r="Q98" s="1"/>
      <c r="R98" s="1"/>
      <c r="S98" s="1" t="e">
        <f>+VLOOKUP(A98,Hoja1!$B$3:$B$164,3,0)</f>
        <v>#N/A</v>
      </c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21"/>
      <c r="K99" s="1"/>
      <c r="L99" s="1"/>
      <c r="M99" s="1"/>
      <c r="N99" s="1"/>
      <c r="O99" s="1"/>
      <c r="P99" s="21"/>
      <c r="Q99" s="1"/>
      <c r="R99" s="1"/>
      <c r="S99" s="1" t="e">
        <f>+VLOOKUP(A99,Hoja1!$B$3:$B$164,3,0)</f>
        <v>#N/A</v>
      </c>
      <c r="T99" s="1"/>
      <c r="U99" s="1"/>
      <c r="V99" s="1"/>
    </row>
    <row r="100" spans="1:22">
      <c r="A100" s="1" t="s">
        <v>479</v>
      </c>
      <c r="B100" s="1"/>
      <c r="C100" s="1"/>
      <c r="D100" s="1"/>
      <c r="E100" s="1"/>
      <c r="F100" s="1"/>
      <c r="G100" s="1"/>
      <c r="H100" s="1"/>
      <c r="I100" s="1"/>
      <c r="J100" s="21"/>
      <c r="K100" s="1"/>
      <c r="L100" s="1"/>
      <c r="M100" s="1"/>
      <c r="N100" s="1"/>
      <c r="O100" s="1"/>
      <c r="P100" s="21"/>
      <c r="Q100" s="1"/>
      <c r="R100" s="1"/>
      <c r="S100" s="1" t="e">
        <f>+VLOOKUP(A100,Hoja1!$B$3:$B$164,3,0)</f>
        <v>#N/A</v>
      </c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21"/>
      <c r="K101" s="1"/>
      <c r="L101" s="1"/>
      <c r="M101" s="1"/>
      <c r="N101" s="1"/>
      <c r="O101" s="1"/>
      <c r="P101" s="21"/>
      <c r="Q101" s="1"/>
      <c r="R101" s="1"/>
      <c r="S101" s="1" t="e">
        <f>+VLOOKUP(A101,Hoja1!$B$3:$B$164,3,0)</f>
        <v>#N/A</v>
      </c>
      <c r="T101" s="1"/>
      <c r="U101" s="1"/>
      <c r="V101" s="1"/>
    </row>
    <row r="102" spans="1:22">
      <c r="A102" s="1"/>
      <c r="B102" s="1"/>
      <c r="C102" s="1"/>
      <c r="D102" s="2" t="s">
        <v>370</v>
      </c>
      <c r="E102" s="2" t="s">
        <v>370</v>
      </c>
      <c r="F102" s="108" t="s">
        <v>480</v>
      </c>
      <c r="G102" s="108"/>
      <c r="H102" s="3"/>
      <c r="I102" s="27" t="s">
        <v>481</v>
      </c>
      <c r="J102" s="27" t="s">
        <v>481</v>
      </c>
      <c r="K102" s="1"/>
      <c r="L102" s="1"/>
      <c r="M102" s="1"/>
      <c r="N102" s="1"/>
      <c r="O102" s="1"/>
      <c r="P102" s="27" t="s">
        <v>481</v>
      </c>
      <c r="Q102" s="1" t="s">
        <v>386</v>
      </c>
      <c r="R102" s="1"/>
      <c r="S102" s="1" t="e">
        <f>+VLOOKUP(A102,Hoja1!$B$3:$B$164,3,0)</f>
        <v>#N/A</v>
      </c>
      <c r="T102" s="1"/>
      <c r="U102" s="1"/>
      <c r="V102" s="1"/>
    </row>
    <row r="103" spans="1:22">
      <c r="A103" s="1"/>
      <c r="B103" s="1"/>
      <c r="C103" s="1"/>
      <c r="D103" s="2" t="s">
        <v>376</v>
      </c>
      <c r="E103" s="2" t="s">
        <v>377</v>
      </c>
      <c r="F103" s="7" t="s">
        <v>378</v>
      </c>
      <c r="G103" s="7" t="s">
        <v>3</v>
      </c>
      <c r="H103" s="7" t="s">
        <v>482</v>
      </c>
      <c r="I103" s="1"/>
      <c r="J103" s="21"/>
      <c r="K103" s="1"/>
      <c r="L103" s="1"/>
      <c r="M103" s="1"/>
      <c r="N103" s="1"/>
      <c r="O103" s="1"/>
      <c r="P103" s="21"/>
      <c r="Q103" s="1"/>
      <c r="R103" s="1"/>
      <c r="S103" s="1" t="e">
        <f>+VLOOKUP(A103,Hoja1!$B$3:$B$164,3,0)</f>
        <v>#N/A</v>
      </c>
      <c r="T103" s="1"/>
      <c r="U103" s="1"/>
      <c r="V103" s="1"/>
    </row>
    <row r="104" spans="1:22">
      <c r="A104" s="6" t="s">
        <v>483</v>
      </c>
      <c r="B104" s="1" t="s">
        <v>484</v>
      </c>
      <c r="C104" s="28" t="s">
        <v>485</v>
      </c>
      <c r="D104" s="28">
        <v>1.4</v>
      </c>
      <c r="E104" s="29">
        <v>4613.6000000000004</v>
      </c>
      <c r="F104" s="12">
        <v>3767.58</v>
      </c>
      <c r="G104" s="12">
        <v>7000</v>
      </c>
      <c r="H104" s="1" t="s">
        <v>486</v>
      </c>
      <c r="I104" s="1"/>
      <c r="J104" s="21"/>
      <c r="K104" s="1"/>
      <c r="L104" s="1"/>
      <c r="M104" s="1"/>
      <c r="N104" s="1"/>
      <c r="O104" s="1"/>
      <c r="P104" s="21"/>
      <c r="Q104" s="1"/>
      <c r="R104" s="1"/>
      <c r="S104" s="1" t="e">
        <f>+VLOOKUP(A104,Hoja1!$B$3:$B$164,3,0)</f>
        <v>#N/A</v>
      </c>
      <c r="T104" s="1"/>
      <c r="U104" s="1"/>
      <c r="V104" s="1"/>
    </row>
    <row r="105" spans="1:22">
      <c r="A105" s="6" t="s">
        <v>487</v>
      </c>
      <c r="B105" s="1" t="s">
        <v>488</v>
      </c>
      <c r="C105" s="28" t="s">
        <v>489</v>
      </c>
      <c r="D105" s="28">
        <v>4.7</v>
      </c>
      <c r="E105" s="28">
        <v>504.03</v>
      </c>
      <c r="F105" s="1">
        <v>438.29</v>
      </c>
      <c r="G105" s="1">
        <v>814.32</v>
      </c>
      <c r="H105" s="1" t="s">
        <v>490</v>
      </c>
      <c r="I105" s="1">
        <v>438.29</v>
      </c>
      <c r="J105" s="21">
        <v>814</v>
      </c>
      <c r="K105" s="1"/>
      <c r="L105" s="1"/>
      <c r="M105" s="1"/>
      <c r="N105" s="1"/>
      <c r="O105" s="1"/>
      <c r="P105" s="21">
        <v>815</v>
      </c>
      <c r="Q105" s="1">
        <v>438.65</v>
      </c>
      <c r="R105" s="1">
        <f>+Q105/I105</f>
        <v>1.0008213739761345</v>
      </c>
      <c r="S105" s="1" t="e">
        <f>+VLOOKUP(A105,Hoja1!$B$3:$B$164,3,0)</f>
        <v>#N/A</v>
      </c>
      <c r="T105" s="1"/>
      <c r="U105" s="1"/>
      <c r="V105" s="1"/>
    </row>
    <row r="106" spans="1:22">
      <c r="A106" s="6" t="s">
        <v>491</v>
      </c>
      <c r="B106" s="1" t="s">
        <v>492</v>
      </c>
      <c r="C106" s="28" t="s">
        <v>493</v>
      </c>
      <c r="D106" s="28">
        <v>13.9</v>
      </c>
      <c r="E106" s="29">
        <v>3150.15</v>
      </c>
      <c r="F106" s="12">
        <v>2314.37</v>
      </c>
      <c r="G106" s="12">
        <v>4300</v>
      </c>
      <c r="H106" s="1" t="s">
        <v>490</v>
      </c>
      <c r="I106" s="12">
        <v>2661.53</v>
      </c>
      <c r="J106" s="14">
        <v>5074</v>
      </c>
      <c r="K106" s="1"/>
      <c r="L106" s="1"/>
      <c r="M106" s="1"/>
      <c r="N106" s="1"/>
      <c r="O106" s="1"/>
      <c r="P106" s="14">
        <v>5075</v>
      </c>
      <c r="Q106" s="12">
        <v>2731.5</v>
      </c>
      <c r="R106" s="1">
        <f t="shared" ref="R106:R112" si="0">+Q106/I106</f>
        <v>1.0262893899373668</v>
      </c>
      <c r="S106" s="1" t="e">
        <f>+VLOOKUP(A106,Hoja1!$B$3:$B$164,3,0)</f>
        <v>#N/A</v>
      </c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21"/>
      <c r="K107" s="1"/>
      <c r="L107" s="1"/>
      <c r="M107" s="1"/>
      <c r="N107" s="1"/>
      <c r="O107" s="1"/>
      <c r="P107" s="21" t="s">
        <v>458</v>
      </c>
      <c r="Q107" s="1" t="s">
        <v>458</v>
      </c>
      <c r="R107" s="1"/>
      <c r="S107" s="1" t="e">
        <f>+VLOOKUP(A107,Hoja1!$B$3:$B$164,3,0)</f>
        <v>#N/A</v>
      </c>
      <c r="T107" s="1"/>
      <c r="U107" s="1"/>
      <c r="V107" s="1"/>
    </row>
    <row r="108" spans="1:22">
      <c r="A108" s="23" t="s">
        <v>494</v>
      </c>
      <c r="B108" s="1" t="s">
        <v>495</v>
      </c>
      <c r="C108" s="28" t="s">
        <v>496</v>
      </c>
      <c r="D108" s="28">
        <v>34</v>
      </c>
      <c r="E108" s="29">
        <v>2622.06</v>
      </c>
      <c r="F108" s="12">
        <v>2384.73</v>
      </c>
      <c r="G108" s="12">
        <v>4430.72</v>
      </c>
      <c r="H108" s="1"/>
      <c r="I108" s="12">
        <v>2184.77</v>
      </c>
      <c r="J108" s="14">
        <v>4059</v>
      </c>
      <c r="K108" s="1"/>
      <c r="L108" s="1"/>
      <c r="M108" s="1"/>
      <c r="N108" s="1"/>
      <c r="O108" s="1"/>
      <c r="P108" s="14">
        <v>4060</v>
      </c>
      <c r="Q108" s="12">
        <v>2185.1999999999998</v>
      </c>
      <c r="R108" s="1">
        <f t="shared" si="0"/>
        <v>1.0001968170562576</v>
      </c>
      <c r="S108" s="1" t="e">
        <f>+VLOOKUP(A108,Hoja1!$B$3:$B$164,3,0)</f>
        <v>#N/A</v>
      </c>
      <c r="T108" s="1"/>
      <c r="U108" s="1"/>
      <c r="V108" s="1"/>
    </row>
    <row r="109" spans="1:22">
      <c r="A109" s="23" t="s">
        <v>497</v>
      </c>
      <c r="B109" s="1" t="s">
        <v>498</v>
      </c>
      <c r="C109" s="28" t="s">
        <v>499</v>
      </c>
      <c r="D109" s="28">
        <v>11.4</v>
      </c>
      <c r="E109" s="29">
        <v>1987.64</v>
      </c>
      <c r="F109" s="12">
        <v>1882.13</v>
      </c>
      <c r="G109" s="12">
        <v>3496.92</v>
      </c>
      <c r="H109" s="1"/>
      <c r="I109" s="12">
        <v>1980.67</v>
      </c>
      <c r="J109" s="14">
        <v>3680</v>
      </c>
      <c r="K109" s="1"/>
      <c r="L109" s="1"/>
      <c r="M109" s="1"/>
      <c r="N109" s="1"/>
      <c r="O109" s="1"/>
      <c r="P109" s="14">
        <v>3680</v>
      </c>
      <c r="Q109" s="12">
        <v>1980.67</v>
      </c>
      <c r="R109" s="1">
        <f t="shared" si="0"/>
        <v>1</v>
      </c>
      <c r="S109" s="1" t="e">
        <f>+VLOOKUP(A109,Hoja1!$B$3:$B$164,3,0)</f>
        <v>#N/A</v>
      </c>
      <c r="T109" s="1"/>
      <c r="U109" s="1"/>
      <c r="V109" s="1"/>
    </row>
    <row r="110" spans="1:22">
      <c r="A110" s="23" t="s">
        <v>500</v>
      </c>
      <c r="B110" s="1" t="s">
        <v>501</v>
      </c>
      <c r="C110" s="28" t="s">
        <v>502</v>
      </c>
      <c r="D110" s="28">
        <v>13.8</v>
      </c>
      <c r="E110" s="29">
        <v>1987.64</v>
      </c>
      <c r="F110" s="12">
        <v>1882.13</v>
      </c>
      <c r="G110" s="12">
        <v>3496.92</v>
      </c>
      <c r="H110" s="1"/>
      <c r="I110" s="12">
        <v>1980.67</v>
      </c>
      <c r="J110" s="14">
        <v>3680</v>
      </c>
      <c r="K110" s="1"/>
      <c r="L110" s="1"/>
      <c r="M110" s="1"/>
      <c r="N110" s="1"/>
      <c r="O110" s="1"/>
      <c r="P110" s="14">
        <v>3680</v>
      </c>
      <c r="Q110" s="12">
        <v>1980.67</v>
      </c>
      <c r="R110" s="1">
        <f t="shared" si="0"/>
        <v>1</v>
      </c>
      <c r="S110" s="1" t="e">
        <f>+VLOOKUP(A110,Hoja1!$B$3:$B$164,3,0)</f>
        <v>#N/A</v>
      </c>
      <c r="T110" s="1"/>
      <c r="U110" s="1"/>
      <c r="V110" s="1"/>
    </row>
    <row r="111" spans="1:22">
      <c r="A111" s="23" t="s">
        <v>503</v>
      </c>
      <c r="B111" s="1" t="s">
        <v>504</v>
      </c>
      <c r="C111" s="28" t="s">
        <v>505</v>
      </c>
      <c r="D111" s="28">
        <v>178.2</v>
      </c>
      <c r="E111" s="29">
        <v>2107.9899999999998</v>
      </c>
      <c r="F111" s="12">
        <v>1774.68</v>
      </c>
      <c r="G111" s="12">
        <v>3297.28</v>
      </c>
      <c r="H111" s="1"/>
      <c r="I111" s="12">
        <v>1782.61</v>
      </c>
      <c r="J111" s="14">
        <v>3312</v>
      </c>
      <c r="K111" s="1"/>
      <c r="L111" s="1"/>
      <c r="M111" s="1"/>
      <c r="N111" s="1"/>
      <c r="O111" s="1"/>
      <c r="P111" s="14">
        <v>3315</v>
      </c>
      <c r="Q111" s="12">
        <v>1784.22</v>
      </c>
      <c r="R111" s="1">
        <f t="shared" si="0"/>
        <v>1.0009031700708513</v>
      </c>
      <c r="S111" s="1" t="e">
        <f>+VLOOKUP(A111,Hoja1!$B$3:$B$164,3,0)</f>
        <v>#N/A</v>
      </c>
      <c r="T111" s="1"/>
      <c r="U111" s="1"/>
      <c r="V111" s="1"/>
    </row>
    <row r="112" spans="1:22">
      <c r="A112" s="23" t="s">
        <v>506</v>
      </c>
      <c r="B112" s="1" t="s">
        <v>507</v>
      </c>
      <c r="C112" s="28" t="s">
        <v>508</v>
      </c>
      <c r="D112" s="28">
        <v>121.9</v>
      </c>
      <c r="E112" s="29">
        <v>2107.9899999999998</v>
      </c>
      <c r="F112" s="12">
        <v>1774.68</v>
      </c>
      <c r="G112" s="12">
        <v>3297.28</v>
      </c>
      <c r="H112" s="1"/>
      <c r="I112" s="12">
        <v>1782.61</v>
      </c>
      <c r="J112" s="14">
        <v>3312</v>
      </c>
      <c r="K112" s="1"/>
      <c r="L112" s="1"/>
      <c r="M112" s="1"/>
      <c r="N112" s="1"/>
      <c r="O112" s="1"/>
      <c r="P112" s="14">
        <v>3315</v>
      </c>
      <c r="Q112" s="12">
        <v>1784.22</v>
      </c>
      <c r="R112" s="1">
        <f t="shared" si="0"/>
        <v>1.0009031700708513</v>
      </c>
      <c r="S112" s="1" t="e">
        <f>+VLOOKUP(A112,Hoja1!$B$3:$B$164,3,0)</f>
        <v>#N/A</v>
      </c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21"/>
      <c r="K113" s="1"/>
      <c r="L113" s="1"/>
      <c r="M113" s="1"/>
      <c r="N113" s="1"/>
      <c r="O113" s="1"/>
      <c r="P113" s="21"/>
      <c r="Q113" s="1"/>
      <c r="R113" s="1"/>
      <c r="S113" s="1"/>
      <c r="T113" s="1"/>
      <c r="U113" s="1"/>
      <c r="V113" s="1"/>
    </row>
    <row r="114" spans="1:22">
      <c r="C114" s="28" t="s">
        <v>510</v>
      </c>
      <c r="D114" t="s">
        <v>511</v>
      </c>
    </row>
    <row r="115" spans="1:22">
      <c r="C115" s="28" t="s">
        <v>512</v>
      </c>
      <c r="D115" t="s">
        <v>513</v>
      </c>
    </row>
    <row r="116" spans="1:22">
      <c r="C116" s="28" t="s">
        <v>514</v>
      </c>
      <c r="D116" t="s">
        <v>515</v>
      </c>
    </row>
    <row r="117" spans="1:22">
      <c r="C117" s="28" t="s">
        <v>516</v>
      </c>
      <c r="D117" t="s">
        <v>517</v>
      </c>
    </row>
    <row r="118" spans="1:22">
      <c r="C118" s="28" t="s">
        <v>518</v>
      </c>
      <c r="D118" t="s">
        <v>519</v>
      </c>
    </row>
  </sheetData>
  <mergeCells count="5">
    <mergeCell ref="F1:G1"/>
    <mergeCell ref="I1:J1"/>
    <mergeCell ref="F78:G78"/>
    <mergeCell ref="I78:J78"/>
    <mergeCell ref="F102:G102"/>
  </mergeCells>
  <pageMargins left="0.7" right="0.7" top="0.75" bottom="0.75" header="0.3" footer="0.3"/>
  <pageSetup orientation="portrait" r:id="rId1"/>
  <headerFooter>
    <oddFooter>&amp;C&amp;1#&amp;"arial"&amp;9&amp;K008000C1 -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673BCA1D21F44ACD5CC638EE51E57" ma:contentTypeVersion="10" ma:contentTypeDescription="Crée un document." ma:contentTypeScope="" ma:versionID="c86f87f14c6d519e0c9508c3ef46106d">
  <xsd:schema xmlns:xsd="http://www.w3.org/2001/XMLSchema" xmlns:xs="http://www.w3.org/2001/XMLSchema" xmlns:p="http://schemas.microsoft.com/office/2006/metadata/properties" xmlns:ns2="02fdade3-0c6c-4e59-9108-f89f7fc6fb5c" xmlns:ns3="5d651777-5265-4b95-a666-729f6d44e211" targetNamespace="http://schemas.microsoft.com/office/2006/metadata/properties" ma:root="true" ma:fieldsID="eae7f38ec49186241dcebddc9717f2c1" ns2:_="" ns3:_="">
    <xsd:import namespace="02fdade3-0c6c-4e59-9108-f89f7fc6fb5c"/>
    <xsd:import namespace="5d651777-5265-4b95-a666-729f6d44e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dade3-0c6c-4e59-9108-f89f7fc6f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51777-5265-4b95-a666-729f6d44e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d651777-5265-4b95-a666-729f6d44e211">
      <UserInfo>
        <DisplayName>SCHIARITI Francisco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85427-BD26-4AF7-93CC-4AEE621BA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dade3-0c6c-4e59-9108-f89f7fc6fb5c"/>
    <ds:schemaRef ds:uri="5d651777-5265-4b95-a666-729f6d44e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35D70E-0EDE-415A-916A-545171E6BD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B3B936-62C9-40B1-ACEA-C9F00D87367B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5d651777-5265-4b95-a666-729f6d44e211"/>
    <ds:schemaRef ds:uri="http://purl.org/dc/elements/1.1/"/>
    <ds:schemaRef ds:uri="http://schemas.microsoft.com/office/infopath/2007/PartnerControls"/>
    <ds:schemaRef ds:uri="02fdade3-0c6c-4e59-9108-f89f7fc6fb5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>LOREAL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Santiago</dc:creator>
  <cp:keywords/>
  <dc:description/>
  <cp:lastModifiedBy>Gomez, Diego (Jefe Administrativo)</cp:lastModifiedBy>
  <cp:revision/>
  <dcterms:created xsi:type="dcterms:W3CDTF">2021-01-20T12:27:33Z</dcterms:created>
  <dcterms:modified xsi:type="dcterms:W3CDTF">2022-05-02T13:46:40Z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0x0101009C1673BCA1D21F44ACD5CC638EE51E57</vt:lpwstr>
  </property>
  <property fmtid="{D5CDD505-2E9C-101B-9397-08002B2CF9AE}" pid="3" name="MSIP_Label_f43b7177-c66c-4b22-a350-7ee86f9a1e74_Enabled">
    <vt:lpwstr>true</vt:lpwstr>
  </property>
  <property fmtid="{D5CDD505-2E9C-101B-9397-08002B2CF9AE}" pid="4" name="MSIP_Label_f43b7177-c66c-4b22-a350-7ee86f9a1e74_SetDate">
    <vt:lpwstr>2022-04-13T18:19:21Z</vt:lpwstr>
  </property>
  <property fmtid="{D5CDD505-2E9C-101B-9397-08002B2CF9AE}" pid="5" name="MSIP_Label_f43b7177-c66c-4b22-a350-7ee86f9a1e74_Method">
    <vt:lpwstr>Standard</vt:lpwstr>
  </property>
  <property fmtid="{D5CDD505-2E9C-101B-9397-08002B2CF9AE}" pid="6" name="MSIP_Label_f43b7177-c66c-4b22-a350-7ee86f9a1e74_Name">
    <vt:lpwstr>C1_Internal use</vt:lpwstr>
  </property>
  <property fmtid="{D5CDD505-2E9C-101B-9397-08002B2CF9AE}" pid="7" name="MSIP_Label_f43b7177-c66c-4b22-a350-7ee86f9a1e74_SiteId">
    <vt:lpwstr>e4e1abd9-eac7-4a71-ab52-da5c998aa7ba</vt:lpwstr>
  </property>
  <property fmtid="{D5CDD505-2E9C-101B-9397-08002B2CF9AE}" pid="8" name="MSIP_Label_f43b7177-c66c-4b22-a350-7ee86f9a1e74_ActionId">
    <vt:lpwstr>c0d258a3-dabd-42f8-86a8-0a35f45af0dc</vt:lpwstr>
  </property>
  <property fmtid="{D5CDD505-2E9C-101B-9397-08002B2CF9AE}" pid="9" name="MSIP_Label_f43b7177-c66c-4b22-a350-7ee86f9a1e74_ContentBits">
    <vt:lpwstr>2</vt:lpwstr>
  </property>
</Properties>
</file>