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gomez\Desktop\"/>
    </mc:Choice>
  </mc:AlternateContent>
  <bookViews>
    <workbookView xWindow="0" yWindow="0" windowWidth="15360" windowHeight="7896" tabRatio="636"/>
  </bookViews>
  <sheets>
    <sheet name="FOOTWEAR" sheetId="3" r:id="rId1"/>
    <sheet name="SIZE RUN FTW" sheetId="4" r:id="rId2"/>
  </sheets>
  <definedNames>
    <definedName name="_xlnm._FilterDatabase" localSheetId="0" hidden="1">FOOTWEAR!$A$4:$H$55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3" l="1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" i="3"/>
  <c r="T19" i="4"/>
  <c r="T16" i="4"/>
  <c r="T15" i="4"/>
  <c r="T11" i="4"/>
  <c r="T10" i="4"/>
  <c r="T7" i="4"/>
  <c r="T6" i="4"/>
  <c r="T5" i="4"/>
</calcChain>
</file>

<file path=xl/sharedStrings.xml><?xml version="1.0" encoding="utf-8"?>
<sst xmlns="http://schemas.openxmlformats.org/spreadsheetml/2006/main" count="359" uniqueCount="136">
  <si>
    <t>PHOTO</t>
  </si>
  <si>
    <t>BLACK</t>
  </si>
  <si>
    <t>NAVY</t>
  </si>
  <si>
    <t>WHITE</t>
  </si>
  <si>
    <t>COLLECTION</t>
  </si>
  <si>
    <t>DESCRIPTION</t>
  </si>
  <si>
    <t>SIZE RANGE</t>
  </si>
  <si>
    <t>HIKING</t>
  </si>
  <si>
    <t>DEWOTH WATERPROOF</t>
  </si>
  <si>
    <t>HM3 7,5-11</t>
  </si>
  <si>
    <t>MEN</t>
  </si>
  <si>
    <t>1075601-000</t>
  </si>
  <si>
    <t>HM4 8 - 12</t>
  </si>
  <si>
    <t>KHAKI BLACK</t>
  </si>
  <si>
    <t>1075601-112</t>
  </si>
  <si>
    <t>RAMHAWK WATERPROOF</t>
  </si>
  <si>
    <t>1075600-000</t>
  </si>
  <si>
    <t>CHARCOAL</t>
  </si>
  <si>
    <t>1075600-001</t>
  </si>
  <si>
    <t>ARMADYSS</t>
  </si>
  <si>
    <t>1075609-000</t>
  </si>
  <si>
    <t>OLIVE</t>
  </si>
  <si>
    <t>1075609-305</t>
  </si>
  <si>
    <t>BOARIS</t>
  </si>
  <si>
    <t>1075602-000</t>
  </si>
  <si>
    <t>BROWN</t>
  </si>
  <si>
    <t>1075602-200</t>
  </si>
  <si>
    <t>TAN</t>
  </si>
  <si>
    <t>1075602-202</t>
  </si>
  <si>
    <t xml:space="preserve">KINEBILE WS WP </t>
  </si>
  <si>
    <t>FW1 5,5-9</t>
  </si>
  <si>
    <t>WOMEN</t>
  </si>
  <si>
    <t>BLACK PINK</t>
  </si>
  <si>
    <t>1075603-021</t>
  </si>
  <si>
    <t>GREY LIGHT BLUE</t>
  </si>
  <si>
    <t>1075603-040</t>
  </si>
  <si>
    <t>EARTHITE</t>
  </si>
  <si>
    <t>1075604-000</t>
  </si>
  <si>
    <t>BLUE</t>
  </si>
  <si>
    <t>1075604-400</t>
  </si>
  <si>
    <t>GREY</t>
  </si>
  <si>
    <t>1075604-002</t>
  </si>
  <si>
    <t>TURTUSK</t>
  </si>
  <si>
    <t>1075605-000</t>
  </si>
  <si>
    <t>1075605-305</t>
  </si>
  <si>
    <t>ALITOP WATERPROOF</t>
  </si>
  <si>
    <t>1075606-000</t>
  </si>
  <si>
    <t>WINE</t>
  </si>
  <si>
    <t>1075606-610</t>
  </si>
  <si>
    <t>ALITOP WS WP</t>
  </si>
  <si>
    <t>1075607-021</t>
  </si>
  <si>
    <t>GREY MINT</t>
  </si>
  <si>
    <t>1075607-020</t>
  </si>
  <si>
    <t>HARTH</t>
  </si>
  <si>
    <t>1075608-000</t>
  </si>
  <si>
    <t>1075608-002</t>
  </si>
  <si>
    <t>TRANING</t>
  </si>
  <si>
    <t>PINELLI</t>
  </si>
  <si>
    <t>FM3 7,5 - 11</t>
  </si>
  <si>
    <t>CHARCOAL BLACK</t>
  </si>
  <si>
    <t>877528-041</t>
  </si>
  <si>
    <t>FM7 8 - 12</t>
  </si>
  <si>
    <t>GREY CHARCOAL</t>
  </si>
  <si>
    <t>877528-042</t>
  </si>
  <si>
    <t>877528-401</t>
  </si>
  <si>
    <t>PINELLI WS</t>
  </si>
  <si>
    <t>PEACH PURPLE</t>
  </si>
  <si>
    <t>877530-806</t>
  </si>
  <si>
    <t>GREY TEAL</t>
  </si>
  <si>
    <t>877530-045</t>
  </si>
  <si>
    <t>QUILTON</t>
  </si>
  <si>
    <t>DARK GREY BLACK</t>
  </si>
  <si>
    <t>877531-043</t>
  </si>
  <si>
    <t>GREY NAVY</t>
  </si>
  <si>
    <t>877531-044</t>
  </si>
  <si>
    <t>QUILTON WS</t>
  </si>
  <si>
    <t>877534-100</t>
  </si>
  <si>
    <t>WHITE BLACK</t>
  </si>
  <si>
    <t>877534-110</t>
  </si>
  <si>
    <t>TRAIL</t>
  </si>
  <si>
    <t>LIGHTNING</t>
  </si>
  <si>
    <t>879536-000</t>
  </si>
  <si>
    <t>879536-041</t>
  </si>
  <si>
    <t>GLADEK</t>
  </si>
  <si>
    <t>879538-000</t>
  </si>
  <si>
    <t>SIZE RUN</t>
  </si>
  <si>
    <t>SIZE RANGE ASSORTMENT</t>
  </si>
  <si>
    <t>Total Prs</t>
  </si>
  <si>
    <t>Athletic Footwear</t>
  </si>
  <si>
    <t>HM3</t>
  </si>
  <si>
    <t>HM4</t>
  </si>
  <si>
    <t>879538-001</t>
  </si>
  <si>
    <t>EUR</t>
  </si>
  <si>
    <t>US</t>
  </si>
  <si>
    <t>SB 7-10.5</t>
  </si>
  <si>
    <t>SB 7.5 - 11</t>
  </si>
  <si>
    <t>SB 8-12</t>
  </si>
  <si>
    <t>SB 5 - 9</t>
  </si>
  <si>
    <t>SB 5.5-9</t>
  </si>
  <si>
    <t>Outdoor Footwear</t>
  </si>
  <si>
    <t>HIKERS</t>
  </si>
  <si>
    <t>HM1</t>
  </si>
  <si>
    <t>WF2</t>
  </si>
  <si>
    <t>FW1</t>
  </si>
  <si>
    <t>FM3</t>
  </si>
  <si>
    <t>FM7</t>
  </si>
  <si>
    <t>TALLNECK WATERPROOF</t>
  </si>
  <si>
    <t>HM1 7-10.5</t>
  </si>
  <si>
    <t xml:space="preserve">MEN </t>
  </si>
  <si>
    <t>1076598-401</t>
  </si>
  <si>
    <t>1076598-000</t>
  </si>
  <si>
    <t>MEKONG WATERPROOF</t>
  </si>
  <si>
    <t>1074590-000</t>
  </si>
  <si>
    <t>1074590-202</t>
  </si>
  <si>
    <t>NILE</t>
  </si>
  <si>
    <t xml:space="preserve">BLACK </t>
  </si>
  <si>
    <t>1074592-000</t>
  </si>
  <si>
    <t>1074592-401</t>
  </si>
  <si>
    <t>NILE WS</t>
  </si>
  <si>
    <t>WF2 5-9</t>
  </si>
  <si>
    <t>1074593-401</t>
  </si>
  <si>
    <t>LIGHT BLUE</t>
  </si>
  <si>
    <t>1074593-408</t>
  </si>
  <si>
    <t>AMAZONAS</t>
  </si>
  <si>
    <t>1074511-000</t>
  </si>
  <si>
    <t>1074511-400</t>
  </si>
  <si>
    <t>VOLGA</t>
  </si>
  <si>
    <t>DARK GREY</t>
  </si>
  <si>
    <t>1074513-003</t>
  </si>
  <si>
    <t>Codigo</t>
  </si>
  <si>
    <t>Categoria</t>
  </si>
  <si>
    <t>Nombre</t>
  </si>
  <si>
    <t>Genero</t>
  </si>
  <si>
    <t>Color</t>
  </si>
  <si>
    <t>4 CUOTAS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</si>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</sst>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"/>
    <numFmt numFmtId="165" formatCode="&quot;$&quot;\ #,##0.00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1" fillId="0" borderId="0" xfId="0" applyFont="1"/>
    <xf numFmtId="0" fontId="5" fillId="2" borderId="3" xfId="2" applyFont="1" applyFill="1" applyBorder="1" applyAlignment="1">
      <alignment horizontal="center" vertical="center"/>
    </xf>
    <xf numFmtId="0" fontId="5" fillId="0" borderId="7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7" fillId="5" borderId="17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6" borderId="7" xfId="0" applyFont="1" applyFill="1" applyBorder="1" applyAlignment="1">
      <alignment vertical="center"/>
    </xf>
    <xf numFmtId="0" fontId="7" fillId="6" borderId="21" xfId="0" applyFont="1" applyFill="1" applyBorder="1" applyAlignment="1">
      <alignment vertical="center"/>
    </xf>
    <xf numFmtId="0" fontId="7" fillId="6" borderId="13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5" fillId="2" borderId="3" xfId="2" applyFont="1" applyFill="1" applyBorder="1" applyAlignment="1">
      <alignment horizontal="left" vertical="center"/>
    </xf>
    <xf numFmtId="0" fontId="5" fillId="0" borderId="7" xfId="2" applyFont="1" applyBorder="1" applyAlignment="1">
      <alignment horizontal="left" vertical="center"/>
    </xf>
    <xf numFmtId="0" fontId="6" fillId="0" borderId="7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9" fontId="5" fillId="2" borderId="7" xfId="2" applyNumberFormat="1" applyFont="1" applyFill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</cellXfs>
  <cellStyles count="3">
    <cellStyle name="??&amp;O?&amp;H_x0008_\_x0009_4_x000d__x0007__x0001__x0001_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emf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emf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emf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31746</xdr:colOff>
      <xdr:row>4</xdr:row>
      <xdr:rowOff>105228</xdr:rowOff>
    </xdr:from>
    <xdr:to>
      <xdr:col>0</xdr:col>
      <xdr:colOff>1421409</xdr:colOff>
      <xdr:row>4</xdr:row>
      <xdr:rowOff>745067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5E6F8F9D-1468-4BA0-B31E-DC49A387A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31746" y="1019628"/>
          <a:ext cx="1389663" cy="639839"/>
        </a:xfrm>
        <a:prstGeom prst="rect">
          <a:avLst/>
        </a:prstGeom>
      </xdr:spPr>
    </xdr:pic>
    <xdr:clientData/>
  </xdr:twoCellAnchor>
  <xdr:twoCellAnchor>
    <xdr:from>
      <xdr:col>0</xdr:col>
      <xdr:colOff>86782</xdr:colOff>
      <xdr:row>5</xdr:row>
      <xdr:rowOff>50346</xdr:rowOff>
    </xdr:from>
    <xdr:to>
      <xdr:col>0</xdr:col>
      <xdr:colOff>1346199</xdr:colOff>
      <xdr:row>5</xdr:row>
      <xdr:rowOff>723843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3DBFEBB5-34C6-4772-8315-101B0C1A9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H="1">
          <a:off x="86782" y="1819879"/>
          <a:ext cx="1259417" cy="673497"/>
        </a:xfrm>
        <a:prstGeom prst="rect">
          <a:avLst/>
        </a:prstGeom>
      </xdr:spPr>
    </xdr:pic>
    <xdr:clientData/>
  </xdr:twoCellAnchor>
  <xdr:twoCellAnchor>
    <xdr:from>
      <xdr:col>0</xdr:col>
      <xdr:colOff>59267</xdr:colOff>
      <xdr:row>5</xdr:row>
      <xdr:rowOff>844097</xdr:rowOff>
    </xdr:from>
    <xdr:to>
      <xdr:col>0</xdr:col>
      <xdr:colOff>1346199</xdr:colOff>
      <xdr:row>6</xdr:row>
      <xdr:rowOff>804332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97165123-28E0-4CF8-BF80-FAE31E9EC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267" y="2613630"/>
          <a:ext cx="1286932" cy="81536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1334264</xdr:colOff>
      <xdr:row>7</xdr:row>
      <xdr:rowOff>838200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FECA9E0-8464-4451-A8B2-EA30A9406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79800"/>
          <a:ext cx="1334264" cy="838200"/>
        </a:xfrm>
        <a:prstGeom prst="rect">
          <a:avLst/>
        </a:prstGeom>
      </xdr:spPr>
    </xdr:pic>
    <xdr:clientData/>
  </xdr:twoCellAnchor>
  <xdr:twoCellAnchor>
    <xdr:from>
      <xdr:col>0</xdr:col>
      <xdr:colOff>38099</xdr:colOff>
      <xdr:row>8</xdr:row>
      <xdr:rowOff>9525</xdr:rowOff>
    </xdr:from>
    <xdr:to>
      <xdr:col>0</xdr:col>
      <xdr:colOff>1329267</xdr:colOff>
      <xdr:row>8</xdr:row>
      <xdr:rowOff>711200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60553409-E167-43D5-8B5B-872085529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r="4505"/>
        <a:stretch>
          <a:fillRect/>
        </a:stretch>
      </xdr:blipFill>
      <xdr:spPr>
        <a:xfrm>
          <a:off x="38099" y="4344458"/>
          <a:ext cx="1291168" cy="701675"/>
        </a:xfrm>
        <a:prstGeom prst="rect">
          <a:avLst/>
        </a:prstGeom>
      </xdr:spPr>
    </xdr:pic>
    <xdr:clientData/>
  </xdr:twoCellAnchor>
  <xdr:twoCellAnchor>
    <xdr:from>
      <xdr:col>0</xdr:col>
      <xdr:colOff>50800</xdr:colOff>
      <xdr:row>9</xdr:row>
      <xdr:rowOff>9524</xdr:rowOff>
    </xdr:from>
    <xdr:to>
      <xdr:col>0</xdr:col>
      <xdr:colOff>1295400</xdr:colOff>
      <xdr:row>9</xdr:row>
      <xdr:rowOff>693687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A7C1EA1B-B60F-4A06-B17D-4C879019D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 r="5882"/>
        <a:stretch>
          <a:fillRect/>
        </a:stretch>
      </xdr:blipFill>
      <xdr:spPr>
        <a:xfrm>
          <a:off x="50800" y="5199591"/>
          <a:ext cx="1244600" cy="684163"/>
        </a:xfrm>
        <a:prstGeom prst="rect">
          <a:avLst/>
        </a:prstGeom>
      </xdr:spPr>
    </xdr:pic>
    <xdr:clientData/>
  </xdr:twoCellAnchor>
  <xdr:twoCellAnchor>
    <xdr:from>
      <xdr:col>0</xdr:col>
      <xdr:colOff>41274</xdr:colOff>
      <xdr:row>10</xdr:row>
      <xdr:rowOff>104775</xdr:rowOff>
    </xdr:from>
    <xdr:to>
      <xdr:col>0</xdr:col>
      <xdr:colOff>1295400</xdr:colOff>
      <xdr:row>10</xdr:row>
      <xdr:rowOff>758825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97820B6A-83DF-4D54-BE29-13B38F841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274" y="6149975"/>
          <a:ext cx="1254126" cy="6540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15875</xdr:rowOff>
    </xdr:from>
    <xdr:to>
      <xdr:col>0</xdr:col>
      <xdr:colOff>1253066</xdr:colOff>
      <xdr:row>11</xdr:row>
      <xdr:rowOff>670833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EADA5044-719C-4D63-A25E-4BBB2C4E8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916208"/>
          <a:ext cx="1253066" cy="654958"/>
        </a:xfrm>
        <a:prstGeom prst="rect">
          <a:avLst/>
        </a:prstGeom>
      </xdr:spPr>
    </xdr:pic>
    <xdr:clientData/>
  </xdr:twoCellAnchor>
  <xdr:twoCellAnchor>
    <xdr:from>
      <xdr:col>0</xdr:col>
      <xdr:colOff>62440</xdr:colOff>
      <xdr:row>12</xdr:row>
      <xdr:rowOff>0</xdr:rowOff>
    </xdr:from>
    <xdr:to>
      <xdr:col>0</xdr:col>
      <xdr:colOff>1300499</xdr:colOff>
      <xdr:row>12</xdr:row>
      <xdr:rowOff>770466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CB70CDA-5AD3-4FD9-96FA-56CCD2FFB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440" y="7755467"/>
          <a:ext cx="1238059" cy="770466"/>
        </a:xfrm>
        <a:prstGeom prst="rect">
          <a:avLst/>
        </a:prstGeom>
      </xdr:spPr>
    </xdr:pic>
    <xdr:clientData/>
  </xdr:twoCellAnchor>
  <xdr:twoCellAnchor>
    <xdr:from>
      <xdr:col>0</xdr:col>
      <xdr:colOff>34925</xdr:colOff>
      <xdr:row>13</xdr:row>
      <xdr:rowOff>59267</xdr:rowOff>
    </xdr:from>
    <xdr:to>
      <xdr:col>0</xdr:col>
      <xdr:colOff>1253067</xdr:colOff>
      <xdr:row>13</xdr:row>
      <xdr:rowOff>747486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E9B3341-756A-443A-869F-05E34968E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925" y="8669867"/>
          <a:ext cx="1218142" cy="688219"/>
        </a:xfrm>
        <a:prstGeom prst="rect">
          <a:avLst/>
        </a:prstGeom>
      </xdr:spPr>
    </xdr:pic>
    <xdr:clientData/>
  </xdr:twoCellAnchor>
  <xdr:twoCellAnchor>
    <xdr:from>
      <xdr:col>0</xdr:col>
      <xdr:colOff>31750</xdr:colOff>
      <xdr:row>14</xdr:row>
      <xdr:rowOff>108857</xdr:rowOff>
    </xdr:from>
    <xdr:to>
      <xdr:col>0</xdr:col>
      <xdr:colOff>1320800</xdr:colOff>
      <xdr:row>14</xdr:row>
      <xdr:rowOff>705474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3178DC03-5B67-401A-A983-8F16940B2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750" y="9574590"/>
          <a:ext cx="1289050" cy="596617"/>
        </a:xfrm>
        <a:prstGeom prst="rect">
          <a:avLst/>
        </a:prstGeom>
      </xdr:spPr>
    </xdr:pic>
    <xdr:clientData/>
  </xdr:twoCellAnchor>
  <xdr:twoCellAnchor>
    <xdr:from>
      <xdr:col>0</xdr:col>
      <xdr:colOff>95249</xdr:colOff>
      <xdr:row>15</xdr:row>
      <xdr:rowOff>136525</xdr:rowOff>
    </xdr:from>
    <xdr:to>
      <xdr:col>0</xdr:col>
      <xdr:colOff>1363132</xdr:colOff>
      <xdr:row>15</xdr:row>
      <xdr:rowOff>756701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A0EF0896-8AA0-43D1-BE99-3A392603B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249" y="10457392"/>
          <a:ext cx="1267883" cy="62017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149225</xdr:rowOff>
    </xdr:from>
    <xdr:to>
      <xdr:col>0</xdr:col>
      <xdr:colOff>1346200</xdr:colOff>
      <xdr:row>16</xdr:row>
      <xdr:rowOff>800293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7816BF0-13EF-4D7E-A7F7-0C2EAA4B3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1325225"/>
          <a:ext cx="1346200" cy="65106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98425</xdr:rowOff>
    </xdr:from>
    <xdr:to>
      <xdr:col>0</xdr:col>
      <xdr:colOff>1363132</xdr:colOff>
      <xdr:row>17</xdr:row>
      <xdr:rowOff>718602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4D797B8D-00B4-4759-943E-863EA5778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2129558"/>
          <a:ext cx="1363132" cy="6201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88900</xdr:rowOff>
    </xdr:from>
    <xdr:to>
      <xdr:col>0</xdr:col>
      <xdr:colOff>1371600</xdr:colOff>
      <xdr:row>18</xdr:row>
      <xdr:rowOff>787014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5FD91C94-E693-431F-AC3F-63B9B7BB5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2975167"/>
          <a:ext cx="1371600" cy="69811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63500</xdr:rowOff>
    </xdr:from>
    <xdr:to>
      <xdr:col>0</xdr:col>
      <xdr:colOff>1295400</xdr:colOff>
      <xdr:row>19</xdr:row>
      <xdr:rowOff>729864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186CFA4E-ABF0-4F68-8DFE-A85BC6D8E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3804900"/>
          <a:ext cx="1295400" cy="66636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31751</xdr:rowOff>
    </xdr:from>
    <xdr:to>
      <xdr:col>0</xdr:col>
      <xdr:colOff>1337732</xdr:colOff>
      <xdr:row>20</xdr:row>
      <xdr:rowOff>747183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28B5FCDA-2C81-4E74-BF49-2C53C5EA0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4628284"/>
          <a:ext cx="1337732" cy="715432"/>
        </a:xfrm>
        <a:prstGeom prst="rect">
          <a:avLst/>
        </a:prstGeom>
      </xdr:spPr>
    </xdr:pic>
    <xdr:clientData/>
  </xdr:twoCellAnchor>
  <xdr:twoCellAnchor>
    <xdr:from>
      <xdr:col>0</xdr:col>
      <xdr:colOff>31749</xdr:colOff>
      <xdr:row>21</xdr:row>
      <xdr:rowOff>66675</xdr:rowOff>
    </xdr:from>
    <xdr:to>
      <xdr:col>0</xdr:col>
      <xdr:colOff>1329266</xdr:colOff>
      <xdr:row>21</xdr:row>
      <xdr:rowOff>749747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1A56B158-5011-49B3-84BB-A43E04057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 r="4020"/>
        <a:stretch>
          <a:fillRect/>
        </a:stretch>
      </xdr:blipFill>
      <xdr:spPr>
        <a:xfrm>
          <a:off x="31749" y="15518342"/>
          <a:ext cx="1297517" cy="68307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79375</xdr:rowOff>
    </xdr:from>
    <xdr:to>
      <xdr:col>0</xdr:col>
      <xdr:colOff>1325140</xdr:colOff>
      <xdr:row>22</xdr:row>
      <xdr:rowOff>719667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EAAA9A5D-EDAB-4A26-9DC2-004B4E54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 r="4020"/>
        <a:stretch>
          <a:fillRect/>
        </a:stretch>
      </xdr:blipFill>
      <xdr:spPr>
        <a:xfrm>
          <a:off x="0" y="16386175"/>
          <a:ext cx="1325140" cy="640292"/>
        </a:xfrm>
        <a:prstGeom prst="rect">
          <a:avLst/>
        </a:prstGeom>
      </xdr:spPr>
    </xdr:pic>
    <xdr:clientData/>
  </xdr:twoCellAnchor>
  <xdr:twoCellAnchor>
    <xdr:from>
      <xdr:col>0</xdr:col>
      <xdr:colOff>12699</xdr:colOff>
      <xdr:row>24</xdr:row>
      <xdr:rowOff>103521</xdr:rowOff>
    </xdr:from>
    <xdr:to>
      <xdr:col>0</xdr:col>
      <xdr:colOff>1405467</xdr:colOff>
      <xdr:row>24</xdr:row>
      <xdr:rowOff>773341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5B4C7206-A438-42AC-9652-AC5104C09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699" y="18120588"/>
          <a:ext cx="1392768" cy="669820"/>
        </a:xfrm>
        <a:prstGeom prst="rect">
          <a:avLst/>
        </a:prstGeom>
      </xdr:spPr>
    </xdr:pic>
    <xdr:clientData/>
  </xdr:twoCellAnchor>
  <xdr:twoCellAnchor>
    <xdr:from>
      <xdr:col>0</xdr:col>
      <xdr:colOff>25400</xdr:colOff>
      <xdr:row>25</xdr:row>
      <xdr:rowOff>53975</xdr:rowOff>
    </xdr:from>
    <xdr:to>
      <xdr:col>0</xdr:col>
      <xdr:colOff>1405466</xdr:colOff>
      <xdr:row>25</xdr:row>
      <xdr:rowOff>770051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769C7C69-0974-4B2F-9611-51E4813E3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5400" y="18926175"/>
          <a:ext cx="1380066" cy="716076"/>
        </a:xfrm>
        <a:prstGeom prst="rect">
          <a:avLst/>
        </a:prstGeom>
      </xdr:spPr>
    </xdr:pic>
    <xdr:clientData/>
  </xdr:twoCellAnchor>
  <xdr:twoCellAnchor>
    <xdr:from>
      <xdr:col>0</xdr:col>
      <xdr:colOff>59267</xdr:colOff>
      <xdr:row>26</xdr:row>
      <xdr:rowOff>57771</xdr:rowOff>
    </xdr:from>
    <xdr:to>
      <xdr:col>0</xdr:col>
      <xdr:colOff>1427773</xdr:colOff>
      <xdr:row>26</xdr:row>
      <xdr:rowOff>770467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4B9DF62A-5CD6-4903-B726-F989B847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9267" y="19785104"/>
          <a:ext cx="1368506" cy="712696"/>
        </a:xfrm>
        <a:prstGeom prst="rect">
          <a:avLst/>
        </a:prstGeom>
      </xdr:spPr>
    </xdr:pic>
    <xdr:clientData/>
  </xdr:twoCellAnchor>
  <xdr:twoCellAnchor>
    <xdr:from>
      <xdr:col>0</xdr:col>
      <xdr:colOff>118534</xdr:colOff>
      <xdr:row>27</xdr:row>
      <xdr:rowOff>93133</xdr:rowOff>
    </xdr:from>
    <xdr:to>
      <xdr:col>0</xdr:col>
      <xdr:colOff>1371600</xdr:colOff>
      <xdr:row>27</xdr:row>
      <xdr:rowOff>747276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AF6F89C-67A3-487F-B059-CE4421E33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8534" y="20675600"/>
          <a:ext cx="1253066" cy="654143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28</xdr:row>
      <xdr:rowOff>65953</xdr:rowOff>
    </xdr:from>
    <xdr:to>
      <xdr:col>0</xdr:col>
      <xdr:colOff>1456266</xdr:colOff>
      <xdr:row>28</xdr:row>
      <xdr:rowOff>767937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185B6682-1C6D-47B1-8841-1A6D63ACD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400" y="21503553"/>
          <a:ext cx="1303866" cy="701984"/>
        </a:xfrm>
        <a:prstGeom prst="rect">
          <a:avLst/>
        </a:prstGeom>
      </xdr:spPr>
    </xdr:pic>
    <xdr:clientData/>
  </xdr:twoCellAnchor>
  <xdr:twoCellAnchor>
    <xdr:from>
      <xdr:col>0</xdr:col>
      <xdr:colOff>62491</xdr:colOff>
      <xdr:row>29</xdr:row>
      <xdr:rowOff>71363</xdr:rowOff>
    </xdr:from>
    <xdr:to>
      <xdr:col>0</xdr:col>
      <xdr:colOff>1378022</xdr:colOff>
      <xdr:row>30</xdr:row>
      <xdr:rowOff>1753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CA707E23-58FC-4B41-8A1A-A80AE9F68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 r="33036"/>
        <a:stretch>
          <a:fillRect/>
        </a:stretch>
      </xdr:blipFill>
      <xdr:spPr>
        <a:xfrm>
          <a:off x="62491" y="22364096"/>
          <a:ext cx="1315531" cy="785524"/>
        </a:xfrm>
        <a:prstGeom prst="rect">
          <a:avLst/>
        </a:prstGeom>
      </xdr:spPr>
    </xdr:pic>
    <xdr:clientData/>
  </xdr:twoCellAnchor>
  <xdr:twoCellAnchor>
    <xdr:from>
      <xdr:col>0</xdr:col>
      <xdr:colOff>40317</xdr:colOff>
      <xdr:row>31</xdr:row>
      <xdr:rowOff>140104</xdr:rowOff>
    </xdr:from>
    <xdr:to>
      <xdr:col>0</xdr:col>
      <xdr:colOff>1411110</xdr:colOff>
      <xdr:row>31</xdr:row>
      <xdr:rowOff>923271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BEF1D9AD-19AB-436A-B6EC-BBDC7BE31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0317" y="35407802"/>
          <a:ext cx="1370793" cy="783167"/>
        </a:xfrm>
        <a:prstGeom prst="rect">
          <a:avLst/>
        </a:prstGeom>
      </xdr:spPr>
    </xdr:pic>
    <xdr:clientData/>
  </xdr:twoCellAnchor>
  <xdr:twoCellAnchor>
    <xdr:from>
      <xdr:col>0</xdr:col>
      <xdr:colOff>70555</xdr:colOff>
      <xdr:row>32</xdr:row>
      <xdr:rowOff>165907</xdr:rowOff>
    </xdr:from>
    <xdr:to>
      <xdr:col>0</xdr:col>
      <xdr:colOff>1451428</xdr:colOff>
      <xdr:row>32</xdr:row>
      <xdr:rowOff>968727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86C6CC78-A090-4970-8D7D-95763BB1D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0555" y="37772018"/>
          <a:ext cx="1380873" cy="802820"/>
        </a:xfrm>
        <a:prstGeom prst="rect">
          <a:avLst/>
        </a:prstGeom>
      </xdr:spPr>
    </xdr:pic>
    <xdr:clientData/>
  </xdr:twoCellAnchor>
  <xdr:twoCellAnchor>
    <xdr:from>
      <xdr:col>0</xdr:col>
      <xdr:colOff>176891</xdr:colOff>
      <xdr:row>33</xdr:row>
      <xdr:rowOff>0</xdr:rowOff>
    </xdr:from>
    <xdr:to>
      <xdr:col>0</xdr:col>
      <xdr:colOff>1709358</xdr:colOff>
      <xdr:row>33</xdr:row>
      <xdr:rowOff>0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7F365BAD-B822-424E-A1AA-E2CA6C9FC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76891" y="8620125"/>
          <a:ext cx="1532467" cy="0"/>
        </a:xfrm>
        <a:prstGeom prst="rect">
          <a:avLst/>
        </a:prstGeom>
      </xdr:spPr>
    </xdr:pic>
    <xdr:clientData/>
  </xdr:twoCellAnchor>
  <xdr:twoCellAnchor>
    <xdr:from>
      <xdr:col>0</xdr:col>
      <xdr:colOff>149679</xdr:colOff>
      <xdr:row>33</xdr:row>
      <xdr:rowOff>0</xdr:rowOff>
    </xdr:from>
    <xdr:to>
      <xdr:col>0</xdr:col>
      <xdr:colOff>1741715</xdr:colOff>
      <xdr:row>33</xdr:row>
      <xdr:rowOff>0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944D4626-3EB6-496E-924F-A856DE201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9679" y="8620125"/>
          <a:ext cx="1592036" cy="0"/>
        </a:xfrm>
        <a:prstGeom prst="rect">
          <a:avLst/>
        </a:prstGeom>
      </xdr:spPr>
    </xdr:pic>
    <xdr:clientData/>
  </xdr:twoCellAnchor>
  <xdr:twoCellAnchor>
    <xdr:from>
      <xdr:col>0</xdr:col>
      <xdr:colOff>84666</xdr:colOff>
      <xdr:row>35</xdr:row>
      <xdr:rowOff>146957</xdr:rowOff>
    </xdr:from>
    <xdr:to>
      <xdr:col>0</xdr:col>
      <xdr:colOff>1396999</xdr:colOff>
      <xdr:row>35</xdr:row>
      <xdr:rowOff>801372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1D0425E3-2984-458E-B5FD-874BCD9BA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flipH="1">
          <a:off x="84666" y="27570490"/>
          <a:ext cx="1312333" cy="654415"/>
        </a:xfrm>
        <a:prstGeom prst="rect">
          <a:avLst/>
        </a:prstGeom>
      </xdr:spPr>
    </xdr:pic>
    <xdr:clientData/>
  </xdr:twoCellAnchor>
  <xdr:twoCellAnchor>
    <xdr:from>
      <xdr:col>0</xdr:col>
      <xdr:colOff>96487</xdr:colOff>
      <xdr:row>37</xdr:row>
      <xdr:rowOff>106136</xdr:rowOff>
    </xdr:from>
    <xdr:to>
      <xdr:col>0</xdr:col>
      <xdr:colOff>1363132</xdr:colOff>
      <xdr:row>37</xdr:row>
      <xdr:rowOff>803348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A2BC9AE4-45EC-4A36-8FA4-CB570061E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flipH="1">
          <a:off x="96487" y="29239936"/>
          <a:ext cx="1266645" cy="697212"/>
        </a:xfrm>
        <a:prstGeom prst="rect">
          <a:avLst/>
        </a:prstGeom>
      </xdr:spPr>
    </xdr:pic>
    <xdr:clientData/>
  </xdr:twoCellAnchor>
  <xdr:twoCellAnchor>
    <xdr:from>
      <xdr:col>0</xdr:col>
      <xdr:colOff>258536</xdr:colOff>
      <xdr:row>38</xdr:row>
      <xdr:rowOff>0</xdr:rowOff>
    </xdr:from>
    <xdr:to>
      <xdr:col>0</xdr:col>
      <xdr:colOff>1613759</xdr:colOff>
      <xdr:row>38</xdr:row>
      <xdr:rowOff>0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7D78FD9F-3DB5-4E70-9F4F-F7890CD8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536" y="15649575"/>
          <a:ext cx="1355223" cy="0"/>
        </a:xfrm>
        <a:prstGeom prst="rect">
          <a:avLst/>
        </a:prstGeom>
      </xdr:spPr>
    </xdr:pic>
    <xdr:clientData/>
  </xdr:twoCellAnchor>
  <xdr:twoCellAnchor>
    <xdr:from>
      <xdr:col>0</xdr:col>
      <xdr:colOff>258535</xdr:colOff>
      <xdr:row>38</xdr:row>
      <xdr:rowOff>0</xdr:rowOff>
    </xdr:from>
    <xdr:to>
      <xdr:col>0</xdr:col>
      <xdr:colOff>1624004</xdr:colOff>
      <xdr:row>38</xdr:row>
      <xdr:rowOff>0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C4E13998-AA57-4F1E-8F25-FBF01E7E1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58535" y="15649575"/>
          <a:ext cx="1365469" cy="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</xdr:row>
      <xdr:rowOff>150132</xdr:rowOff>
    </xdr:from>
    <xdr:to>
      <xdr:col>0</xdr:col>
      <xdr:colOff>1401378</xdr:colOff>
      <xdr:row>40</xdr:row>
      <xdr:rowOff>990810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A2172F08-FEC8-4BF0-864F-42CBF145E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49402776"/>
          <a:ext cx="1401378" cy="84067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</xdr:row>
      <xdr:rowOff>236765</xdr:rowOff>
    </xdr:from>
    <xdr:to>
      <xdr:col>0</xdr:col>
      <xdr:colOff>1363132</xdr:colOff>
      <xdr:row>42</xdr:row>
      <xdr:rowOff>3658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595761AF-C434-479F-BD81-627651198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32791098"/>
          <a:ext cx="1363132" cy="622027"/>
        </a:xfrm>
        <a:prstGeom prst="rect">
          <a:avLst/>
        </a:prstGeom>
      </xdr:spPr>
    </xdr:pic>
    <xdr:clientData/>
  </xdr:twoCellAnchor>
  <xdr:twoCellAnchor>
    <xdr:from>
      <xdr:col>0</xdr:col>
      <xdr:colOff>1510393</xdr:colOff>
      <xdr:row>33</xdr:row>
      <xdr:rowOff>0</xdr:rowOff>
    </xdr:from>
    <xdr:to>
      <xdr:col>0</xdr:col>
      <xdr:colOff>1759403</xdr:colOff>
      <xdr:row>33</xdr:row>
      <xdr:rowOff>0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4F38D8FA-F605-461F-9D91-844660AF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10393" y="8620125"/>
          <a:ext cx="249010" cy="0"/>
        </a:xfrm>
        <a:prstGeom prst="rect">
          <a:avLst/>
        </a:prstGeom>
      </xdr:spPr>
    </xdr:pic>
    <xdr:clientData/>
  </xdr:twoCellAnchor>
  <xdr:twoCellAnchor>
    <xdr:from>
      <xdr:col>0</xdr:col>
      <xdr:colOff>1523999</xdr:colOff>
      <xdr:row>38</xdr:row>
      <xdr:rowOff>0</xdr:rowOff>
    </xdr:from>
    <xdr:to>
      <xdr:col>1</xdr:col>
      <xdr:colOff>0</xdr:colOff>
      <xdr:row>38</xdr:row>
      <xdr:rowOff>0</xdr:rowOff>
    </xdr:to>
    <xdr:pic>
      <xdr:nvPicPr>
        <xdr:cNvPr id="100" name="Imagen 99">
          <a:extLst>
            <a:ext uri="{FF2B5EF4-FFF2-40B4-BE49-F238E27FC236}">
              <a16:creationId xmlns:a16="http://schemas.microsoft.com/office/drawing/2014/main" id="{11911EFA-128A-4E95-B791-C08045561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23999" y="15649575"/>
          <a:ext cx="239485" cy="0"/>
        </a:xfrm>
        <a:prstGeom prst="rect">
          <a:avLst/>
        </a:prstGeom>
      </xdr:spPr>
    </xdr:pic>
    <xdr:clientData/>
  </xdr:twoCellAnchor>
  <xdr:twoCellAnchor>
    <xdr:from>
      <xdr:col>0</xdr:col>
      <xdr:colOff>72270</xdr:colOff>
      <xdr:row>42</xdr:row>
      <xdr:rowOff>116719</xdr:rowOff>
    </xdr:from>
    <xdr:to>
      <xdr:col>0</xdr:col>
      <xdr:colOff>1334231</xdr:colOff>
      <xdr:row>42</xdr:row>
      <xdr:rowOff>749505</xdr:rowOff>
    </xdr:to>
    <xdr:pic>
      <xdr:nvPicPr>
        <xdr:cNvPr id="101" name="Imagen 100">
          <a:extLst>
            <a:ext uri="{FF2B5EF4-FFF2-40B4-BE49-F238E27FC236}">
              <a16:creationId xmlns:a16="http://schemas.microsoft.com/office/drawing/2014/main" id="{EC48F3C3-8C8A-4534-8ED5-A455C0CB3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2270" y="33526186"/>
          <a:ext cx="1261961" cy="63278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</xdr:row>
      <xdr:rowOff>184151</xdr:rowOff>
    </xdr:from>
    <xdr:to>
      <xdr:col>0</xdr:col>
      <xdr:colOff>1350635</xdr:colOff>
      <xdr:row>30</xdr:row>
      <xdr:rowOff>883954</xdr:rowOff>
    </xdr:to>
    <xdr:pic>
      <xdr:nvPicPr>
        <xdr:cNvPr id="102" name="Imagen 101">
          <a:extLst>
            <a:ext uri="{FF2B5EF4-FFF2-40B4-BE49-F238E27FC236}">
              <a16:creationId xmlns:a16="http://schemas.microsoft.com/office/drawing/2014/main" id="{AB813824-4522-41B1-B956-2A0B1333B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 r="33036"/>
        <a:stretch>
          <a:fillRect/>
        </a:stretch>
      </xdr:blipFill>
      <xdr:spPr>
        <a:xfrm>
          <a:off x="0" y="34282643"/>
          <a:ext cx="1350635" cy="699803"/>
        </a:xfrm>
        <a:prstGeom prst="rect">
          <a:avLst/>
        </a:prstGeom>
      </xdr:spPr>
    </xdr:pic>
    <xdr:clientData/>
  </xdr:twoCellAnchor>
  <xdr:twoCellAnchor>
    <xdr:from>
      <xdr:col>0</xdr:col>
      <xdr:colOff>59267</xdr:colOff>
      <xdr:row>36</xdr:row>
      <xdr:rowOff>81340</xdr:rowOff>
    </xdr:from>
    <xdr:to>
      <xdr:col>0</xdr:col>
      <xdr:colOff>1430866</xdr:colOff>
      <xdr:row>36</xdr:row>
      <xdr:rowOff>820297</xdr:rowOff>
    </xdr:to>
    <xdr:pic>
      <xdr:nvPicPr>
        <xdr:cNvPr id="105" name="Imagen 104">
          <a:extLst>
            <a:ext uri="{FF2B5EF4-FFF2-40B4-BE49-F238E27FC236}">
              <a16:creationId xmlns:a16="http://schemas.microsoft.com/office/drawing/2014/main" id="{5FB70DB9-37CE-4B79-A584-67468FB37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flipH="1">
          <a:off x="59267" y="28360007"/>
          <a:ext cx="1371599" cy="738957"/>
        </a:xfrm>
        <a:prstGeom prst="rect">
          <a:avLst/>
        </a:prstGeom>
      </xdr:spPr>
    </xdr:pic>
    <xdr:clientData/>
  </xdr:twoCellAnchor>
  <xdr:twoCellAnchor>
    <xdr:from>
      <xdr:col>0</xdr:col>
      <xdr:colOff>49134</xdr:colOff>
      <xdr:row>33</xdr:row>
      <xdr:rowOff>142875</xdr:rowOff>
    </xdr:from>
    <xdr:to>
      <xdr:col>0</xdr:col>
      <xdr:colOff>1397451</xdr:colOff>
      <xdr:row>33</xdr:row>
      <xdr:rowOff>904875</xdr:rowOff>
    </xdr:to>
    <xdr:pic>
      <xdr:nvPicPr>
        <xdr:cNvPr id="110" name="Imagen 109">
          <a:extLst>
            <a:ext uri="{FF2B5EF4-FFF2-40B4-BE49-F238E27FC236}">
              <a16:creationId xmlns:a16="http://schemas.microsoft.com/office/drawing/2014/main" id="{9DF0CCD3-2891-4DEA-ACDE-43B060AE4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9134" y="40087399"/>
          <a:ext cx="1348317" cy="762000"/>
        </a:xfrm>
        <a:prstGeom prst="rect">
          <a:avLst/>
        </a:prstGeom>
      </xdr:spPr>
    </xdr:pic>
    <xdr:clientData/>
  </xdr:twoCellAnchor>
  <xdr:twoCellAnchor>
    <xdr:from>
      <xdr:col>0</xdr:col>
      <xdr:colOff>60477</xdr:colOff>
      <xdr:row>34</xdr:row>
      <xdr:rowOff>21015</xdr:rowOff>
    </xdr:from>
    <xdr:to>
      <xdr:col>0</xdr:col>
      <xdr:colOff>1401033</xdr:colOff>
      <xdr:row>34</xdr:row>
      <xdr:rowOff>863858</xdr:rowOff>
    </xdr:to>
    <xdr:pic>
      <xdr:nvPicPr>
        <xdr:cNvPr id="111" name="Imagen 110">
          <a:extLst>
            <a:ext uri="{FF2B5EF4-FFF2-40B4-BE49-F238E27FC236}">
              <a16:creationId xmlns:a16="http://schemas.microsoft.com/office/drawing/2014/main" id="{B080403D-EE51-4089-99C2-4DBF149FF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0477" y="41134745"/>
          <a:ext cx="1340556" cy="842843"/>
        </a:xfrm>
        <a:prstGeom prst="rect">
          <a:avLst/>
        </a:prstGeom>
      </xdr:spPr>
    </xdr:pic>
    <xdr:clientData/>
  </xdr:twoCellAnchor>
  <xdr:twoCellAnchor>
    <xdr:from>
      <xdr:col>0</xdr:col>
      <xdr:colOff>42332</xdr:colOff>
      <xdr:row>38</xdr:row>
      <xdr:rowOff>142875</xdr:rowOff>
    </xdr:from>
    <xdr:to>
      <xdr:col>0</xdr:col>
      <xdr:colOff>1422399</xdr:colOff>
      <xdr:row>38</xdr:row>
      <xdr:rowOff>804093</xdr:rowOff>
    </xdr:to>
    <xdr:pic>
      <xdr:nvPicPr>
        <xdr:cNvPr id="112" name="Imagen 111">
          <a:extLst>
            <a:ext uri="{FF2B5EF4-FFF2-40B4-BE49-F238E27FC236}">
              <a16:creationId xmlns:a16="http://schemas.microsoft.com/office/drawing/2014/main" id="{47D2B796-4EF3-4675-B19E-E8EA9D6E5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flipH="1">
          <a:off x="42332" y="30131808"/>
          <a:ext cx="1380067" cy="661218"/>
        </a:xfrm>
        <a:prstGeom prst="rect">
          <a:avLst/>
        </a:prstGeom>
      </xdr:spPr>
    </xdr:pic>
    <xdr:clientData/>
  </xdr:twoCellAnchor>
  <xdr:twoCellAnchor>
    <xdr:from>
      <xdr:col>0</xdr:col>
      <xdr:colOff>30238</xdr:colOff>
      <xdr:row>39</xdr:row>
      <xdr:rowOff>211667</xdr:rowOff>
    </xdr:from>
    <xdr:to>
      <xdr:col>0</xdr:col>
      <xdr:colOff>1390952</xdr:colOff>
      <xdr:row>40</xdr:row>
      <xdr:rowOff>2666</xdr:rowOff>
    </xdr:to>
    <xdr:pic>
      <xdr:nvPicPr>
        <xdr:cNvPr id="113" name="Imagen 112">
          <a:extLst>
            <a:ext uri="{FF2B5EF4-FFF2-40B4-BE49-F238E27FC236}">
              <a16:creationId xmlns:a16="http://schemas.microsoft.com/office/drawing/2014/main" id="{582230B2-A1DE-443B-A38C-679B747ED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flipH="1">
          <a:off x="30238" y="31055734"/>
          <a:ext cx="1360714" cy="646132"/>
        </a:xfrm>
        <a:prstGeom prst="rect">
          <a:avLst/>
        </a:prstGeom>
      </xdr:spPr>
    </xdr:pic>
    <xdr:clientData/>
  </xdr:twoCellAnchor>
  <xdr:twoCellAnchor>
    <xdr:from>
      <xdr:col>0</xdr:col>
      <xdr:colOff>30842</xdr:colOff>
      <xdr:row>43</xdr:row>
      <xdr:rowOff>51708</xdr:rowOff>
    </xdr:from>
    <xdr:to>
      <xdr:col>0</xdr:col>
      <xdr:colOff>1445172</xdr:colOff>
      <xdr:row>43</xdr:row>
      <xdr:rowOff>916200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62A70D55-E662-4915-BE45-1FEF58725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0842" y="56311248"/>
          <a:ext cx="1414330" cy="86449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0</xdr:row>
      <xdr:rowOff>76200</xdr:rowOff>
    </xdr:from>
    <xdr:to>
      <xdr:col>2</xdr:col>
      <xdr:colOff>237068</xdr:colOff>
      <xdr:row>2</xdr:row>
      <xdr:rowOff>124635</xdr:rowOff>
    </xdr:to>
    <xdr:pic>
      <xdr:nvPicPr>
        <xdr:cNvPr id="114" name="Imagen 113">
          <a:extLst>
            <a:ext uri="{FF2B5EF4-FFF2-40B4-BE49-F238E27FC236}">
              <a16:creationId xmlns:a16="http://schemas.microsoft.com/office/drawing/2014/main" id="{20BC05A4-0DE5-4D0C-AF22-4FF37A861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76200"/>
          <a:ext cx="2616200" cy="42096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57150</xdr:rowOff>
    </xdr:from>
    <xdr:to>
      <xdr:col>0</xdr:col>
      <xdr:colOff>1406970</xdr:colOff>
      <xdr:row>23</xdr:row>
      <xdr:rowOff>770467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E933F8-FE50-42D6-9744-156445442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7219083"/>
          <a:ext cx="1406970" cy="7133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44</xdr:row>
      <xdr:rowOff>93973</xdr:rowOff>
    </xdr:from>
    <xdr:to>
      <xdr:col>0</xdr:col>
      <xdr:colOff>1496264</xdr:colOff>
      <xdr:row>44</xdr:row>
      <xdr:rowOff>1039589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99B27F-1E43-4CF0-9C3B-AF4065121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58689145"/>
          <a:ext cx="1496264" cy="945616"/>
        </a:xfrm>
        <a:prstGeom prst="rect">
          <a:avLst/>
        </a:prstGeom>
      </xdr:spPr>
    </xdr:pic>
    <xdr:clientData/>
  </xdr:twoCellAnchor>
  <xdr:twoCellAnchor>
    <xdr:from>
      <xdr:col>0</xdr:col>
      <xdr:colOff>38917</xdr:colOff>
      <xdr:row>45</xdr:row>
      <xdr:rowOff>86033</xdr:rowOff>
    </xdr:from>
    <xdr:to>
      <xdr:col>0</xdr:col>
      <xdr:colOff>1401379</xdr:colOff>
      <xdr:row>45</xdr:row>
      <xdr:rowOff>1039029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E9F322-AA8D-4A9D-BB3F-579A7A945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8917" y="59849022"/>
          <a:ext cx="1362462" cy="952996"/>
        </a:xfrm>
        <a:prstGeom prst="rect">
          <a:avLst/>
        </a:prstGeom>
      </xdr:spPr>
    </xdr:pic>
    <xdr:clientData/>
  </xdr:twoCellAnchor>
  <xdr:twoCellAnchor>
    <xdr:from>
      <xdr:col>0</xdr:col>
      <xdr:colOff>46434</xdr:colOff>
      <xdr:row>47</xdr:row>
      <xdr:rowOff>137354</xdr:rowOff>
    </xdr:from>
    <xdr:to>
      <xdr:col>0</xdr:col>
      <xdr:colOff>1394079</xdr:colOff>
      <xdr:row>47</xdr:row>
      <xdr:rowOff>911260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845649-9D1B-4E1A-8476-B852A82A9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flipH="1">
          <a:off x="46434" y="62235975"/>
          <a:ext cx="1347645" cy="773906"/>
        </a:xfrm>
        <a:prstGeom prst="rect">
          <a:avLst/>
        </a:prstGeom>
      </xdr:spPr>
    </xdr:pic>
    <xdr:clientData/>
  </xdr:twoCellAnchor>
  <xdr:twoCellAnchor>
    <xdr:from>
      <xdr:col>0</xdr:col>
      <xdr:colOff>73494</xdr:colOff>
      <xdr:row>46</xdr:row>
      <xdr:rowOff>84667</xdr:rowOff>
    </xdr:from>
    <xdr:to>
      <xdr:col>0</xdr:col>
      <xdr:colOff>1467067</xdr:colOff>
      <xdr:row>47</xdr:row>
      <xdr:rowOff>1321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EE5E943-F460-4407-8F34-0C7237511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flipH="1">
          <a:off x="73494" y="36914667"/>
          <a:ext cx="1393573" cy="77178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97165</xdr:rowOff>
    </xdr:from>
    <xdr:to>
      <xdr:col>0</xdr:col>
      <xdr:colOff>1401379</xdr:colOff>
      <xdr:row>48</xdr:row>
      <xdr:rowOff>906676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6BB1DD1-BE15-4C75-A76C-8301B1C8F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63363602"/>
          <a:ext cx="1401379" cy="809511"/>
        </a:xfrm>
        <a:prstGeom prst="rect">
          <a:avLst/>
        </a:prstGeom>
      </xdr:spPr>
    </xdr:pic>
    <xdr:clientData/>
  </xdr:twoCellAnchor>
  <xdr:twoCellAnchor>
    <xdr:from>
      <xdr:col>0</xdr:col>
      <xdr:colOff>32394</xdr:colOff>
      <xdr:row>49</xdr:row>
      <xdr:rowOff>138905</xdr:rowOff>
    </xdr:from>
    <xdr:to>
      <xdr:col>0</xdr:col>
      <xdr:colOff>1386782</xdr:colOff>
      <xdr:row>49</xdr:row>
      <xdr:rowOff>962650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728A0AD-D8D3-4E56-B111-6D97F5BB1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2394" y="64573158"/>
          <a:ext cx="1354388" cy="823745"/>
        </a:xfrm>
        <a:prstGeom prst="rect">
          <a:avLst/>
        </a:prstGeom>
      </xdr:spPr>
    </xdr:pic>
    <xdr:clientData/>
  </xdr:twoCellAnchor>
  <xdr:twoCellAnchor>
    <xdr:from>
      <xdr:col>0</xdr:col>
      <xdr:colOff>8467</xdr:colOff>
      <xdr:row>50</xdr:row>
      <xdr:rowOff>47865</xdr:rowOff>
    </xdr:from>
    <xdr:to>
      <xdr:col>0</xdr:col>
      <xdr:colOff>1446341</xdr:colOff>
      <xdr:row>50</xdr:row>
      <xdr:rowOff>832853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D1401F7-EF9B-4B5A-8890-9368D6F4B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8467" y="40298398"/>
          <a:ext cx="1437874" cy="784988"/>
        </a:xfrm>
        <a:prstGeom prst="rect">
          <a:avLst/>
        </a:prstGeom>
      </xdr:spPr>
    </xdr:pic>
    <xdr:clientData/>
  </xdr:twoCellAnchor>
  <xdr:twoCellAnchor>
    <xdr:from>
      <xdr:col>0</xdr:col>
      <xdr:colOff>37093</xdr:colOff>
      <xdr:row>51</xdr:row>
      <xdr:rowOff>43391</xdr:rowOff>
    </xdr:from>
    <xdr:to>
      <xdr:col>0</xdr:col>
      <xdr:colOff>1396417</xdr:colOff>
      <xdr:row>51</xdr:row>
      <xdr:rowOff>791896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B42D6B0-1A43-4D04-A87F-1F54ED2E2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7093" y="41149058"/>
          <a:ext cx="1359324" cy="748505"/>
        </a:xfrm>
        <a:prstGeom prst="rect">
          <a:avLst/>
        </a:prstGeom>
      </xdr:spPr>
    </xdr:pic>
    <xdr:clientData/>
  </xdr:twoCellAnchor>
  <xdr:twoCellAnchor>
    <xdr:from>
      <xdr:col>0</xdr:col>
      <xdr:colOff>13204</xdr:colOff>
      <xdr:row>52</xdr:row>
      <xdr:rowOff>166714</xdr:rowOff>
    </xdr:from>
    <xdr:to>
      <xdr:col>0</xdr:col>
      <xdr:colOff>1433202</xdr:colOff>
      <xdr:row>52</xdr:row>
      <xdr:rowOff>820786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D4F07CD-EBB7-40B2-A0C4-6FE2483B61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87" t="12025" r="5487" b="11821"/>
        <a:stretch/>
      </xdr:blipFill>
      <xdr:spPr bwMode="auto">
        <a:xfrm>
          <a:off x="13204" y="42127514"/>
          <a:ext cx="1419998" cy="654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100386</xdr:colOff>
      <xdr:row>53</xdr:row>
      <xdr:rowOff>115989</xdr:rowOff>
    </xdr:from>
    <xdr:to>
      <xdr:col>0</xdr:col>
      <xdr:colOff>1416423</xdr:colOff>
      <xdr:row>53</xdr:row>
      <xdr:rowOff>800481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173D0CA-D0A7-4C2A-918A-D0DBF7F5B9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72" t="13889" r="8483" b="15865"/>
        <a:stretch/>
      </xdr:blipFill>
      <xdr:spPr bwMode="auto">
        <a:xfrm>
          <a:off x="100386" y="42931922"/>
          <a:ext cx="1316037" cy="684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93533</xdr:colOff>
      <xdr:row>54</xdr:row>
      <xdr:rowOff>124139</xdr:rowOff>
    </xdr:from>
    <xdr:to>
      <xdr:col>0</xdr:col>
      <xdr:colOff>1409570</xdr:colOff>
      <xdr:row>54</xdr:row>
      <xdr:rowOff>805823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770456B-E1BB-4A70-B057-26619A5E70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 t="7962" r="5594" b="8918"/>
        <a:stretch/>
      </xdr:blipFill>
      <xdr:spPr bwMode="auto">
        <a:xfrm>
          <a:off x="93533" y="44650339"/>
          <a:ext cx="1316037" cy="681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9"/>
  <sheetViews>
    <sheetView tabSelected="1" zoomScale="75" zoomScaleNormal="75" workbookViewId="0">
      <pane xSplit="3" ySplit="4" topLeftCell="D5" activePane="bottomRight" state="frozen"/>
      <selection pane="topRight" activeCell="D1" sqref="D1"/>
      <selection pane="bottomLeft" activeCell="A6" sqref="A6"/>
      <selection pane="bottomRight" activeCell="I5" sqref="I5"/>
    </sheetView>
  </sheetViews>
  <sheetFormatPr baseColWidth="10" defaultRowHeight="14.4"/>
  <cols>
    <col min="1" max="1" width="21.77734375" customWidth="1"/>
    <col min="2" max="2" width="13.44140625" style="39" customWidth="1"/>
    <col min="3" max="3" width="16.109375" style="5" customWidth="1"/>
    <col min="4" max="4" width="16.88671875" style="5" customWidth="1"/>
    <col min="5" max="5" width="16.44140625" style="5" customWidth="1"/>
    <col min="6" max="6" width="11.77734375" style="5" customWidth="1"/>
    <col min="7" max="7" width="18.77734375" style="5" customWidth="1"/>
    <col min="8" max="8" width="14.77734375" customWidth="1"/>
    <col min="9" max="9" width="13.33203125" customWidth="1"/>
    <col min="10" max="10" width="16.77734375" customWidth="1"/>
  </cols>
  <sheetData>
    <row r="3" spans="1:10" ht="15" thickBot="1"/>
    <row r="4" spans="1:10" ht="27" customHeight="1" thickBot="1">
      <c r="A4" s="2" t="s">
        <v>0</v>
      </c>
      <c r="B4" s="40" t="s">
        <v>129</v>
      </c>
      <c r="C4" s="6" t="s">
        <v>130</v>
      </c>
      <c r="D4" s="6" t="s">
        <v>131</v>
      </c>
      <c r="E4" s="6" t="s">
        <v>6</v>
      </c>
      <c r="F4" s="6" t="s">
        <v>132</v>
      </c>
      <c r="G4" s="44" t="s">
        <v>133</v>
      </c>
      <c r="H4" s="44" t="s">
        <v>135</v>
      </c>
      <c r="I4" s="51">
        <v>0.3</v>
      </c>
      <c r="J4" s="44" t="s">
        <v>134</v>
      </c>
    </row>
    <row r="5" spans="1:10" ht="67.5" customHeight="1">
      <c r="A5" s="3"/>
      <c r="B5" s="41" t="s">
        <v>11</v>
      </c>
      <c r="C5" s="8" t="s">
        <v>7</v>
      </c>
      <c r="D5" s="7" t="s">
        <v>8</v>
      </c>
      <c r="E5" s="7" t="s">
        <v>9</v>
      </c>
      <c r="F5" s="8" t="s">
        <v>10</v>
      </c>
      <c r="G5" s="8" t="s">
        <v>1</v>
      </c>
      <c r="H5" s="45">
        <v>179900</v>
      </c>
      <c r="I5" s="45">
        <f>H5*0.7</f>
        <v>125929.99999999999</v>
      </c>
      <c r="J5" s="52">
        <f>I5/4</f>
        <v>31482.499999999996</v>
      </c>
    </row>
    <row r="6" spans="1:10" ht="67.5" customHeight="1">
      <c r="A6" s="3"/>
      <c r="B6" s="41" t="s">
        <v>14</v>
      </c>
      <c r="C6" s="8" t="s">
        <v>7</v>
      </c>
      <c r="D6" s="7" t="s">
        <v>8</v>
      </c>
      <c r="E6" s="7" t="s">
        <v>9</v>
      </c>
      <c r="F6" s="8" t="s">
        <v>10</v>
      </c>
      <c r="G6" s="8" t="s">
        <v>13</v>
      </c>
      <c r="H6" s="45">
        <v>179900</v>
      </c>
      <c r="I6" s="45">
        <f t="shared" ref="I6:I55" si="0">H6*0.7</f>
        <v>125929.99999999999</v>
      </c>
      <c r="J6" s="52">
        <f t="shared" ref="J6:J55" si="1">I6/4</f>
        <v>31482.499999999996</v>
      </c>
    </row>
    <row r="7" spans="1:10" ht="67.5" customHeight="1">
      <c r="A7" s="3"/>
      <c r="B7" s="41" t="s">
        <v>16</v>
      </c>
      <c r="C7" s="8" t="s">
        <v>7</v>
      </c>
      <c r="D7" s="7" t="s">
        <v>15</v>
      </c>
      <c r="E7" s="7" t="s">
        <v>9</v>
      </c>
      <c r="F7" s="8" t="s">
        <v>10</v>
      </c>
      <c r="G7" s="8" t="s">
        <v>1</v>
      </c>
      <c r="H7" s="45">
        <v>169900</v>
      </c>
      <c r="I7" s="45">
        <f t="shared" si="0"/>
        <v>118929.99999999999</v>
      </c>
      <c r="J7" s="52">
        <f t="shared" si="1"/>
        <v>29732.499999999996</v>
      </c>
    </row>
    <row r="8" spans="1:10" ht="67.5" customHeight="1">
      <c r="A8" s="3"/>
      <c r="B8" s="41" t="s">
        <v>18</v>
      </c>
      <c r="C8" s="8" t="s">
        <v>7</v>
      </c>
      <c r="D8" s="7" t="s">
        <v>15</v>
      </c>
      <c r="E8" s="7" t="s">
        <v>9</v>
      </c>
      <c r="F8" s="8" t="s">
        <v>10</v>
      </c>
      <c r="G8" s="8" t="s">
        <v>17</v>
      </c>
      <c r="H8" s="45">
        <v>169900</v>
      </c>
      <c r="I8" s="45">
        <f t="shared" si="0"/>
        <v>118929.99999999999</v>
      </c>
      <c r="J8" s="52">
        <f t="shared" si="1"/>
        <v>29732.499999999996</v>
      </c>
    </row>
    <row r="9" spans="1:10" ht="67.5" customHeight="1">
      <c r="A9" s="3"/>
      <c r="B9" s="41" t="s">
        <v>20</v>
      </c>
      <c r="C9" s="8" t="s">
        <v>7</v>
      </c>
      <c r="D9" s="7" t="s">
        <v>19</v>
      </c>
      <c r="E9" s="7" t="s">
        <v>9</v>
      </c>
      <c r="F9" s="8" t="s">
        <v>10</v>
      </c>
      <c r="G9" s="8" t="s">
        <v>1</v>
      </c>
      <c r="H9" s="45">
        <v>139900</v>
      </c>
      <c r="I9" s="45">
        <f t="shared" si="0"/>
        <v>97930</v>
      </c>
      <c r="J9" s="52">
        <f t="shared" si="1"/>
        <v>24482.5</v>
      </c>
    </row>
    <row r="10" spans="1:10" ht="67.5" customHeight="1">
      <c r="A10" s="3"/>
      <c r="B10" s="41" t="s">
        <v>22</v>
      </c>
      <c r="C10" s="8" t="s">
        <v>7</v>
      </c>
      <c r="D10" s="7" t="s">
        <v>19</v>
      </c>
      <c r="E10" s="7" t="s">
        <v>9</v>
      </c>
      <c r="F10" s="8" t="s">
        <v>10</v>
      </c>
      <c r="G10" s="8" t="s">
        <v>21</v>
      </c>
      <c r="H10" s="45">
        <v>139900</v>
      </c>
      <c r="I10" s="45">
        <f t="shared" si="0"/>
        <v>97930</v>
      </c>
      <c r="J10" s="52">
        <f t="shared" si="1"/>
        <v>24482.5</v>
      </c>
    </row>
    <row r="11" spans="1:10" ht="67.5" customHeight="1">
      <c r="A11" s="3"/>
      <c r="B11" s="41" t="s">
        <v>24</v>
      </c>
      <c r="C11" s="8" t="s">
        <v>7</v>
      </c>
      <c r="D11" s="7" t="s">
        <v>23</v>
      </c>
      <c r="E11" s="7" t="s">
        <v>9</v>
      </c>
      <c r="F11" s="8" t="s">
        <v>10</v>
      </c>
      <c r="G11" s="8" t="s">
        <v>1</v>
      </c>
      <c r="H11" s="45">
        <v>149900</v>
      </c>
      <c r="I11" s="45">
        <f t="shared" si="0"/>
        <v>104930</v>
      </c>
      <c r="J11" s="52">
        <f t="shared" si="1"/>
        <v>26232.5</v>
      </c>
    </row>
    <row r="12" spans="1:10" ht="67.5" customHeight="1">
      <c r="A12" s="3"/>
      <c r="B12" s="41" t="s">
        <v>26</v>
      </c>
      <c r="C12" s="8" t="s">
        <v>7</v>
      </c>
      <c r="D12" s="7" t="s">
        <v>23</v>
      </c>
      <c r="E12" s="7" t="s">
        <v>9</v>
      </c>
      <c r="F12" s="8" t="s">
        <v>10</v>
      </c>
      <c r="G12" s="8" t="s">
        <v>25</v>
      </c>
      <c r="H12" s="45">
        <v>149900</v>
      </c>
      <c r="I12" s="45">
        <f t="shared" si="0"/>
        <v>104930</v>
      </c>
      <c r="J12" s="52">
        <f t="shared" si="1"/>
        <v>26232.5</v>
      </c>
    </row>
    <row r="13" spans="1:10" ht="67.5" customHeight="1">
      <c r="A13" s="3"/>
      <c r="B13" s="41" t="s">
        <v>28</v>
      </c>
      <c r="C13" s="8" t="s">
        <v>7</v>
      </c>
      <c r="D13" s="7" t="s">
        <v>23</v>
      </c>
      <c r="E13" s="7" t="s">
        <v>9</v>
      </c>
      <c r="F13" s="8" t="s">
        <v>10</v>
      </c>
      <c r="G13" s="8" t="s">
        <v>27</v>
      </c>
      <c r="H13" s="45">
        <v>149900</v>
      </c>
      <c r="I13" s="45">
        <f t="shared" si="0"/>
        <v>104930</v>
      </c>
      <c r="J13" s="52">
        <f t="shared" si="1"/>
        <v>26232.5</v>
      </c>
    </row>
    <row r="14" spans="1:10" ht="67.5" customHeight="1">
      <c r="A14" s="3"/>
      <c r="B14" s="41" t="s">
        <v>33</v>
      </c>
      <c r="C14" s="8" t="s">
        <v>7</v>
      </c>
      <c r="D14" s="7" t="s">
        <v>29</v>
      </c>
      <c r="E14" s="7" t="s">
        <v>30</v>
      </c>
      <c r="F14" s="8" t="s">
        <v>31</v>
      </c>
      <c r="G14" s="8" t="s">
        <v>32</v>
      </c>
      <c r="H14" s="45">
        <v>149900</v>
      </c>
      <c r="I14" s="45">
        <f t="shared" si="0"/>
        <v>104930</v>
      </c>
      <c r="J14" s="52">
        <f t="shared" si="1"/>
        <v>26232.5</v>
      </c>
    </row>
    <row r="15" spans="1:10" ht="67.5" customHeight="1">
      <c r="A15" s="3"/>
      <c r="B15" s="41" t="s">
        <v>35</v>
      </c>
      <c r="C15" s="8" t="s">
        <v>7</v>
      </c>
      <c r="D15" s="7" t="s">
        <v>29</v>
      </c>
      <c r="E15" s="7" t="s">
        <v>30</v>
      </c>
      <c r="F15" s="8" t="s">
        <v>31</v>
      </c>
      <c r="G15" s="7" t="s">
        <v>34</v>
      </c>
      <c r="H15" s="45">
        <v>149900</v>
      </c>
      <c r="I15" s="45">
        <f t="shared" si="0"/>
        <v>104930</v>
      </c>
      <c r="J15" s="52">
        <f t="shared" si="1"/>
        <v>26232.5</v>
      </c>
    </row>
    <row r="16" spans="1:10" ht="67.5" customHeight="1">
      <c r="A16" s="3"/>
      <c r="B16" s="41" t="s">
        <v>37</v>
      </c>
      <c r="C16" s="8" t="s">
        <v>7</v>
      </c>
      <c r="D16" s="7" t="s">
        <v>36</v>
      </c>
      <c r="E16" s="7" t="s">
        <v>9</v>
      </c>
      <c r="F16" s="8" t="s">
        <v>10</v>
      </c>
      <c r="G16" s="8" t="s">
        <v>1</v>
      </c>
      <c r="H16" s="45">
        <v>119900</v>
      </c>
      <c r="I16" s="45">
        <f t="shared" si="0"/>
        <v>83930</v>
      </c>
      <c r="J16" s="52">
        <f t="shared" si="1"/>
        <v>20982.5</v>
      </c>
    </row>
    <row r="17" spans="1:10" ht="67.5" customHeight="1">
      <c r="A17" s="3"/>
      <c r="B17" s="41" t="s">
        <v>39</v>
      </c>
      <c r="C17" s="8" t="s">
        <v>7</v>
      </c>
      <c r="D17" s="7" t="s">
        <v>36</v>
      </c>
      <c r="E17" s="7" t="s">
        <v>9</v>
      </c>
      <c r="F17" s="8" t="s">
        <v>10</v>
      </c>
      <c r="G17" s="8" t="s">
        <v>38</v>
      </c>
      <c r="H17" s="45">
        <v>119900</v>
      </c>
      <c r="I17" s="45">
        <f t="shared" si="0"/>
        <v>83930</v>
      </c>
      <c r="J17" s="52">
        <f t="shared" si="1"/>
        <v>20982.5</v>
      </c>
    </row>
    <row r="18" spans="1:10" ht="67.5" customHeight="1">
      <c r="A18" s="3"/>
      <c r="B18" s="41" t="s">
        <v>41</v>
      </c>
      <c r="C18" s="8" t="s">
        <v>7</v>
      </c>
      <c r="D18" s="7" t="s">
        <v>36</v>
      </c>
      <c r="E18" s="7" t="s">
        <v>9</v>
      </c>
      <c r="F18" s="8" t="s">
        <v>10</v>
      </c>
      <c r="G18" s="8" t="s">
        <v>40</v>
      </c>
      <c r="H18" s="45">
        <v>119900</v>
      </c>
      <c r="I18" s="45">
        <f t="shared" si="0"/>
        <v>83930</v>
      </c>
      <c r="J18" s="52">
        <f t="shared" si="1"/>
        <v>20982.5</v>
      </c>
    </row>
    <row r="19" spans="1:10" ht="67.5" customHeight="1">
      <c r="A19" s="3"/>
      <c r="B19" s="41" t="s">
        <v>43</v>
      </c>
      <c r="C19" s="8" t="s">
        <v>7</v>
      </c>
      <c r="D19" s="7" t="s">
        <v>42</v>
      </c>
      <c r="E19" s="7" t="s">
        <v>9</v>
      </c>
      <c r="F19" s="8" t="s">
        <v>10</v>
      </c>
      <c r="G19" s="8" t="s">
        <v>1</v>
      </c>
      <c r="H19" s="45">
        <v>109900</v>
      </c>
      <c r="I19" s="45">
        <f t="shared" si="0"/>
        <v>76930</v>
      </c>
      <c r="J19" s="52">
        <f t="shared" si="1"/>
        <v>19232.5</v>
      </c>
    </row>
    <row r="20" spans="1:10" ht="67.5" customHeight="1">
      <c r="A20" s="3"/>
      <c r="B20" s="41" t="s">
        <v>43</v>
      </c>
      <c r="C20" s="8" t="s">
        <v>7</v>
      </c>
      <c r="D20" s="7" t="s">
        <v>42</v>
      </c>
      <c r="E20" s="7" t="s">
        <v>12</v>
      </c>
      <c r="F20" s="8" t="s">
        <v>10</v>
      </c>
      <c r="G20" s="8" t="s">
        <v>1</v>
      </c>
      <c r="H20" s="45">
        <v>109900</v>
      </c>
      <c r="I20" s="45">
        <f t="shared" si="0"/>
        <v>76930</v>
      </c>
      <c r="J20" s="52">
        <f t="shared" si="1"/>
        <v>19232.5</v>
      </c>
    </row>
    <row r="21" spans="1:10" ht="67.5" customHeight="1">
      <c r="A21" s="3"/>
      <c r="B21" s="41" t="s">
        <v>44</v>
      </c>
      <c r="C21" s="8" t="s">
        <v>7</v>
      </c>
      <c r="D21" s="7" t="s">
        <v>42</v>
      </c>
      <c r="E21" s="7" t="s">
        <v>9</v>
      </c>
      <c r="F21" s="8" t="s">
        <v>10</v>
      </c>
      <c r="G21" s="8" t="s">
        <v>21</v>
      </c>
      <c r="H21" s="45">
        <v>109900</v>
      </c>
      <c r="I21" s="45">
        <f t="shared" si="0"/>
        <v>76930</v>
      </c>
      <c r="J21" s="52">
        <f t="shared" si="1"/>
        <v>19232.5</v>
      </c>
    </row>
    <row r="22" spans="1:10" ht="67.5" customHeight="1">
      <c r="A22" s="3"/>
      <c r="B22" s="41" t="s">
        <v>46</v>
      </c>
      <c r="C22" s="8" t="s">
        <v>7</v>
      </c>
      <c r="D22" s="7" t="s">
        <v>45</v>
      </c>
      <c r="E22" s="7" t="s">
        <v>9</v>
      </c>
      <c r="F22" s="8" t="s">
        <v>10</v>
      </c>
      <c r="G22" s="8" t="s">
        <v>1</v>
      </c>
      <c r="H22" s="45">
        <v>139900</v>
      </c>
      <c r="I22" s="45">
        <f t="shared" si="0"/>
        <v>97930</v>
      </c>
      <c r="J22" s="52">
        <f t="shared" si="1"/>
        <v>24482.5</v>
      </c>
    </row>
    <row r="23" spans="1:10" ht="67.5" customHeight="1">
      <c r="A23" s="3"/>
      <c r="B23" s="41" t="s">
        <v>46</v>
      </c>
      <c r="C23" s="8" t="s">
        <v>7</v>
      </c>
      <c r="D23" s="7" t="s">
        <v>45</v>
      </c>
      <c r="E23" s="7" t="s">
        <v>12</v>
      </c>
      <c r="F23" s="8" t="s">
        <v>10</v>
      </c>
      <c r="G23" s="8" t="s">
        <v>1</v>
      </c>
      <c r="H23" s="45">
        <v>139900</v>
      </c>
      <c r="I23" s="45">
        <f t="shared" si="0"/>
        <v>97930</v>
      </c>
      <c r="J23" s="52">
        <f t="shared" si="1"/>
        <v>24482.5</v>
      </c>
    </row>
    <row r="24" spans="1:10" ht="67.5" customHeight="1">
      <c r="A24" s="3"/>
      <c r="B24" s="41" t="s">
        <v>48</v>
      </c>
      <c r="C24" s="8" t="s">
        <v>7</v>
      </c>
      <c r="D24" s="7" t="s">
        <v>45</v>
      </c>
      <c r="E24" s="7" t="s">
        <v>9</v>
      </c>
      <c r="F24" s="8" t="s">
        <v>10</v>
      </c>
      <c r="G24" s="8" t="s">
        <v>47</v>
      </c>
      <c r="H24" s="45">
        <v>139900</v>
      </c>
      <c r="I24" s="45">
        <f t="shared" si="0"/>
        <v>97930</v>
      </c>
      <c r="J24" s="52">
        <f t="shared" si="1"/>
        <v>24482.5</v>
      </c>
    </row>
    <row r="25" spans="1:10" ht="67.5" customHeight="1">
      <c r="A25" s="3"/>
      <c r="B25" s="41" t="s">
        <v>48</v>
      </c>
      <c r="C25" s="8" t="s">
        <v>7</v>
      </c>
      <c r="D25" s="7" t="s">
        <v>45</v>
      </c>
      <c r="E25" s="7" t="s">
        <v>12</v>
      </c>
      <c r="F25" s="8" t="s">
        <v>10</v>
      </c>
      <c r="G25" s="8" t="s">
        <v>47</v>
      </c>
      <c r="H25" s="45">
        <v>139900</v>
      </c>
      <c r="I25" s="45">
        <f t="shared" si="0"/>
        <v>97930</v>
      </c>
      <c r="J25" s="52">
        <f t="shared" si="1"/>
        <v>24482.5</v>
      </c>
    </row>
    <row r="26" spans="1:10" ht="67.5" customHeight="1">
      <c r="A26" s="3"/>
      <c r="B26" s="41" t="s">
        <v>50</v>
      </c>
      <c r="C26" s="8" t="s">
        <v>7</v>
      </c>
      <c r="D26" s="7" t="s">
        <v>49</v>
      </c>
      <c r="E26" s="7" t="s">
        <v>30</v>
      </c>
      <c r="F26" s="8" t="s">
        <v>31</v>
      </c>
      <c r="G26" s="8" t="s">
        <v>32</v>
      </c>
      <c r="H26" s="45">
        <v>139900</v>
      </c>
      <c r="I26" s="45">
        <f t="shared" si="0"/>
        <v>97930</v>
      </c>
      <c r="J26" s="52">
        <f t="shared" si="1"/>
        <v>24482.5</v>
      </c>
    </row>
    <row r="27" spans="1:10" ht="67.5" customHeight="1">
      <c r="A27" s="3"/>
      <c r="B27" s="41" t="s">
        <v>52</v>
      </c>
      <c r="C27" s="8" t="s">
        <v>7</v>
      </c>
      <c r="D27" s="7" t="s">
        <v>49</v>
      </c>
      <c r="E27" s="7" t="s">
        <v>30</v>
      </c>
      <c r="F27" s="8" t="s">
        <v>31</v>
      </c>
      <c r="G27" s="8" t="s">
        <v>51</v>
      </c>
      <c r="H27" s="45">
        <v>139900</v>
      </c>
      <c r="I27" s="45">
        <f t="shared" si="0"/>
        <v>97930</v>
      </c>
      <c r="J27" s="52">
        <f t="shared" si="1"/>
        <v>24482.5</v>
      </c>
    </row>
    <row r="28" spans="1:10" ht="67.5" customHeight="1">
      <c r="A28" s="3"/>
      <c r="B28" s="41" t="s">
        <v>54</v>
      </c>
      <c r="C28" s="8" t="s">
        <v>7</v>
      </c>
      <c r="D28" s="7" t="s">
        <v>53</v>
      </c>
      <c r="E28" s="7" t="s">
        <v>9</v>
      </c>
      <c r="F28" s="8" t="s">
        <v>10</v>
      </c>
      <c r="G28" s="8" t="s">
        <v>1</v>
      </c>
      <c r="H28" s="45">
        <v>89900</v>
      </c>
      <c r="I28" s="45">
        <f t="shared" si="0"/>
        <v>62929.999999999993</v>
      </c>
      <c r="J28" s="52">
        <f t="shared" si="1"/>
        <v>15732.499999999998</v>
      </c>
    </row>
    <row r="29" spans="1:10" ht="67.5" customHeight="1">
      <c r="A29" s="3"/>
      <c r="B29" s="41" t="s">
        <v>55</v>
      </c>
      <c r="C29" s="8" t="s">
        <v>7</v>
      </c>
      <c r="D29" s="7" t="s">
        <v>53</v>
      </c>
      <c r="E29" s="7" t="s">
        <v>9</v>
      </c>
      <c r="F29" s="8" t="s">
        <v>10</v>
      </c>
      <c r="G29" s="8" t="s">
        <v>40</v>
      </c>
      <c r="H29" s="45">
        <v>89900</v>
      </c>
      <c r="I29" s="45">
        <f t="shared" si="0"/>
        <v>62929.999999999993</v>
      </c>
      <c r="J29" s="52">
        <f t="shared" si="1"/>
        <v>15732.499999999998</v>
      </c>
    </row>
    <row r="30" spans="1:10" s="9" customFormat="1" ht="67.5" customHeight="1">
      <c r="A30" s="4"/>
      <c r="B30" s="41" t="s">
        <v>60</v>
      </c>
      <c r="C30" s="8" t="s">
        <v>56</v>
      </c>
      <c r="D30" s="7" t="s">
        <v>57</v>
      </c>
      <c r="E30" s="7" t="s">
        <v>58</v>
      </c>
      <c r="F30" s="8" t="s">
        <v>10</v>
      </c>
      <c r="G30" s="8" t="s">
        <v>59</v>
      </c>
      <c r="H30" s="45">
        <v>99900</v>
      </c>
      <c r="I30" s="45">
        <f t="shared" si="0"/>
        <v>69930</v>
      </c>
      <c r="J30" s="52">
        <f t="shared" si="1"/>
        <v>17482.5</v>
      </c>
    </row>
    <row r="31" spans="1:10" s="9" customFormat="1" ht="67.5" customHeight="1">
      <c r="A31" s="4"/>
      <c r="B31" s="41" t="s">
        <v>60</v>
      </c>
      <c r="C31" s="8" t="s">
        <v>56</v>
      </c>
      <c r="D31" s="7" t="s">
        <v>57</v>
      </c>
      <c r="E31" s="7" t="s">
        <v>61</v>
      </c>
      <c r="F31" s="8" t="s">
        <v>10</v>
      </c>
      <c r="G31" s="8" t="s">
        <v>59</v>
      </c>
      <c r="H31" s="45">
        <v>99900</v>
      </c>
      <c r="I31" s="45">
        <f t="shared" si="0"/>
        <v>69930</v>
      </c>
      <c r="J31" s="52">
        <f t="shared" si="1"/>
        <v>17482.5</v>
      </c>
    </row>
    <row r="32" spans="1:10" s="9" customFormat="1" ht="67.5" customHeight="1">
      <c r="A32" s="4"/>
      <c r="B32" s="41" t="s">
        <v>63</v>
      </c>
      <c r="C32" s="8" t="s">
        <v>56</v>
      </c>
      <c r="D32" s="7" t="s">
        <v>57</v>
      </c>
      <c r="E32" s="7" t="s">
        <v>58</v>
      </c>
      <c r="F32" s="8" t="s">
        <v>10</v>
      </c>
      <c r="G32" s="8" t="s">
        <v>62</v>
      </c>
      <c r="H32" s="45">
        <v>99900</v>
      </c>
      <c r="I32" s="45">
        <f t="shared" si="0"/>
        <v>69930</v>
      </c>
      <c r="J32" s="52">
        <f t="shared" si="1"/>
        <v>17482.5</v>
      </c>
    </row>
    <row r="33" spans="1:10" s="9" customFormat="1" ht="67.5" customHeight="1">
      <c r="A33" s="4"/>
      <c r="B33" s="41" t="s">
        <v>64</v>
      </c>
      <c r="C33" s="8" t="s">
        <v>56</v>
      </c>
      <c r="D33" s="7" t="s">
        <v>57</v>
      </c>
      <c r="E33" s="7" t="s">
        <v>58</v>
      </c>
      <c r="F33" s="8" t="s">
        <v>10</v>
      </c>
      <c r="G33" s="8" t="s">
        <v>2</v>
      </c>
      <c r="H33" s="45">
        <v>99900</v>
      </c>
      <c r="I33" s="45">
        <f t="shared" si="0"/>
        <v>69930</v>
      </c>
      <c r="J33" s="52">
        <f t="shared" si="1"/>
        <v>17482.5</v>
      </c>
    </row>
    <row r="34" spans="1:10" s="9" customFormat="1" ht="67.5" customHeight="1">
      <c r="A34" s="4"/>
      <c r="B34" s="41" t="s">
        <v>67</v>
      </c>
      <c r="C34" s="8" t="s">
        <v>56</v>
      </c>
      <c r="D34" s="7" t="s">
        <v>65</v>
      </c>
      <c r="E34" s="7" t="s">
        <v>30</v>
      </c>
      <c r="F34" s="8" t="s">
        <v>31</v>
      </c>
      <c r="G34" s="8" t="s">
        <v>66</v>
      </c>
      <c r="H34" s="45">
        <v>99900</v>
      </c>
      <c r="I34" s="45">
        <f t="shared" si="0"/>
        <v>69930</v>
      </c>
      <c r="J34" s="52">
        <f t="shared" si="1"/>
        <v>17482.5</v>
      </c>
    </row>
    <row r="35" spans="1:10" s="9" customFormat="1" ht="67.5" customHeight="1">
      <c r="A35" s="4"/>
      <c r="B35" s="41" t="s">
        <v>69</v>
      </c>
      <c r="C35" s="8" t="s">
        <v>56</v>
      </c>
      <c r="D35" s="7" t="s">
        <v>65</v>
      </c>
      <c r="E35" s="7" t="s">
        <v>30</v>
      </c>
      <c r="F35" s="8" t="s">
        <v>31</v>
      </c>
      <c r="G35" s="8" t="s">
        <v>68</v>
      </c>
      <c r="H35" s="45">
        <v>99900</v>
      </c>
      <c r="I35" s="45">
        <f t="shared" si="0"/>
        <v>69930</v>
      </c>
      <c r="J35" s="52">
        <f t="shared" si="1"/>
        <v>17482.5</v>
      </c>
    </row>
    <row r="36" spans="1:10" s="9" customFormat="1" ht="67.5" customHeight="1">
      <c r="A36" s="4"/>
      <c r="B36" s="41" t="s">
        <v>72</v>
      </c>
      <c r="C36" s="8" t="s">
        <v>56</v>
      </c>
      <c r="D36" s="7" t="s">
        <v>70</v>
      </c>
      <c r="E36" s="7" t="s">
        <v>58</v>
      </c>
      <c r="F36" s="8" t="s">
        <v>10</v>
      </c>
      <c r="G36" s="8" t="s">
        <v>71</v>
      </c>
      <c r="H36" s="45">
        <v>109900</v>
      </c>
      <c r="I36" s="45">
        <f t="shared" si="0"/>
        <v>76930</v>
      </c>
      <c r="J36" s="52">
        <f t="shared" si="1"/>
        <v>19232.5</v>
      </c>
    </row>
    <row r="37" spans="1:10" s="9" customFormat="1" ht="67.5" customHeight="1">
      <c r="A37" s="4"/>
      <c r="B37" s="41" t="s">
        <v>72</v>
      </c>
      <c r="C37" s="8" t="s">
        <v>56</v>
      </c>
      <c r="D37" s="7" t="s">
        <v>70</v>
      </c>
      <c r="E37" s="7" t="s">
        <v>61</v>
      </c>
      <c r="F37" s="8" t="s">
        <v>10</v>
      </c>
      <c r="G37" s="8" t="s">
        <v>71</v>
      </c>
      <c r="H37" s="45">
        <v>109900</v>
      </c>
      <c r="I37" s="45">
        <f t="shared" si="0"/>
        <v>76930</v>
      </c>
      <c r="J37" s="52">
        <f t="shared" si="1"/>
        <v>19232.5</v>
      </c>
    </row>
    <row r="38" spans="1:10" s="9" customFormat="1" ht="67.5" customHeight="1">
      <c r="A38" s="4"/>
      <c r="B38" s="41" t="s">
        <v>74</v>
      </c>
      <c r="C38" s="8" t="s">
        <v>56</v>
      </c>
      <c r="D38" s="7" t="s">
        <v>70</v>
      </c>
      <c r="E38" s="7" t="s">
        <v>58</v>
      </c>
      <c r="F38" s="8" t="s">
        <v>10</v>
      </c>
      <c r="G38" s="8" t="s">
        <v>73</v>
      </c>
      <c r="H38" s="45">
        <v>109900</v>
      </c>
      <c r="I38" s="45">
        <f t="shared" si="0"/>
        <v>76930</v>
      </c>
      <c r="J38" s="52">
        <f t="shared" si="1"/>
        <v>19232.5</v>
      </c>
    </row>
    <row r="39" spans="1:10" s="9" customFormat="1" ht="67.5" customHeight="1">
      <c r="A39" s="4"/>
      <c r="B39" s="41" t="s">
        <v>76</v>
      </c>
      <c r="C39" s="8" t="s">
        <v>56</v>
      </c>
      <c r="D39" s="7" t="s">
        <v>75</v>
      </c>
      <c r="E39" s="7" t="s">
        <v>30</v>
      </c>
      <c r="F39" s="8" t="s">
        <v>31</v>
      </c>
      <c r="G39" s="8" t="s">
        <v>3</v>
      </c>
      <c r="H39" s="45">
        <v>109900</v>
      </c>
      <c r="I39" s="45">
        <f t="shared" si="0"/>
        <v>76930</v>
      </c>
      <c r="J39" s="52">
        <f t="shared" si="1"/>
        <v>19232.5</v>
      </c>
    </row>
    <row r="40" spans="1:10" s="9" customFormat="1" ht="67.5" customHeight="1">
      <c r="A40" s="4"/>
      <c r="B40" s="41" t="s">
        <v>78</v>
      </c>
      <c r="C40" s="8" t="s">
        <v>56</v>
      </c>
      <c r="D40" s="7" t="s">
        <v>75</v>
      </c>
      <c r="E40" s="7" t="s">
        <v>30</v>
      </c>
      <c r="F40" s="8" t="s">
        <v>31</v>
      </c>
      <c r="G40" s="8" t="s">
        <v>77</v>
      </c>
      <c r="H40" s="45">
        <v>109900</v>
      </c>
      <c r="I40" s="45">
        <f t="shared" si="0"/>
        <v>76930</v>
      </c>
      <c r="J40" s="52">
        <f t="shared" si="1"/>
        <v>19232.5</v>
      </c>
    </row>
    <row r="41" spans="1:10" s="9" customFormat="1" ht="67.5" customHeight="1">
      <c r="A41" s="4"/>
      <c r="B41" s="41" t="s">
        <v>81</v>
      </c>
      <c r="C41" s="8" t="s">
        <v>79</v>
      </c>
      <c r="D41" s="7" t="s">
        <v>80</v>
      </c>
      <c r="E41" s="7" t="s">
        <v>58</v>
      </c>
      <c r="F41" s="8" t="s">
        <v>10</v>
      </c>
      <c r="G41" s="8" t="s">
        <v>1</v>
      </c>
      <c r="H41" s="45">
        <v>119900</v>
      </c>
      <c r="I41" s="45">
        <f t="shared" si="0"/>
        <v>83930</v>
      </c>
      <c r="J41" s="52">
        <f t="shared" si="1"/>
        <v>20982.5</v>
      </c>
    </row>
    <row r="42" spans="1:10" s="9" customFormat="1" ht="67.5" customHeight="1">
      <c r="A42" s="4"/>
      <c r="B42" s="41" t="s">
        <v>82</v>
      </c>
      <c r="C42" s="8" t="s">
        <v>79</v>
      </c>
      <c r="D42" s="7" t="s">
        <v>80</v>
      </c>
      <c r="E42" s="7" t="s">
        <v>58</v>
      </c>
      <c r="F42" s="8" t="s">
        <v>10</v>
      </c>
      <c r="G42" s="8" t="s">
        <v>59</v>
      </c>
      <c r="H42" s="45">
        <v>119900</v>
      </c>
      <c r="I42" s="45">
        <f t="shared" si="0"/>
        <v>83930</v>
      </c>
      <c r="J42" s="52">
        <f t="shared" si="1"/>
        <v>20982.5</v>
      </c>
    </row>
    <row r="43" spans="1:10" s="9" customFormat="1" ht="67.5" customHeight="1">
      <c r="A43" s="4"/>
      <c r="B43" s="41" t="s">
        <v>84</v>
      </c>
      <c r="C43" s="8" t="s">
        <v>79</v>
      </c>
      <c r="D43" s="7" t="s">
        <v>83</v>
      </c>
      <c r="E43" s="7" t="s">
        <v>58</v>
      </c>
      <c r="F43" s="8" t="s">
        <v>10</v>
      </c>
      <c r="G43" s="8" t="s">
        <v>1</v>
      </c>
      <c r="H43" s="45">
        <v>109900</v>
      </c>
      <c r="I43" s="45">
        <f t="shared" si="0"/>
        <v>76930</v>
      </c>
      <c r="J43" s="52">
        <f t="shared" si="1"/>
        <v>19232.5</v>
      </c>
    </row>
    <row r="44" spans="1:10" s="9" customFormat="1" ht="67.5" customHeight="1">
      <c r="A44" s="4"/>
      <c r="B44" s="41" t="s">
        <v>91</v>
      </c>
      <c r="C44" s="8" t="s">
        <v>79</v>
      </c>
      <c r="D44" s="7" t="s">
        <v>83</v>
      </c>
      <c r="E44" s="7" t="s">
        <v>58</v>
      </c>
      <c r="F44" s="8" t="s">
        <v>10</v>
      </c>
      <c r="G44" s="8" t="s">
        <v>40</v>
      </c>
      <c r="H44" s="45">
        <v>109900</v>
      </c>
      <c r="I44" s="45">
        <f t="shared" si="0"/>
        <v>76930</v>
      </c>
      <c r="J44" s="52">
        <f t="shared" si="1"/>
        <v>19232.5</v>
      </c>
    </row>
    <row r="45" spans="1:10" s="43" customFormat="1" ht="67.5" customHeight="1">
      <c r="A45" s="42"/>
      <c r="B45" s="41" t="s">
        <v>109</v>
      </c>
      <c r="C45" s="8" t="s">
        <v>7</v>
      </c>
      <c r="D45" s="7" t="s">
        <v>106</v>
      </c>
      <c r="E45" s="7" t="s">
        <v>107</v>
      </c>
      <c r="F45" s="8" t="s">
        <v>108</v>
      </c>
      <c r="G45" s="8" t="s">
        <v>2</v>
      </c>
      <c r="H45" s="45">
        <v>159900</v>
      </c>
      <c r="I45" s="45">
        <f t="shared" si="0"/>
        <v>111930</v>
      </c>
      <c r="J45" s="52">
        <f t="shared" si="1"/>
        <v>27982.5</v>
      </c>
    </row>
    <row r="46" spans="1:10" s="43" customFormat="1" ht="67.5" customHeight="1">
      <c r="A46" s="42"/>
      <c r="B46" s="41" t="s">
        <v>110</v>
      </c>
      <c r="C46" s="8" t="s">
        <v>7</v>
      </c>
      <c r="D46" s="7" t="s">
        <v>106</v>
      </c>
      <c r="E46" s="7" t="s">
        <v>107</v>
      </c>
      <c r="F46" s="8" t="s">
        <v>108</v>
      </c>
      <c r="G46" s="8" t="s">
        <v>1</v>
      </c>
      <c r="H46" s="45">
        <v>159900</v>
      </c>
      <c r="I46" s="45">
        <f t="shared" si="0"/>
        <v>111930</v>
      </c>
      <c r="J46" s="52">
        <f t="shared" si="1"/>
        <v>27982.5</v>
      </c>
    </row>
    <row r="47" spans="1:10" s="43" customFormat="1" ht="67.5" customHeight="1">
      <c r="A47" s="42"/>
      <c r="B47" s="41" t="s">
        <v>112</v>
      </c>
      <c r="C47" s="8" t="s">
        <v>7</v>
      </c>
      <c r="D47" s="7" t="s">
        <v>111</v>
      </c>
      <c r="E47" s="7" t="s">
        <v>107</v>
      </c>
      <c r="F47" s="8" t="s">
        <v>108</v>
      </c>
      <c r="G47" s="8" t="s">
        <v>1</v>
      </c>
      <c r="H47" s="45">
        <v>149900</v>
      </c>
      <c r="I47" s="45">
        <f t="shared" si="0"/>
        <v>104930</v>
      </c>
      <c r="J47" s="52">
        <f t="shared" si="1"/>
        <v>26232.5</v>
      </c>
    </row>
    <row r="48" spans="1:10" s="43" customFormat="1" ht="67.5" customHeight="1">
      <c r="A48" s="42"/>
      <c r="B48" s="41" t="s">
        <v>113</v>
      </c>
      <c r="C48" s="8" t="s">
        <v>7</v>
      </c>
      <c r="D48" s="7" t="s">
        <v>111</v>
      </c>
      <c r="E48" s="7" t="s">
        <v>107</v>
      </c>
      <c r="F48" s="8" t="s">
        <v>108</v>
      </c>
      <c r="G48" s="8" t="s">
        <v>27</v>
      </c>
      <c r="H48" s="45">
        <v>149900</v>
      </c>
      <c r="I48" s="45">
        <f t="shared" si="0"/>
        <v>104930</v>
      </c>
      <c r="J48" s="52">
        <f t="shared" si="1"/>
        <v>26232.5</v>
      </c>
    </row>
    <row r="49" spans="1:10" s="43" customFormat="1" ht="67.5" customHeight="1">
      <c r="A49" s="42"/>
      <c r="B49" s="41" t="s">
        <v>116</v>
      </c>
      <c r="C49" s="8" t="s">
        <v>7</v>
      </c>
      <c r="D49" s="7" t="s">
        <v>114</v>
      </c>
      <c r="E49" s="7" t="s">
        <v>107</v>
      </c>
      <c r="F49" s="8" t="s">
        <v>108</v>
      </c>
      <c r="G49" s="8" t="s">
        <v>115</v>
      </c>
      <c r="H49" s="45">
        <v>139900</v>
      </c>
      <c r="I49" s="45">
        <f t="shared" si="0"/>
        <v>97930</v>
      </c>
      <c r="J49" s="52">
        <f t="shared" si="1"/>
        <v>24482.5</v>
      </c>
    </row>
    <row r="50" spans="1:10" s="43" customFormat="1" ht="67.5" customHeight="1">
      <c r="A50" s="42"/>
      <c r="B50" s="41" t="s">
        <v>117</v>
      </c>
      <c r="C50" s="8" t="s">
        <v>7</v>
      </c>
      <c r="D50" s="7" t="s">
        <v>114</v>
      </c>
      <c r="E50" s="7" t="s">
        <v>107</v>
      </c>
      <c r="F50" s="8" t="s">
        <v>108</v>
      </c>
      <c r="G50" s="8" t="s">
        <v>2</v>
      </c>
      <c r="H50" s="45">
        <v>139900</v>
      </c>
      <c r="I50" s="45">
        <f t="shared" si="0"/>
        <v>97930</v>
      </c>
      <c r="J50" s="52">
        <f t="shared" si="1"/>
        <v>24482.5</v>
      </c>
    </row>
    <row r="51" spans="1:10" s="43" customFormat="1" ht="67.5" customHeight="1">
      <c r="A51" s="42"/>
      <c r="B51" s="41" t="s">
        <v>120</v>
      </c>
      <c r="C51" s="8" t="s">
        <v>7</v>
      </c>
      <c r="D51" s="7" t="s">
        <v>118</v>
      </c>
      <c r="E51" s="7" t="s">
        <v>119</v>
      </c>
      <c r="F51" s="8" t="s">
        <v>31</v>
      </c>
      <c r="G51" s="8" t="s">
        <v>2</v>
      </c>
      <c r="H51" s="45">
        <v>139900</v>
      </c>
      <c r="I51" s="45">
        <f t="shared" si="0"/>
        <v>97930</v>
      </c>
      <c r="J51" s="52">
        <f t="shared" si="1"/>
        <v>24482.5</v>
      </c>
    </row>
    <row r="52" spans="1:10" s="43" customFormat="1" ht="67.5" customHeight="1">
      <c r="A52" s="42"/>
      <c r="B52" s="41" t="s">
        <v>122</v>
      </c>
      <c r="C52" s="8" t="s">
        <v>7</v>
      </c>
      <c r="D52" s="7" t="s">
        <v>118</v>
      </c>
      <c r="E52" s="7" t="s">
        <v>119</v>
      </c>
      <c r="F52" s="8" t="s">
        <v>31</v>
      </c>
      <c r="G52" s="8" t="s">
        <v>121</v>
      </c>
      <c r="H52" s="45">
        <v>139900</v>
      </c>
      <c r="I52" s="45">
        <f t="shared" si="0"/>
        <v>97930</v>
      </c>
      <c r="J52" s="52">
        <f t="shared" si="1"/>
        <v>24482.5</v>
      </c>
    </row>
    <row r="53" spans="1:10" s="43" customFormat="1" ht="67.5" customHeight="1">
      <c r="A53" s="42"/>
      <c r="B53" s="41" t="s">
        <v>124</v>
      </c>
      <c r="C53" s="8" t="s">
        <v>7</v>
      </c>
      <c r="D53" s="7" t="s">
        <v>123</v>
      </c>
      <c r="E53" s="7" t="s">
        <v>107</v>
      </c>
      <c r="F53" s="8" t="s">
        <v>108</v>
      </c>
      <c r="G53" s="8" t="s">
        <v>1</v>
      </c>
      <c r="H53" s="45">
        <v>99900</v>
      </c>
      <c r="I53" s="45">
        <f t="shared" si="0"/>
        <v>69930</v>
      </c>
      <c r="J53" s="52">
        <f t="shared" si="1"/>
        <v>17482.5</v>
      </c>
    </row>
    <row r="54" spans="1:10" s="43" customFormat="1" ht="67.5" customHeight="1">
      <c r="A54" s="42"/>
      <c r="B54" s="41" t="s">
        <v>125</v>
      </c>
      <c r="C54" s="8" t="s">
        <v>7</v>
      </c>
      <c r="D54" s="7" t="s">
        <v>123</v>
      </c>
      <c r="E54" s="7" t="s">
        <v>107</v>
      </c>
      <c r="F54" s="8" t="s">
        <v>108</v>
      </c>
      <c r="G54" s="8" t="s">
        <v>38</v>
      </c>
      <c r="H54" s="45">
        <v>99900</v>
      </c>
      <c r="I54" s="45">
        <f t="shared" si="0"/>
        <v>69930</v>
      </c>
      <c r="J54" s="52">
        <f t="shared" si="1"/>
        <v>17482.5</v>
      </c>
    </row>
    <row r="55" spans="1:10" s="43" customFormat="1" ht="67.5" customHeight="1">
      <c r="A55" s="42"/>
      <c r="B55" s="41" t="s">
        <v>128</v>
      </c>
      <c r="C55" s="8" t="s">
        <v>7</v>
      </c>
      <c r="D55" s="7" t="s">
        <v>126</v>
      </c>
      <c r="E55" s="7" t="s">
        <v>107</v>
      </c>
      <c r="F55" s="8" t="s">
        <v>108</v>
      </c>
      <c r="G55" s="8" t="s">
        <v>127</v>
      </c>
      <c r="H55" s="45">
        <v>119900</v>
      </c>
      <c r="I55" s="45">
        <f t="shared" si="0"/>
        <v>83930</v>
      </c>
      <c r="J55" s="52">
        <f t="shared" si="1"/>
        <v>20982.5</v>
      </c>
    </row>
    <row r="56" spans="1:10" ht="65.400000000000006" customHeight="1"/>
    <row r="57" spans="1:10" ht="65.400000000000006" customHeight="1"/>
    <row r="58" spans="1:10" ht="65.400000000000006" customHeight="1"/>
    <row r="59" spans="1:10" ht="65.400000000000006" customHeight="1"/>
    <row r="60" spans="1:10" ht="65.400000000000006" customHeight="1"/>
    <row r="61" spans="1:10" ht="65.400000000000006" customHeight="1"/>
    <row r="62" spans="1:10" ht="65.400000000000006" customHeight="1"/>
    <row r="63" spans="1:10" ht="65.400000000000006" customHeight="1"/>
    <row r="64" spans="1:10" ht="65.400000000000006" customHeight="1"/>
    <row r="65" ht="65.400000000000006" customHeight="1"/>
    <row r="66" ht="65.400000000000006" customHeight="1"/>
    <row r="67" ht="65.400000000000006" customHeight="1"/>
    <row r="68" ht="65.400000000000006" customHeight="1"/>
    <row r="69" ht="65.400000000000006" customHeight="1"/>
    <row r="70" ht="65.400000000000006" customHeight="1"/>
    <row r="71" ht="65.400000000000006" customHeight="1"/>
    <row r="72" ht="65.400000000000006" customHeight="1"/>
    <row r="73" ht="65.400000000000006" customHeight="1"/>
    <row r="74" ht="65.400000000000006" customHeight="1"/>
    <row r="75" ht="65.400000000000006" customHeight="1"/>
    <row r="76" ht="65.400000000000006" customHeight="1"/>
    <row r="77" ht="65.400000000000006" customHeight="1"/>
    <row r="78" ht="65.400000000000006" customHeight="1"/>
    <row r="79" ht="65.400000000000006" customHeight="1"/>
    <row r="80" ht="65.400000000000006" customHeight="1"/>
    <row r="81" ht="65.400000000000006" customHeight="1"/>
    <row r="82" ht="65.400000000000006" customHeight="1"/>
    <row r="83" ht="65.400000000000006" customHeight="1"/>
    <row r="84" ht="65.400000000000006" customHeight="1"/>
    <row r="85" ht="65.400000000000006" customHeight="1"/>
    <row r="86" ht="65.400000000000006" customHeight="1"/>
    <row r="87" ht="65.400000000000006" customHeight="1"/>
    <row r="88" ht="65.400000000000006" customHeight="1"/>
    <row r="89" ht="65.400000000000006" customHeight="1"/>
    <row r="90" ht="65.400000000000006" customHeight="1"/>
    <row r="91" ht="65.400000000000006" customHeight="1"/>
    <row r="92" ht="65.400000000000006" customHeight="1"/>
    <row r="93" ht="65.400000000000006" customHeight="1"/>
    <row r="94" ht="65.400000000000006" customHeight="1"/>
    <row r="95" ht="65.400000000000006" customHeight="1"/>
    <row r="96" ht="65.400000000000006" customHeight="1"/>
    <row r="97" ht="65.400000000000006" customHeight="1"/>
    <row r="98" ht="65.400000000000006" customHeight="1"/>
    <row r="99" ht="65.400000000000006" customHeight="1"/>
  </sheetData>
  <pageMargins left="0.23622047244094491" right="0.23622047244094491" top="0.74803149606299213" bottom="0.74803149606299213" header="0.31496062992125984" footer="0.31496062992125984"/>
  <pageSetup paperSize="9" scale="7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="80" zoomScaleNormal="80" workbookViewId="0">
      <selection activeCell="O5" sqref="O5"/>
    </sheetView>
  </sheetViews>
  <sheetFormatPr baseColWidth="10" defaultRowHeight="14.4"/>
  <cols>
    <col min="1" max="1" width="16.44140625" bestFit="1" customWidth="1"/>
  </cols>
  <sheetData>
    <row r="1" spans="1:20" ht="15" thickBot="1"/>
    <row r="2" spans="1:20" ht="18.600000000000001" thickBot="1">
      <c r="A2" s="10" t="s">
        <v>4</v>
      </c>
      <c r="B2" s="10" t="s">
        <v>85</v>
      </c>
      <c r="C2" s="10" t="s">
        <v>5</v>
      </c>
      <c r="D2" s="46" t="s">
        <v>86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  <c r="T2" s="49"/>
    </row>
    <row r="3" spans="1:20" ht="16.2" thickBot="1">
      <c r="A3" s="28" t="s">
        <v>99</v>
      </c>
      <c r="B3" s="29"/>
      <c r="C3" s="11" t="s">
        <v>92</v>
      </c>
      <c r="D3" s="12"/>
      <c r="E3" s="12"/>
      <c r="F3" s="12"/>
      <c r="G3" s="12"/>
      <c r="H3" s="12"/>
      <c r="I3" s="13">
        <v>40.5</v>
      </c>
      <c r="J3" s="13">
        <v>41</v>
      </c>
      <c r="K3" s="13">
        <v>41.5</v>
      </c>
      <c r="L3" s="13">
        <v>42</v>
      </c>
      <c r="M3" s="13">
        <v>42.5</v>
      </c>
      <c r="N3" s="13">
        <v>43</v>
      </c>
      <c r="O3" s="13">
        <v>43.5</v>
      </c>
      <c r="P3" s="13">
        <v>44</v>
      </c>
      <c r="Q3" s="13"/>
      <c r="R3" s="13">
        <v>45</v>
      </c>
      <c r="S3" s="14"/>
      <c r="T3" s="15"/>
    </row>
    <row r="4" spans="1:20" ht="15.6">
      <c r="A4" s="30" t="s">
        <v>100</v>
      </c>
      <c r="B4" s="16" t="s">
        <v>10</v>
      </c>
      <c r="C4" s="16" t="s">
        <v>93</v>
      </c>
      <c r="D4" s="16">
        <v>5</v>
      </c>
      <c r="E4" s="16">
        <v>5.5</v>
      </c>
      <c r="F4" s="16">
        <v>6</v>
      </c>
      <c r="G4" s="16">
        <v>6.5</v>
      </c>
      <c r="H4" s="16">
        <v>7</v>
      </c>
      <c r="I4" s="16">
        <v>7.5</v>
      </c>
      <c r="J4" s="16">
        <v>8</v>
      </c>
      <c r="K4" s="16">
        <v>8.5</v>
      </c>
      <c r="L4" s="16">
        <v>9</v>
      </c>
      <c r="M4" s="16">
        <v>9.5</v>
      </c>
      <c r="N4" s="16">
        <v>10</v>
      </c>
      <c r="O4" s="16">
        <v>10.5</v>
      </c>
      <c r="P4" s="16">
        <v>11</v>
      </c>
      <c r="Q4" s="16">
        <v>11.5</v>
      </c>
      <c r="R4" s="16">
        <v>12</v>
      </c>
      <c r="S4" s="16">
        <v>13</v>
      </c>
      <c r="T4" s="17" t="s">
        <v>87</v>
      </c>
    </row>
    <row r="5" spans="1:20" ht="15.6">
      <c r="A5" s="37"/>
      <c r="B5" s="24" t="s">
        <v>101</v>
      </c>
      <c r="C5" s="24" t="s">
        <v>94</v>
      </c>
      <c r="D5" s="24"/>
      <c r="E5" s="24"/>
      <c r="F5" s="24"/>
      <c r="G5" s="24"/>
      <c r="H5" s="24">
        <v>1</v>
      </c>
      <c r="I5" s="24">
        <v>1</v>
      </c>
      <c r="J5" s="24">
        <v>2</v>
      </c>
      <c r="K5" s="24">
        <v>2</v>
      </c>
      <c r="L5" s="24">
        <v>2</v>
      </c>
      <c r="M5" s="24">
        <v>2</v>
      </c>
      <c r="N5" s="24">
        <v>1</v>
      </c>
      <c r="O5" s="24">
        <v>1</v>
      </c>
      <c r="P5" s="24"/>
      <c r="Q5" s="24"/>
      <c r="R5" s="24"/>
      <c r="S5" s="24"/>
      <c r="T5" s="25">
        <f t="shared" ref="T5:T7" si="0">SUM(D5:S5)</f>
        <v>12</v>
      </c>
    </row>
    <row r="6" spans="1:20" ht="15.6">
      <c r="A6" s="37"/>
      <c r="B6" s="24" t="s">
        <v>89</v>
      </c>
      <c r="C6" s="24" t="s">
        <v>95</v>
      </c>
      <c r="D6" s="24"/>
      <c r="E6" s="24"/>
      <c r="F6" s="24"/>
      <c r="G6" s="24"/>
      <c r="H6" s="24"/>
      <c r="I6" s="24">
        <v>1</v>
      </c>
      <c r="J6" s="24">
        <v>2</v>
      </c>
      <c r="K6" s="24">
        <v>2</v>
      </c>
      <c r="L6" s="24">
        <v>2</v>
      </c>
      <c r="M6" s="24">
        <v>2</v>
      </c>
      <c r="N6" s="24">
        <v>1</v>
      </c>
      <c r="O6" s="24">
        <v>1</v>
      </c>
      <c r="P6" s="24">
        <v>1</v>
      </c>
      <c r="Q6" s="24"/>
      <c r="R6" s="24"/>
      <c r="S6" s="24"/>
      <c r="T6" s="25">
        <f t="shared" si="0"/>
        <v>12</v>
      </c>
    </row>
    <row r="7" spans="1:20" ht="16.2" thickBot="1">
      <c r="A7" s="38"/>
      <c r="B7" s="26" t="s">
        <v>90</v>
      </c>
      <c r="C7" s="26" t="s">
        <v>96</v>
      </c>
      <c r="D7" s="26"/>
      <c r="E7" s="26"/>
      <c r="F7" s="26"/>
      <c r="G7" s="26"/>
      <c r="H7" s="26"/>
      <c r="I7" s="26"/>
      <c r="J7" s="26">
        <v>1</v>
      </c>
      <c r="K7" s="26">
        <v>1</v>
      </c>
      <c r="L7" s="26">
        <v>2</v>
      </c>
      <c r="M7" s="26">
        <v>2</v>
      </c>
      <c r="N7" s="26">
        <v>2</v>
      </c>
      <c r="O7" s="26">
        <v>2</v>
      </c>
      <c r="P7" s="26">
        <v>1</v>
      </c>
      <c r="Q7" s="26"/>
      <c r="R7" s="26">
        <v>1</v>
      </c>
      <c r="S7" s="26"/>
      <c r="T7" s="27">
        <f t="shared" si="0"/>
        <v>12</v>
      </c>
    </row>
    <row r="8" spans="1:20" ht="16.2" thickBot="1">
      <c r="A8" s="31"/>
      <c r="B8" s="21"/>
      <c r="C8" s="11" t="s">
        <v>92</v>
      </c>
      <c r="D8" s="19">
        <v>35</v>
      </c>
      <c r="E8" s="19">
        <v>36</v>
      </c>
      <c r="F8" s="19">
        <v>36.5</v>
      </c>
      <c r="G8" s="19">
        <v>37</v>
      </c>
      <c r="H8" s="19">
        <v>37.5</v>
      </c>
      <c r="I8" s="19">
        <v>38</v>
      </c>
      <c r="J8" s="19">
        <v>38.5</v>
      </c>
      <c r="K8" s="19">
        <v>39</v>
      </c>
      <c r="L8" s="20">
        <v>39.5</v>
      </c>
      <c r="M8" s="21"/>
      <c r="N8" s="21"/>
      <c r="O8" s="21"/>
      <c r="P8" s="21"/>
      <c r="Q8" s="21"/>
      <c r="R8" s="21"/>
      <c r="S8" s="21"/>
      <c r="T8" s="21"/>
    </row>
    <row r="9" spans="1:20" ht="15.6">
      <c r="A9" s="30" t="s">
        <v>100</v>
      </c>
      <c r="B9" s="16" t="s">
        <v>31</v>
      </c>
      <c r="C9" s="11" t="s">
        <v>93</v>
      </c>
      <c r="D9" s="11">
        <v>5</v>
      </c>
      <c r="E9" s="11">
        <v>5.5</v>
      </c>
      <c r="F9" s="11">
        <v>6</v>
      </c>
      <c r="G9" s="11">
        <v>6.5</v>
      </c>
      <c r="H9" s="11">
        <v>7</v>
      </c>
      <c r="I9" s="11">
        <v>7.5</v>
      </c>
      <c r="J9" s="11">
        <v>8</v>
      </c>
      <c r="K9" s="11">
        <v>8.5</v>
      </c>
      <c r="L9" s="11">
        <v>9</v>
      </c>
      <c r="M9" s="16">
        <v>9.5</v>
      </c>
      <c r="N9" s="16">
        <v>10</v>
      </c>
      <c r="O9" s="16">
        <v>10.5</v>
      </c>
      <c r="P9" s="16">
        <v>11</v>
      </c>
      <c r="Q9" s="16">
        <v>11.5</v>
      </c>
      <c r="R9" s="16">
        <v>12</v>
      </c>
      <c r="S9" s="16">
        <v>13</v>
      </c>
      <c r="T9" s="17" t="s">
        <v>87</v>
      </c>
    </row>
    <row r="10" spans="1:20" ht="15.6">
      <c r="A10" s="36"/>
      <c r="B10" s="24" t="s">
        <v>102</v>
      </c>
      <c r="C10" s="24" t="s">
        <v>97</v>
      </c>
      <c r="D10" s="24">
        <v>1</v>
      </c>
      <c r="E10" s="24">
        <v>1</v>
      </c>
      <c r="F10" s="24">
        <v>1</v>
      </c>
      <c r="G10" s="24">
        <v>2</v>
      </c>
      <c r="H10" s="24">
        <v>2</v>
      </c>
      <c r="I10" s="24">
        <v>2</v>
      </c>
      <c r="J10" s="24">
        <v>1</v>
      </c>
      <c r="K10" s="24">
        <v>1</v>
      </c>
      <c r="L10" s="24">
        <v>1</v>
      </c>
      <c r="M10" s="24"/>
      <c r="N10" s="24"/>
      <c r="O10" s="24"/>
      <c r="P10" s="24"/>
      <c r="Q10" s="24"/>
      <c r="R10" s="24"/>
      <c r="S10" s="24"/>
      <c r="T10" s="24">
        <f t="shared" ref="T10:T11" si="1">SUM(D10:S10)</f>
        <v>12</v>
      </c>
    </row>
    <row r="11" spans="1:20" ht="15.6">
      <c r="A11" s="36"/>
      <c r="B11" s="24" t="s">
        <v>103</v>
      </c>
      <c r="C11" s="24" t="s">
        <v>98</v>
      </c>
      <c r="D11" s="24"/>
      <c r="E11" s="24">
        <v>1</v>
      </c>
      <c r="F11" s="24">
        <v>2</v>
      </c>
      <c r="G11" s="24">
        <v>2</v>
      </c>
      <c r="H11" s="24">
        <v>2</v>
      </c>
      <c r="I11" s="24">
        <v>2</v>
      </c>
      <c r="J11" s="24">
        <v>1</v>
      </c>
      <c r="K11" s="24">
        <v>1</v>
      </c>
      <c r="L11" s="24">
        <v>1</v>
      </c>
      <c r="M11" s="24"/>
      <c r="N11" s="24"/>
      <c r="O11" s="24"/>
      <c r="P11" s="24"/>
      <c r="Q11" s="24"/>
      <c r="R11" s="24"/>
      <c r="S11" s="24"/>
      <c r="T11" s="24">
        <f t="shared" si="1"/>
        <v>12</v>
      </c>
    </row>
    <row r="12" spans="1:20" ht="18">
      <c r="A12" s="22" t="s">
        <v>4</v>
      </c>
      <c r="B12" s="22" t="s">
        <v>85</v>
      </c>
      <c r="C12" s="22" t="s">
        <v>5</v>
      </c>
      <c r="D12" s="50" t="s">
        <v>86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</row>
    <row r="13" spans="1:20" ht="15.6">
      <c r="A13" s="33" t="s">
        <v>88</v>
      </c>
      <c r="B13" s="1"/>
      <c r="C13" s="11" t="s">
        <v>92</v>
      </c>
      <c r="D13" s="12"/>
      <c r="E13" s="12"/>
      <c r="F13" s="12"/>
      <c r="G13" s="12"/>
      <c r="H13" s="12"/>
      <c r="I13" s="13">
        <v>40.5</v>
      </c>
      <c r="J13" s="13">
        <v>41</v>
      </c>
      <c r="K13" s="13">
        <v>41.5</v>
      </c>
      <c r="L13" s="13">
        <v>42</v>
      </c>
      <c r="M13" s="13">
        <v>42.5</v>
      </c>
      <c r="N13" s="13">
        <v>43</v>
      </c>
      <c r="O13" s="13">
        <v>43.5</v>
      </c>
      <c r="P13" s="13">
        <v>44</v>
      </c>
      <c r="Q13" s="13"/>
      <c r="R13" s="13">
        <v>45</v>
      </c>
      <c r="S13" s="12"/>
      <c r="T13" s="12"/>
    </row>
    <row r="14" spans="1:20" ht="15.6">
      <c r="A14" s="34"/>
      <c r="B14" s="11" t="s">
        <v>10</v>
      </c>
      <c r="C14" s="11" t="s">
        <v>93</v>
      </c>
      <c r="D14" s="23">
        <v>5</v>
      </c>
      <c r="E14" s="23">
        <v>5.5</v>
      </c>
      <c r="F14" s="23">
        <v>6</v>
      </c>
      <c r="G14" s="23">
        <v>6.5</v>
      </c>
      <c r="H14" s="23">
        <v>7</v>
      </c>
      <c r="I14" s="11">
        <v>7.5</v>
      </c>
      <c r="J14" s="11">
        <v>8</v>
      </c>
      <c r="K14" s="11">
        <v>8.5</v>
      </c>
      <c r="L14" s="11">
        <v>9</v>
      </c>
      <c r="M14" s="11">
        <v>9.5</v>
      </c>
      <c r="N14" s="11">
        <v>10</v>
      </c>
      <c r="O14" s="11">
        <v>10.5</v>
      </c>
      <c r="P14" s="11">
        <v>11</v>
      </c>
      <c r="Q14" s="11">
        <v>11.5</v>
      </c>
      <c r="R14" s="11">
        <v>12</v>
      </c>
      <c r="S14" s="11">
        <v>13</v>
      </c>
      <c r="T14" s="11" t="s">
        <v>87</v>
      </c>
    </row>
    <row r="15" spans="1:20" ht="15.6">
      <c r="A15" s="32"/>
      <c r="B15" s="13" t="s">
        <v>104</v>
      </c>
      <c r="C15" s="13" t="s">
        <v>95</v>
      </c>
      <c r="D15" s="13"/>
      <c r="E15" s="13"/>
      <c r="F15" s="13"/>
      <c r="G15" s="13"/>
      <c r="H15" s="13"/>
      <c r="I15" s="13">
        <v>1</v>
      </c>
      <c r="J15" s="13">
        <v>2</v>
      </c>
      <c r="K15" s="13">
        <v>2</v>
      </c>
      <c r="L15" s="13">
        <v>2</v>
      </c>
      <c r="M15" s="13">
        <v>2</v>
      </c>
      <c r="N15" s="13">
        <v>1</v>
      </c>
      <c r="O15" s="13">
        <v>1</v>
      </c>
      <c r="P15" s="13">
        <v>1</v>
      </c>
      <c r="Q15" s="13"/>
      <c r="R15" s="13"/>
      <c r="S15" s="13"/>
      <c r="T15" s="13">
        <f t="shared" ref="T15:T16" si="2">SUM(D15:S15)</f>
        <v>12</v>
      </c>
    </row>
    <row r="16" spans="1:20" ht="16.2" thickBot="1">
      <c r="A16" s="35"/>
      <c r="B16" s="18" t="s">
        <v>105</v>
      </c>
      <c r="C16" s="18" t="s">
        <v>96</v>
      </c>
      <c r="D16" s="18"/>
      <c r="E16" s="18"/>
      <c r="F16" s="18"/>
      <c r="G16" s="18"/>
      <c r="H16" s="18"/>
      <c r="I16" s="18"/>
      <c r="J16" s="18">
        <v>1</v>
      </c>
      <c r="K16" s="18">
        <v>1</v>
      </c>
      <c r="L16" s="18">
        <v>2</v>
      </c>
      <c r="M16" s="18">
        <v>2</v>
      </c>
      <c r="N16" s="18">
        <v>2</v>
      </c>
      <c r="O16" s="18">
        <v>2</v>
      </c>
      <c r="P16" s="18">
        <v>1</v>
      </c>
      <c r="Q16" s="18"/>
      <c r="R16" s="18">
        <v>1</v>
      </c>
      <c r="S16" s="18"/>
      <c r="T16" s="18">
        <f t="shared" si="2"/>
        <v>12</v>
      </c>
    </row>
    <row r="17" spans="1:20" ht="16.2" thickBot="1">
      <c r="A17" s="31"/>
      <c r="B17" s="21"/>
      <c r="C17" s="11" t="s">
        <v>92</v>
      </c>
      <c r="D17" s="19">
        <v>35</v>
      </c>
      <c r="E17" s="19">
        <v>36</v>
      </c>
      <c r="F17" s="19">
        <v>36.5</v>
      </c>
      <c r="G17" s="19">
        <v>37</v>
      </c>
      <c r="H17" s="19">
        <v>37.5</v>
      </c>
      <c r="I17" s="19">
        <v>38</v>
      </c>
      <c r="J17" s="19">
        <v>38.5</v>
      </c>
      <c r="K17" s="19">
        <v>39</v>
      </c>
      <c r="L17" s="20">
        <v>39.5</v>
      </c>
      <c r="M17" s="21"/>
      <c r="N17" s="21"/>
      <c r="O17" s="21"/>
      <c r="P17" s="21"/>
      <c r="Q17" s="21"/>
      <c r="R17" s="21"/>
      <c r="S17" s="21"/>
      <c r="T17" s="21"/>
    </row>
    <row r="18" spans="1:20" ht="15.6">
      <c r="A18" s="30"/>
      <c r="B18" s="16" t="s">
        <v>31</v>
      </c>
      <c r="C18" s="11" t="s">
        <v>93</v>
      </c>
      <c r="D18" s="11">
        <v>5</v>
      </c>
      <c r="E18" s="11">
        <v>5.5</v>
      </c>
      <c r="F18" s="11">
        <v>6</v>
      </c>
      <c r="G18" s="11">
        <v>6.5</v>
      </c>
      <c r="H18" s="11">
        <v>7</v>
      </c>
      <c r="I18" s="11">
        <v>7.5</v>
      </c>
      <c r="J18" s="11">
        <v>8</v>
      </c>
      <c r="K18" s="11">
        <v>8.5</v>
      </c>
      <c r="L18" s="11">
        <v>9</v>
      </c>
      <c r="M18" s="16">
        <v>9.5</v>
      </c>
      <c r="N18" s="16">
        <v>10</v>
      </c>
      <c r="O18" s="16">
        <v>10.5</v>
      </c>
      <c r="P18" s="16">
        <v>11</v>
      </c>
      <c r="Q18" s="16">
        <v>11.5</v>
      </c>
      <c r="R18" s="16">
        <v>12</v>
      </c>
      <c r="S18" s="16">
        <v>13</v>
      </c>
      <c r="T18" s="17" t="s">
        <v>87</v>
      </c>
    </row>
    <row r="19" spans="1:20" ht="16.2" thickBot="1">
      <c r="A19" s="38"/>
      <c r="B19" s="26" t="s">
        <v>103</v>
      </c>
      <c r="C19" s="26" t="s">
        <v>98</v>
      </c>
      <c r="D19" s="26"/>
      <c r="E19" s="26">
        <v>1</v>
      </c>
      <c r="F19" s="26">
        <v>2</v>
      </c>
      <c r="G19" s="26">
        <v>2</v>
      </c>
      <c r="H19" s="26">
        <v>2</v>
      </c>
      <c r="I19" s="26">
        <v>2</v>
      </c>
      <c r="J19" s="26">
        <v>1</v>
      </c>
      <c r="K19" s="26">
        <v>1</v>
      </c>
      <c r="L19" s="26">
        <v>1</v>
      </c>
      <c r="M19" s="26"/>
      <c r="N19" s="26"/>
      <c r="O19" s="26"/>
      <c r="P19" s="26"/>
      <c r="Q19" s="26"/>
      <c r="R19" s="26"/>
      <c r="S19" s="26"/>
      <c r="T19" s="27">
        <f t="shared" ref="T19" si="3">SUM(D19:S19)</f>
        <v>12</v>
      </c>
    </row>
  </sheetData>
  <mergeCells count="2">
    <mergeCell ref="D2:T2"/>
    <mergeCell ref="D12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FOOTWEAR</vt:lpstr>
      <vt:lpstr>SIZE RUN FTW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totoqwqw8@gmail.com</dc:creator>
  <cp:lastModifiedBy>Gomez, Diego (Jefe Administrativo)</cp:lastModifiedBy>
  <cp:lastPrinted>2024-05-22T21:07:56Z</cp:lastPrinted>
  <dcterms:created xsi:type="dcterms:W3CDTF">2024-02-02T14:15:18Z</dcterms:created>
  <dcterms:modified xsi:type="dcterms:W3CDTF">2024-11-22T15:48:02Z</dcterms:modified>
</cp:coreProperties>
</file>