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Jan20" sheetId="1" r:id="rId3"/>
    <sheet state="visible" name="Fev20" sheetId="2" r:id="rId4"/>
    <sheet state="visible" name="Mar20" sheetId="3" r:id="rId5"/>
    <sheet state="visible" name="Abr20" sheetId="4" r:id="rId6"/>
    <sheet state="visible" name="Mai20" sheetId="5" r:id="rId7"/>
    <sheet state="visible" name="Jun20" sheetId="6" r:id="rId8"/>
    <sheet state="visible" name="Jul20" sheetId="7" r:id="rId9"/>
    <sheet state="visible" name="Ago20" sheetId="8" r:id="rId10"/>
    <sheet state="visible" name="Set20" sheetId="9" r:id="rId11"/>
    <sheet state="visible" name="Out20" sheetId="10" r:id="rId12"/>
    <sheet state="visible" name="Nov20" sheetId="11" r:id="rId13"/>
    <sheet state="visible" name="Dez20" sheetId="12" r:id="rId14"/>
  </sheets>
  <definedNames/>
  <calcPr/>
</workbook>
</file>

<file path=xl/sharedStrings.xml><?xml version="1.0" encoding="utf-8"?>
<sst xmlns="http://schemas.openxmlformats.org/spreadsheetml/2006/main" count="327" uniqueCount="79">
  <si>
    <t>Relatório de Receitas e Despesas Edifício Maria Luisa</t>
  </si>
  <si>
    <t>Período: 01/01/2020 a 31/01/2020</t>
  </si>
  <si>
    <t xml:space="preserve">Data </t>
  </si>
  <si>
    <t>Descrição</t>
  </si>
  <si>
    <t>Valor</t>
  </si>
  <si>
    <t>Saldo Anterior</t>
  </si>
  <si>
    <t>Faxina do Prédio</t>
  </si>
  <si>
    <t>Condomínio Apartamento 1</t>
  </si>
  <si>
    <t>Condomínio Apartamento 2</t>
  </si>
  <si>
    <t>Condomínio Apartamento 3</t>
  </si>
  <si>
    <t>Condomínio Apartamento 4</t>
  </si>
  <si>
    <t>Condomínio Apartamento 5</t>
  </si>
  <si>
    <t>Condomínio Apartamento 6</t>
  </si>
  <si>
    <t>Detergente</t>
  </si>
  <si>
    <t>Saco de Lixo</t>
  </si>
  <si>
    <t>Cera</t>
  </si>
  <si>
    <t>Água Sanitária</t>
  </si>
  <si>
    <t>Água e Esgoto - Referência 12/2020</t>
  </si>
  <si>
    <t>Energia Elétrica – Referência  01/2020</t>
  </si>
  <si>
    <t>Administração</t>
  </si>
  <si>
    <t>Saldo Atual</t>
  </si>
  <si>
    <t>DADOS PARA DEPÓSITO BANCÁRIO</t>
  </si>
  <si>
    <t>Banco Real Santander</t>
  </si>
  <si>
    <t xml:space="preserve">Luiz Alberto Ferreira Gomes </t>
  </si>
  <si>
    <t>Agência: 3248</t>
  </si>
  <si>
    <t>Conta: 01.001559.4</t>
  </si>
  <si>
    <t>Período: 01/02/2020 a 29/02/2020</t>
  </si>
  <si>
    <t>Manutenção do portão de vidro</t>
  </si>
  <si>
    <t>Conserto e restauração do motor do portão eletrônico</t>
  </si>
  <si>
    <t>Água e Esgoto - Referência 01/2020</t>
  </si>
  <si>
    <t>Energia Elétrica – Referência  02/2020</t>
  </si>
  <si>
    <t>Período: 01/03/2020 a 31/03/2020</t>
  </si>
  <si>
    <t>Água e Esgoto - Referência 03/2020</t>
  </si>
  <si>
    <t>Energia Elétrica – Referência  04/2020</t>
  </si>
  <si>
    <t>Período: 01/04/2020 a 30/04/2020</t>
  </si>
  <si>
    <t>Energia Elétrica – Referência 04/2020</t>
  </si>
  <si>
    <t>Conserto da fiação de luzes da garagem</t>
  </si>
  <si>
    <t>Período: 01/05/2020 a 31/05/2020</t>
  </si>
  <si>
    <t>Água e Esgoto - Referência 04/2020</t>
  </si>
  <si>
    <t>Energia Elétrica – Referência  05/2020</t>
  </si>
  <si>
    <t>Período: 01/06/2020 a 30/06/2020</t>
  </si>
  <si>
    <t>Laudo para verificação de vazamentos de água no prédio</t>
  </si>
  <si>
    <t>Confecção de chave para abertura do apartamento 2 para laudo de vazamento</t>
  </si>
  <si>
    <t>Água e Esgoto - Referência 05/2020 (em processo de revisão)</t>
  </si>
  <si>
    <t>Energia Elétrica – Referência  06/2020</t>
  </si>
  <si>
    <t>Período: 01/07/2020 a 31/07/2020</t>
  </si>
  <si>
    <t>Água e Esgoto - Referência 05/2020 (conta revisada)</t>
  </si>
  <si>
    <t>Água e Esgoto - Referência 06/2020</t>
  </si>
  <si>
    <t>Energia Elétrica – Referência  07/2020</t>
  </si>
  <si>
    <t>Recarga dos extintores</t>
  </si>
  <si>
    <t>Período: 01/08/2020 a 31/08/2020</t>
  </si>
  <si>
    <t>Água e Esgoto - Referência 07/2020</t>
  </si>
  <si>
    <t>Energia Elétrica – Referência  08/2020</t>
  </si>
  <si>
    <t>Relatório de Receitas e Despesas Condomínio Maria Luisa</t>
  </si>
  <si>
    <t>Período: 01/09/2020 a 30/09/2020</t>
  </si>
  <si>
    <t>Areia grossa, brita e cimento manutenção garagem</t>
  </si>
  <si>
    <t>Bico e abraçadeira manutenção garagem</t>
  </si>
  <si>
    <t>Caçamba manutenção garagem</t>
  </si>
  <si>
    <t>Tela manutenção garagem</t>
  </si>
  <si>
    <t>Mao de obra manutenção da garagem</t>
  </si>
  <si>
    <t>Silicone, rejunte e desempenador</t>
  </si>
  <si>
    <t>Água e Esgoto - Referência 08/2020</t>
  </si>
  <si>
    <t>Energia Elétrica – Referência  09/2020</t>
  </si>
  <si>
    <t xml:space="preserve">Dois holfotes + instação na entrada da garagem </t>
  </si>
  <si>
    <t>Período: 01/10/2020 a 31/10/2020</t>
  </si>
  <si>
    <t>Água e Esgoto - Referência 09/2020</t>
  </si>
  <si>
    <t>Energia Elétrica – Referência  10/2020</t>
  </si>
  <si>
    <t>Período: 01/11/2020 a 30/11/2020</t>
  </si>
  <si>
    <t>Materiais de Limpeza</t>
  </si>
  <si>
    <t>Água e Esgoto - Referência 10/2020</t>
  </si>
  <si>
    <t>Energia Elétrica – Referência  11/2020</t>
  </si>
  <si>
    <t>Conserto da rampa da garagem (mão-de-obra+material)</t>
  </si>
  <si>
    <t>Luiz Alberto Ferreira Gomes - CPF: 813.411.566-72</t>
  </si>
  <si>
    <t>Período: 01/12/2020 a 31/12/2020</t>
  </si>
  <si>
    <t>Água e Esgoto - Referência 11/2020</t>
  </si>
  <si>
    <t>Energia Elétrica – Referência  12/2020</t>
  </si>
  <si>
    <t>Material de limpeza</t>
  </si>
  <si>
    <t>Lâmpadas para garagem e corredor interno (10 UN)</t>
  </si>
  <si>
    <t>Troca de hofote da entrada do prédio (mão-de-obra+material)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</si>
</sst>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0;-0.00"/>
    <numFmt numFmtId="165" formatCode="dd/mm/yyyy"/>
    <numFmt numFmtId="166" formatCode="d/m/yyyy"/>
  </numFmts>
  <fonts count="5">
    <font>
      <sz val="10.0"/>
      <color rgb="FF000000"/>
      <name val="Arial"/>
    </font>
    <font>
      <b/>
      <sz val="10.0"/>
      <color rgb="FFFFFFFF"/>
    </font>
    <font/>
    <font>
      <b/>
      <sz val="9.0"/>
      <color rgb="FF000000"/>
    </font>
    <font>
      <sz val="9.0"/>
      <color rgb="FF000000"/>
    </font>
  </fonts>
  <fills count="4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CCCCCC"/>
        <bgColor rgb="FFCCCCCC"/>
      </patternFill>
    </fill>
  </fills>
  <borders count="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horizontal="center" readingOrder="0" shrinkToFit="0" vertical="center" wrapText="1"/>
    </xf>
    <xf borderId="2" fillId="0" fontId="2" numFmtId="0" xfId="0" applyAlignment="1" applyBorder="1" applyFont="1">
      <alignment shrinkToFit="0" wrapText="1"/>
    </xf>
    <xf borderId="3" fillId="0" fontId="2" numFmtId="0" xfId="0" applyAlignment="1" applyBorder="1" applyFont="1">
      <alignment shrinkToFit="0" wrapText="1"/>
    </xf>
    <xf borderId="4" fillId="0" fontId="2" numFmtId="0" xfId="0" applyAlignment="1" applyBorder="1" applyFont="1">
      <alignment shrinkToFit="0" wrapText="1"/>
    </xf>
    <xf borderId="1" fillId="2" fontId="1" numFmtId="0" xfId="0" applyAlignment="1" applyBorder="1" applyFont="1">
      <alignment horizontal="center" readingOrder="0" shrinkToFit="0" vertical="center" wrapText="1"/>
    </xf>
    <xf borderId="5" fillId="3" fontId="3" numFmtId="0" xfId="0" applyAlignment="1" applyBorder="1" applyFill="1" applyFont="1">
      <alignment horizontal="center" readingOrder="0" shrinkToFit="0" vertical="center" wrapText="1"/>
    </xf>
    <xf borderId="5" fillId="0" fontId="4" numFmtId="14" xfId="0" applyAlignment="1" applyBorder="1" applyFont="1" applyNumberFormat="1">
      <alignment horizontal="center" readingOrder="0" shrinkToFit="0" vertical="center" wrapText="1"/>
    </xf>
    <xf borderId="5" fillId="0" fontId="4" numFmtId="0" xfId="0" applyAlignment="1" applyBorder="1" applyFont="1">
      <alignment readingOrder="0" shrinkToFit="0" vertical="center" wrapText="1"/>
    </xf>
    <xf borderId="5" fillId="0" fontId="4" numFmtId="164" xfId="0" applyAlignment="1" applyBorder="1" applyFont="1" applyNumberFormat="1">
      <alignment horizontal="right" shrinkToFit="0" vertical="center" wrapText="0"/>
    </xf>
    <xf borderId="5" fillId="0" fontId="4" numFmtId="164" xfId="0" applyAlignment="1" applyBorder="1" applyFont="1" applyNumberFormat="1">
      <alignment horizontal="right" readingOrder="0" shrinkToFit="0" vertical="center" wrapText="1"/>
    </xf>
    <xf borderId="5" fillId="0" fontId="4" numFmtId="164" xfId="0" applyAlignment="1" applyBorder="1" applyFont="1" applyNumberFormat="1">
      <alignment horizontal="right" readingOrder="0" shrinkToFit="0" vertical="center" wrapText="0"/>
    </xf>
    <xf borderId="5" fillId="0" fontId="4" numFmtId="0" xfId="0" applyAlignment="1" applyBorder="1" applyFont="1">
      <alignment readingOrder="0" shrinkToFit="0" vertical="center" wrapText="1"/>
    </xf>
    <xf borderId="5" fillId="3" fontId="3" numFmtId="0" xfId="0" applyAlignment="1" applyBorder="1" applyFont="1">
      <alignment readingOrder="0" shrinkToFit="0" vertical="center" wrapText="1"/>
    </xf>
    <xf borderId="5" fillId="3" fontId="3" numFmtId="0" xfId="0" applyAlignment="1" applyBorder="1" applyFont="1">
      <alignment shrinkToFit="0" vertical="center" wrapText="0"/>
    </xf>
    <xf borderId="5" fillId="3" fontId="3" numFmtId="164" xfId="0" applyAlignment="1" applyBorder="1" applyFont="1" applyNumberFormat="1">
      <alignment horizontal="right" shrinkToFit="0" vertical="center" wrapText="1"/>
    </xf>
    <xf borderId="1" fillId="0" fontId="3" numFmtId="0" xfId="0" applyAlignment="1" applyBorder="1" applyFont="1">
      <alignment horizontal="left" readingOrder="0" shrinkToFit="0" vertical="center" wrapText="1"/>
    </xf>
    <xf borderId="5" fillId="0" fontId="4" numFmtId="165" xfId="0" applyAlignment="1" applyBorder="1" applyFont="1" applyNumberFormat="1">
      <alignment horizontal="center" readingOrder="0" shrinkToFit="0" vertical="center" wrapText="1"/>
    </xf>
    <xf borderId="5" fillId="3" fontId="3" numFmtId="0" xfId="0" applyAlignment="1" applyBorder="1" applyFont="1">
      <alignment readingOrder="0" shrinkToFit="0" vertical="center" wrapText="0"/>
    </xf>
    <xf borderId="5" fillId="0" fontId="4" numFmtId="166" xfId="0" applyAlignment="1" applyBorder="1" applyFont="1" applyNumberFormat="1">
      <alignment horizontal="center" readingOrder="0" shrinkToFit="0" vertical="center" wrapText="1"/>
    </xf>
    <xf borderId="1" fillId="0" fontId="3" numFmtId="0" xfId="0" applyAlignment="1" applyBorder="1" applyFont="1">
      <alignment horizontal="left" readingOrder="0" shrinkToFit="0" vertical="center" wrapText="1"/>
    </xf>
  </cellXfs>
  <cellStyles count="1">
    <cellStyle xfId="0" name="Normal" builtinId="0"/>
  </cellStyles>
  <dxfs count="2">
    <dxf>
      <font>
        <color rgb="FFFF0000"/>
      </font>
      <fill>
        <patternFill patternType="solid">
          <fgColor rgb="FFFFFFFF"/>
          <bgColor rgb="FFFFFFFF"/>
        </patternFill>
      </fill>
      <border/>
    </dxf>
    <dxf>
      <font>
        <color rgb="FF2323DC"/>
      </font>
      <fill>
        <patternFill patternType="solid">
          <fgColor rgb="FFFFFFFF"/>
          <bgColor rgb="FFFFFF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worksheet" Target="worksheets/sheet1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104775</xdr:colOff>
      <xdr:row>0</xdr:row>
      <xdr:rowOff>0</xdr:rowOff>
    </xdr:from>
    <xdr:ext cx="1524000" cy="488632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2.75"/>
  <cols>
    <col customWidth="1" min="1" max="1" width="12.29"/>
    <col customWidth="1" min="2" max="2" width="72.0"/>
    <col customWidth="1" min="3" max="4" width="12.29"/>
  </cols>
  <sheetData>
    <row r="1" ht="21.75" customHeight="1">
      <c r="A1" s="1" t="s">
        <v>0</v>
      </c>
      <c r="B1" s="2"/>
      <c r="C1" s="3"/>
      <c r="D1" s="4"/>
    </row>
    <row r="2" ht="21.0" customHeight="1">
      <c r="A2" s="5" t="s">
        <v>1</v>
      </c>
      <c r="B2" s="2"/>
      <c r="C2" s="3"/>
      <c r="D2" s="4"/>
    </row>
    <row r="3" ht="21.0" customHeight="1">
      <c r="A3" s="6" t="s">
        <v>2</v>
      </c>
      <c r="B3" s="6" t="s">
        <v>3</v>
      </c>
      <c r="C3" s="6" t="s">
        <v>4</v>
      </c>
      <c r="D3" s="4"/>
    </row>
    <row r="4" ht="18.0" customHeight="1">
      <c r="A4" s="7">
        <v>43831.0</v>
      </c>
      <c r="B4" s="8" t="s">
        <v>5</v>
      </c>
      <c r="C4" s="9">
        <v>3777.2</v>
      </c>
      <c r="D4" s="4"/>
    </row>
    <row r="5" ht="18.0" customHeight="1">
      <c r="A5" s="7">
        <v>43832.0</v>
      </c>
      <c r="B5" s="8" t="s">
        <v>6</v>
      </c>
      <c r="C5" s="10">
        <v>-60.0</v>
      </c>
      <c r="D5" s="4"/>
    </row>
    <row r="6" ht="18.0" customHeight="1">
      <c r="A6" s="7">
        <v>43838.0</v>
      </c>
      <c r="B6" s="8" t="s">
        <v>6</v>
      </c>
      <c r="C6" s="11">
        <v>-60.0</v>
      </c>
      <c r="D6" s="4"/>
    </row>
    <row r="7" ht="18.0" customHeight="1">
      <c r="A7" s="7">
        <v>43840.0</v>
      </c>
      <c r="B7" s="12" t="s">
        <v>7</v>
      </c>
      <c r="C7" s="11">
        <v>150.0</v>
      </c>
      <c r="D7" s="4"/>
    </row>
    <row r="8" ht="18.0" customHeight="1">
      <c r="A8" s="7">
        <v>43840.0</v>
      </c>
      <c r="B8" s="12" t="s">
        <v>8</v>
      </c>
      <c r="C8" s="11">
        <v>150.0</v>
      </c>
      <c r="D8" s="4"/>
    </row>
    <row r="9" ht="18.0" customHeight="1">
      <c r="A9" s="7">
        <v>43840.0</v>
      </c>
      <c r="B9" s="12" t="s">
        <v>9</v>
      </c>
      <c r="C9" s="11">
        <v>150.0</v>
      </c>
      <c r="D9" s="4"/>
    </row>
    <row r="10" ht="21.0" customHeight="1">
      <c r="A10" s="7">
        <v>43840.0</v>
      </c>
      <c r="B10" s="12" t="s">
        <v>10</v>
      </c>
      <c r="C10" s="11">
        <v>150.0</v>
      </c>
      <c r="D10" s="4"/>
    </row>
    <row r="11" ht="21.0" customHeight="1">
      <c r="A11" s="7">
        <v>43840.0</v>
      </c>
      <c r="B11" s="12" t="s">
        <v>11</v>
      </c>
      <c r="C11" s="11">
        <v>150.0</v>
      </c>
      <c r="D11" s="4"/>
    </row>
    <row r="12" ht="21.0" customHeight="1">
      <c r="A12" s="7">
        <v>43840.0</v>
      </c>
      <c r="B12" s="12" t="s">
        <v>12</v>
      </c>
      <c r="C12" s="11">
        <v>150.0</v>
      </c>
      <c r="D12" s="4"/>
    </row>
    <row r="13" ht="21.0" customHeight="1">
      <c r="A13" s="7">
        <v>43845.0</v>
      </c>
      <c r="B13" s="8" t="s">
        <v>6</v>
      </c>
      <c r="C13" s="11">
        <v>-60.0</v>
      </c>
      <c r="D13" s="4"/>
    </row>
    <row r="14" ht="21.0" customHeight="1">
      <c r="A14" s="7">
        <v>43849.0</v>
      </c>
      <c r="B14" s="12" t="s">
        <v>13</v>
      </c>
      <c r="C14" s="11">
        <v>-1.69</v>
      </c>
      <c r="D14" s="4"/>
    </row>
    <row r="15" ht="21.0" customHeight="1">
      <c r="A15" s="7">
        <v>43849.0</v>
      </c>
      <c r="B15" s="12" t="s">
        <v>14</v>
      </c>
      <c r="C15" s="11">
        <v>-4.59</v>
      </c>
      <c r="D15" s="4"/>
    </row>
    <row r="16" ht="21.0" customHeight="1">
      <c r="A16" s="7">
        <v>43849.0</v>
      </c>
      <c r="B16" s="12" t="s">
        <v>15</v>
      </c>
      <c r="C16" s="11">
        <v>-4.59</v>
      </c>
      <c r="D16" s="4"/>
    </row>
    <row r="17" ht="21.0" customHeight="1">
      <c r="A17" s="7">
        <v>43849.0</v>
      </c>
      <c r="B17" s="12" t="s">
        <v>16</v>
      </c>
      <c r="C17" s="11">
        <v>-4.59</v>
      </c>
      <c r="D17" s="4"/>
    </row>
    <row r="18" ht="21.0" customHeight="1">
      <c r="A18" s="7">
        <v>43850.0</v>
      </c>
      <c r="B18" s="12" t="s">
        <v>17</v>
      </c>
      <c r="C18" s="11">
        <v>-344.15</v>
      </c>
      <c r="D18" s="4"/>
    </row>
    <row r="19" ht="21.0" customHeight="1">
      <c r="A19" s="7">
        <v>43850.0</v>
      </c>
      <c r="B19" s="12" t="s">
        <v>18</v>
      </c>
      <c r="C19" s="11">
        <v>-42.0</v>
      </c>
      <c r="D19" s="4"/>
    </row>
    <row r="20" ht="21.0" customHeight="1">
      <c r="A20" s="7">
        <v>43852.0</v>
      </c>
      <c r="B20" s="8" t="s">
        <v>6</v>
      </c>
      <c r="C20" s="11">
        <v>-60.0</v>
      </c>
      <c r="D20" s="4"/>
    </row>
    <row r="21" ht="21.0" customHeight="1">
      <c r="A21" s="7">
        <v>43859.0</v>
      </c>
      <c r="B21" s="8" t="s">
        <v>6</v>
      </c>
      <c r="C21" s="11">
        <v>-60.0</v>
      </c>
      <c r="D21" s="4"/>
    </row>
    <row r="22" ht="21.0" customHeight="1">
      <c r="A22" s="7">
        <v>43861.0</v>
      </c>
      <c r="B22" s="8" t="s">
        <v>19</v>
      </c>
      <c r="C22" s="11">
        <v>-150.0</v>
      </c>
      <c r="D22" s="4"/>
    </row>
    <row r="23" ht="21.0" customHeight="1">
      <c r="A23" s="13" t="s">
        <v>20</v>
      </c>
      <c r="B23" s="14"/>
      <c r="C23" s="15">
        <f>SUM(C4:C22)</f>
        <v>3825.59</v>
      </c>
      <c r="D23" s="4"/>
    </row>
    <row r="24" ht="21.0" customHeight="1">
      <c r="A24" s="16" t="s">
        <v>21</v>
      </c>
      <c r="B24" s="2"/>
      <c r="C24" s="3"/>
      <c r="D24" s="4"/>
    </row>
    <row r="25" ht="21.0" customHeight="1">
      <c r="A25" s="16" t="s">
        <v>22</v>
      </c>
      <c r="B25" s="2"/>
      <c r="C25" s="3"/>
      <c r="D25" s="4"/>
    </row>
    <row r="26" ht="21.0" customHeight="1">
      <c r="A26" s="16" t="s">
        <v>23</v>
      </c>
      <c r="B26" s="2"/>
      <c r="C26" s="3"/>
      <c r="D26" s="4"/>
    </row>
    <row r="27" ht="21.0" customHeight="1">
      <c r="A27" s="16" t="s">
        <v>24</v>
      </c>
      <c r="B27" s="2"/>
      <c r="C27" s="3"/>
      <c r="D27" s="4"/>
    </row>
    <row r="28" ht="21.0" customHeight="1">
      <c r="A28" s="16" t="s">
        <v>25</v>
      </c>
      <c r="B28" s="2"/>
      <c r="C28" s="3"/>
      <c r="D28" s="4"/>
    </row>
  </sheetData>
  <mergeCells count="7">
    <mergeCell ref="A1:C1"/>
    <mergeCell ref="A2:C2"/>
    <mergeCell ref="A24:C24"/>
    <mergeCell ref="A25:C25"/>
    <mergeCell ref="A26:C26"/>
    <mergeCell ref="A27:C27"/>
    <mergeCell ref="A28:C28"/>
  </mergeCells>
  <conditionalFormatting sqref="C4:C22">
    <cfRule type="cellIs" dxfId="0" priority="1" operator="lessThan">
      <formula>0</formula>
    </cfRule>
  </conditionalFormatting>
  <conditionalFormatting sqref="C4:C22">
    <cfRule type="cellIs" dxfId="1" priority="2" operator="greaterThan">
      <formula>0</formula>
    </cfRule>
  </conditionalFormatting>
  <printOptions horizontalCentered="1"/>
  <pageMargins bottom="0.75" footer="0.0" header="0.0" left="0.25" right="0.25" top="0.75"/>
  <pageSetup fitToHeight="0" paperSize="9" cellComments="atEnd" orientation="portrait" pageOrder="overThenDown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2.75"/>
  <cols>
    <col customWidth="1" min="1" max="1" width="12.29"/>
    <col customWidth="1" min="2" max="2" width="72.0"/>
    <col customWidth="1" min="3" max="4" width="12.29"/>
  </cols>
  <sheetData>
    <row r="1" ht="21.75" customHeight="1">
      <c r="A1" s="5" t="s">
        <v>53</v>
      </c>
      <c r="B1" s="2"/>
      <c r="C1" s="3"/>
      <c r="D1" s="4"/>
    </row>
    <row r="2" ht="21.0" customHeight="1">
      <c r="A2" s="5" t="s">
        <v>64</v>
      </c>
      <c r="B2" s="2"/>
      <c r="C2" s="3"/>
      <c r="D2" s="4"/>
    </row>
    <row r="3" ht="21.0" customHeight="1">
      <c r="A3" s="6" t="s">
        <v>2</v>
      </c>
      <c r="B3" s="6" t="s">
        <v>3</v>
      </c>
      <c r="C3" s="6" t="s">
        <v>4</v>
      </c>
      <c r="D3" s="4"/>
    </row>
    <row r="4" ht="18.0" customHeight="1">
      <c r="A4" s="7">
        <v>44105.0</v>
      </c>
      <c r="B4" s="8" t="s">
        <v>5</v>
      </c>
      <c r="C4" s="9">
        <f>'Set20'!C25</f>
        <v>1813.08</v>
      </c>
      <c r="D4" s="4"/>
    </row>
    <row r="5" ht="18.0" customHeight="1">
      <c r="A5" s="7">
        <v>44106.0</v>
      </c>
      <c r="B5" s="8" t="s">
        <v>6</v>
      </c>
      <c r="C5" s="10">
        <v>-60.0</v>
      </c>
      <c r="D5" s="4"/>
    </row>
    <row r="6" ht="18.0" customHeight="1">
      <c r="A6" s="7">
        <v>44113.0</v>
      </c>
      <c r="B6" s="8" t="s">
        <v>6</v>
      </c>
      <c r="C6" s="11">
        <v>-60.0</v>
      </c>
      <c r="D6" s="4"/>
    </row>
    <row r="7" ht="18.0" customHeight="1">
      <c r="A7" s="7">
        <v>44114.0</v>
      </c>
      <c r="B7" s="8" t="s">
        <v>10</v>
      </c>
      <c r="C7" s="11">
        <v>150.0</v>
      </c>
      <c r="D7" s="4"/>
    </row>
    <row r="8" ht="18.0" customHeight="1">
      <c r="A8" s="7">
        <v>44114.0</v>
      </c>
      <c r="B8" s="12" t="s">
        <v>7</v>
      </c>
      <c r="C8" s="11">
        <v>150.0</v>
      </c>
      <c r="D8" s="4"/>
    </row>
    <row r="9" ht="18.0" customHeight="1">
      <c r="A9" s="19">
        <v>44114.0</v>
      </c>
      <c r="B9" s="8" t="s">
        <v>11</v>
      </c>
      <c r="C9" s="11">
        <v>150.0</v>
      </c>
      <c r="D9" s="4"/>
    </row>
    <row r="10" ht="18.0" customHeight="1">
      <c r="A10" s="7">
        <v>44114.0</v>
      </c>
      <c r="B10" s="8" t="s">
        <v>12</v>
      </c>
      <c r="C10" s="11">
        <v>150.0</v>
      </c>
      <c r="D10" s="4"/>
    </row>
    <row r="11" ht="18.0" customHeight="1">
      <c r="A11" s="7">
        <v>44114.0</v>
      </c>
      <c r="B11" s="12" t="s">
        <v>8</v>
      </c>
      <c r="C11" s="11">
        <v>150.0</v>
      </c>
      <c r="D11" s="4"/>
    </row>
    <row r="12" ht="18.0" customHeight="1">
      <c r="A12" s="7">
        <v>44114.0</v>
      </c>
      <c r="B12" s="8" t="s">
        <v>9</v>
      </c>
      <c r="C12" s="11">
        <v>150.0</v>
      </c>
      <c r="D12" s="4"/>
    </row>
    <row r="13" ht="21.0" customHeight="1">
      <c r="A13" s="7">
        <v>44120.0</v>
      </c>
      <c r="B13" s="8" t="s">
        <v>6</v>
      </c>
      <c r="C13" s="11">
        <v>-60.0</v>
      </c>
      <c r="D13" s="4"/>
    </row>
    <row r="14" ht="21.0" customHeight="1">
      <c r="A14" s="7">
        <v>44124.0</v>
      </c>
      <c r="B14" s="12" t="s">
        <v>65</v>
      </c>
      <c r="C14" s="11">
        <v>-403.42</v>
      </c>
      <c r="D14" s="4"/>
    </row>
    <row r="15" ht="21.0" customHeight="1">
      <c r="A15" s="7">
        <v>44124.0</v>
      </c>
      <c r="B15" s="12" t="s">
        <v>66</v>
      </c>
      <c r="C15" s="11">
        <v>-40.83</v>
      </c>
      <c r="D15" s="4"/>
    </row>
    <row r="16" ht="21.0" customHeight="1">
      <c r="A16" s="7">
        <v>44127.0</v>
      </c>
      <c r="B16" s="8" t="s">
        <v>6</v>
      </c>
      <c r="C16" s="11">
        <v>-60.0</v>
      </c>
      <c r="D16" s="4"/>
    </row>
    <row r="17" ht="21.0" customHeight="1">
      <c r="A17" s="7">
        <v>44134.0</v>
      </c>
      <c r="B17" s="8" t="s">
        <v>6</v>
      </c>
      <c r="C17" s="11">
        <v>-60.0</v>
      </c>
      <c r="D17" s="4"/>
    </row>
    <row r="18" ht="21.0" customHeight="1">
      <c r="A18" s="7">
        <v>44135.0</v>
      </c>
      <c r="B18" s="8" t="s">
        <v>19</v>
      </c>
      <c r="C18" s="11">
        <v>-150.0</v>
      </c>
      <c r="D18" s="4"/>
    </row>
    <row r="19" ht="21.0" customHeight="1">
      <c r="A19" s="13" t="s">
        <v>20</v>
      </c>
      <c r="B19" s="14"/>
      <c r="C19" s="15">
        <f>SUM(C4:C18)</f>
        <v>1818.83</v>
      </c>
      <c r="D19" s="4"/>
    </row>
    <row r="20" ht="21.0" customHeight="1">
      <c r="A20" s="16" t="s">
        <v>21</v>
      </c>
      <c r="B20" s="2"/>
      <c r="C20" s="3"/>
      <c r="D20" s="4"/>
    </row>
    <row r="21" ht="21.0" customHeight="1">
      <c r="A21" s="16" t="s">
        <v>22</v>
      </c>
      <c r="B21" s="2"/>
      <c r="C21" s="3"/>
      <c r="D21" s="4"/>
    </row>
    <row r="22" ht="21.0" customHeight="1">
      <c r="A22" s="16" t="s">
        <v>23</v>
      </c>
      <c r="B22" s="2"/>
      <c r="C22" s="3"/>
      <c r="D22" s="4"/>
    </row>
    <row r="23" ht="21.0" customHeight="1">
      <c r="A23" s="16" t="s">
        <v>24</v>
      </c>
      <c r="B23" s="2"/>
      <c r="C23" s="3"/>
      <c r="D23" s="4"/>
    </row>
    <row r="24" ht="21.0" customHeight="1">
      <c r="A24" s="16" t="s">
        <v>25</v>
      </c>
      <c r="B24" s="2"/>
      <c r="C24" s="3"/>
      <c r="D24" s="4"/>
    </row>
  </sheetData>
  <mergeCells count="7">
    <mergeCell ref="A1:C1"/>
    <mergeCell ref="A2:C2"/>
    <mergeCell ref="A20:C20"/>
    <mergeCell ref="A21:C21"/>
    <mergeCell ref="A22:C22"/>
    <mergeCell ref="A23:C23"/>
    <mergeCell ref="A24:C24"/>
  </mergeCells>
  <conditionalFormatting sqref="C4:C18">
    <cfRule type="cellIs" dxfId="0" priority="1" operator="lessThan">
      <formula>0</formula>
    </cfRule>
  </conditionalFormatting>
  <conditionalFormatting sqref="C4:C18">
    <cfRule type="cellIs" dxfId="1" priority="2" operator="greaterThan">
      <formula>0</formula>
    </cfRule>
  </conditionalFormatting>
  <printOptions horizontalCentered="1" verticalCentered="1"/>
  <pageMargins bottom="0.75" footer="0.0" header="0.0" left="0.7" right="0.7" top="0.75"/>
  <pageSetup fitToHeight="0" paperSize="9" orientation="landscape" pageOrder="overThenDown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9900"/>
    <outlinePr summaryBelow="0" summaryRight="0"/>
    <pageSetUpPr fitToPage="1"/>
  </sheetPr>
  <sheetViews>
    <sheetView workbookViewId="0"/>
  </sheetViews>
  <sheetFormatPr customHeight="1" defaultColWidth="14.43" defaultRowHeight="12.75"/>
  <cols>
    <col customWidth="1" min="1" max="1" width="12.29"/>
    <col customWidth="1" min="2" max="2" width="72.0"/>
    <col customWidth="1" min="3" max="4" width="12.29"/>
  </cols>
  <sheetData>
    <row r="1" ht="21.75" customHeight="1">
      <c r="A1" s="5" t="s">
        <v>53</v>
      </c>
      <c r="B1" s="2"/>
      <c r="C1" s="3"/>
      <c r="D1" s="4"/>
    </row>
    <row r="2" ht="21.0" customHeight="1">
      <c r="A2" s="5" t="s">
        <v>67</v>
      </c>
      <c r="B2" s="2"/>
      <c r="C2" s="3"/>
      <c r="D2" s="4"/>
    </row>
    <row r="3" ht="21.0" customHeight="1">
      <c r="A3" s="6" t="s">
        <v>2</v>
      </c>
      <c r="B3" s="6" t="s">
        <v>3</v>
      </c>
      <c r="C3" s="6" t="s">
        <v>4</v>
      </c>
      <c r="D3" s="4"/>
    </row>
    <row r="4" ht="18.0" customHeight="1">
      <c r="A4" s="7">
        <v>44136.0</v>
      </c>
      <c r="B4" s="8" t="s">
        <v>5</v>
      </c>
      <c r="C4" s="9">
        <f>'Out20'!C19</f>
        <v>1818.83</v>
      </c>
      <c r="D4" s="4"/>
    </row>
    <row r="5" ht="18.0" customHeight="1">
      <c r="A5" s="7">
        <v>44141.0</v>
      </c>
      <c r="B5" s="8" t="s">
        <v>6</v>
      </c>
      <c r="C5" s="10">
        <v>-60.0</v>
      </c>
      <c r="D5" s="4"/>
    </row>
    <row r="6" ht="18.0" customHeight="1">
      <c r="A6" s="7">
        <v>44145.0</v>
      </c>
      <c r="B6" s="12" t="s">
        <v>7</v>
      </c>
      <c r="C6" s="11">
        <v>150.0</v>
      </c>
      <c r="D6" s="4"/>
    </row>
    <row r="7" ht="18.0" customHeight="1">
      <c r="A7" s="7">
        <v>44145.0</v>
      </c>
      <c r="B7" s="12" t="s">
        <v>8</v>
      </c>
      <c r="C7" s="11">
        <v>150.0</v>
      </c>
      <c r="D7" s="4"/>
    </row>
    <row r="8" ht="18.0" customHeight="1">
      <c r="A8" s="7">
        <v>44145.0</v>
      </c>
      <c r="B8" s="8" t="s">
        <v>9</v>
      </c>
      <c r="C8" s="11">
        <v>150.0</v>
      </c>
      <c r="D8" s="4"/>
    </row>
    <row r="9" ht="18.0" customHeight="1">
      <c r="A9" s="7">
        <v>44145.0</v>
      </c>
      <c r="B9" s="8" t="s">
        <v>10</v>
      </c>
      <c r="C9" s="11">
        <v>150.0</v>
      </c>
      <c r="D9" s="4"/>
    </row>
    <row r="10" ht="18.0" customHeight="1">
      <c r="A10" s="7">
        <v>44145.0</v>
      </c>
      <c r="B10" s="8" t="s">
        <v>11</v>
      </c>
      <c r="C10" s="11">
        <v>150.0</v>
      </c>
      <c r="D10" s="4"/>
    </row>
    <row r="11" ht="18.0" customHeight="1">
      <c r="A11" s="7">
        <v>44145.0</v>
      </c>
      <c r="B11" s="8" t="s">
        <v>12</v>
      </c>
      <c r="C11" s="11">
        <v>150.0</v>
      </c>
      <c r="D11" s="4"/>
    </row>
    <row r="12" ht="18.0" customHeight="1">
      <c r="A12" s="7">
        <v>44146.0</v>
      </c>
      <c r="B12" s="12" t="s">
        <v>68</v>
      </c>
      <c r="C12" s="11">
        <f>-(7+23+1.7+6+5)</f>
        <v>-42.7</v>
      </c>
      <c r="D12" s="4"/>
    </row>
    <row r="13" ht="21.0" customHeight="1">
      <c r="A13" s="7">
        <v>44148.0</v>
      </c>
      <c r="B13" s="8" t="s">
        <v>6</v>
      </c>
      <c r="C13" s="11">
        <v>-60.0</v>
      </c>
      <c r="D13" s="4"/>
    </row>
    <row r="14" ht="21.0" customHeight="1">
      <c r="A14" s="7">
        <v>44149.0</v>
      </c>
      <c r="B14" s="12" t="s">
        <v>69</v>
      </c>
      <c r="C14" s="11">
        <v>-598.29</v>
      </c>
      <c r="D14" s="4"/>
    </row>
    <row r="15" ht="21.0" customHeight="1">
      <c r="A15" s="7">
        <v>44149.0</v>
      </c>
      <c r="B15" s="12" t="s">
        <v>70</v>
      </c>
      <c r="C15" s="11">
        <v>-43.48</v>
      </c>
      <c r="D15" s="4"/>
    </row>
    <row r="16" ht="21.0" customHeight="1">
      <c r="A16" s="7">
        <f>A13+7</f>
        <v>44155</v>
      </c>
      <c r="B16" s="8" t="s">
        <v>6</v>
      </c>
      <c r="C16" s="11">
        <v>-60.0</v>
      </c>
      <c r="D16" s="4"/>
    </row>
    <row r="17" ht="21.0" customHeight="1">
      <c r="A17" s="7">
        <v>44155.0</v>
      </c>
      <c r="B17" s="8" t="s">
        <v>6</v>
      </c>
      <c r="C17" s="11">
        <v>-60.0</v>
      </c>
      <c r="D17" s="4"/>
    </row>
    <row r="18" ht="21.0" customHeight="1">
      <c r="A18" s="7">
        <v>44165.0</v>
      </c>
      <c r="B18" s="12" t="s">
        <v>71</v>
      </c>
      <c r="C18" s="11">
        <v>-370.0</v>
      </c>
      <c r="D18" s="4"/>
    </row>
    <row r="19" ht="21.0" customHeight="1">
      <c r="A19" s="7">
        <v>44165.0</v>
      </c>
      <c r="B19" s="8" t="s">
        <v>19</v>
      </c>
      <c r="C19" s="11">
        <v>-150.0</v>
      </c>
      <c r="D19" s="4"/>
    </row>
    <row r="20" ht="21.0" customHeight="1">
      <c r="A20" s="13" t="s">
        <v>20</v>
      </c>
      <c r="B20" s="14"/>
      <c r="C20" s="15">
        <f>SUM(C4:C19)</f>
        <v>1274.36</v>
      </c>
      <c r="D20" s="4"/>
    </row>
    <row r="21" ht="21.0" customHeight="1">
      <c r="A21" s="16" t="s">
        <v>21</v>
      </c>
      <c r="B21" s="2"/>
      <c r="C21" s="3"/>
      <c r="D21" s="4"/>
    </row>
    <row r="22" ht="21.0" customHeight="1">
      <c r="A22" s="16" t="s">
        <v>22</v>
      </c>
      <c r="B22" s="2"/>
      <c r="C22" s="3"/>
      <c r="D22" s="4"/>
    </row>
    <row r="23" ht="21.0" customHeight="1">
      <c r="A23" s="20" t="s">
        <v>72</v>
      </c>
      <c r="B23" s="2"/>
      <c r="C23" s="3"/>
      <c r="D23" s="4"/>
    </row>
    <row r="24" ht="21.0" customHeight="1">
      <c r="A24" s="16" t="s">
        <v>24</v>
      </c>
      <c r="B24" s="2"/>
      <c r="C24" s="3"/>
      <c r="D24" s="4"/>
    </row>
    <row r="25" ht="21.0" customHeight="1">
      <c r="A25" s="16" t="s">
        <v>25</v>
      </c>
      <c r="B25" s="2"/>
      <c r="C25" s="3"/>
      <c r="D25" s="4"/>
    </row>
  </sheetData>
  <mergeCells count="7">
    <mergeCell ref="A1:C1"/>
    <mergeCell ref="A2:C2"/>
    <mergeCell ref="A21:C21"/>
    <mergeCell ref="A22:C22"/>
    <mergeCell ref="A23:C23"/>
    <mergeCell ref="A24:C24"/>
    <mergeCell ref="A25:C25"/>
  </mergeCells>
  <conditionalFormatting sqref="C4:C19">
    <cfRule type="cellIs" dxfId="0" priority="1" operator="lessThan">
      <formula>0</formula>
    </cfRule>
  </conditionalFormatting>
  <conditionalFormatting sqref="C4:C19">
    <cfRule type="cellIs" dxfId="1" priority="2" operator="greaterThan">
      <formula>0</formula>
    </cfRule>
  </conditionalFormatting>
  <printOptions horizontalCentered="1" vertic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9900"/>
    <outlinePr summaryBelow="0" summaryRight="0"/>
    <pageSetUpPr fitToPage="1"/>
  </sheetPr>
  <sheetViews>
    <sheetView workbookViewId="0"/>
  </sheetViews>
  <sheetFormatPr customHeight="1" defaultColWidth="14.43" defaultRowHeight="12.75"/>
  <cols>
    <col customWidth="1" min="1" max="1" width="12.29"/>
    <col customWidth="1" min="2" max="2" width="72.0"/>
    <col customWidth="1" min="3" max="4" width="12.29"/>
  </cols>
  <sheetData>
    <row r="1" ht="21.75" customHeight="1">
      <c r="A1" s="5" t="s">
        <v>53</v>
      </c>
      <c r="B1" s="2"/>
      <c r="C1" s="3"/>
      <c r="D1" s="4"/>
    </row>
    <row r="2" ht="21.0" customHeight="1">
      <c r="A2" s="5" t="s">
        <v>73</v>
      </c>
      <c r="B2" s="2"/>
      <c r="C2" s="3"/>
      <c r="D2" s="4"/>
    </row>
    <row r="3" ht="21.0" customHeight="1">
      <c r="A3" s="6" t="s">
        <v>2</v>
      </c>
      <c r="B3" s="6" t="s">
        <v>3</v>
      </c>
      <c r="C3" s="6" t="s">
        <v>4</v>
      </c>
      <c r="D3" s="4"/>
    </row>
    <row r="4" ht="18.0" customHeight="1">
      <c r="A4" s="7">
        <v>44166.0</v>
      </c>
      <c r="B4" s="8" t="s">
        <v>5</v>
      </c>
      <c r="C4" s="9">
        <f>'Nov20'!C20</f>
        <v>1274.36</v>
      </c>
      <c r="D4" s="4"/>
    </row>
    <row r="5" ht="18.0" customHeight="1">
      <c r="A5" s="7">
        <v>44169.0</v>
      </c>
      <c r="B5" s="8" t="s">
        <v>6</v>
      </c>
      <c r="C5" s="10">
        <v>-60.0</v>
      </c>
      <c r="D5" s="4"/>
    </row>
    <row r="6" ht="18.0" customHeight="1">
      <c r="A6" s="7">
        <v>44175.0</v>
      </c>
      <c r="B6" s="12" t="s">
        <v>8</v>
      </c>
      <c r="C6" s="11">
        <v>150.0</v>
      </c>
      <c r="D6" s="4"/>
    </row>
    <row r="7" ht="18.0" customHeight="1">
      <c r="A7" s="7">
        <v>44175.0</v>
      </c>
      <c r="B7" s="8" t="s">
        <v>9</v>
      </c>
      <c r="C7" s="11">
        <v>150.0</v>
      </c>
      <c r="D7" s="4"/>
    </row>
    <row r="8" ht="18.0" customHeight="1">
      <c r="A8" s="7">
        <v>44175.0</v>
      </c>
      <c r="B8" s="8" t="s">
        <v>11</v>
      </c>
      <c r="C8" s="11">
        <v>150.0</v>
      </c>
      <c r="D8" s="4"/>
    </row>
    <row r="9" ht="18.0" customHeight="1">
      <c r="A9" s="7">
        <v>44175.0</v>
      </c>
      <c r="B9" s="8" t="s">
        <v>12</v>
      </c>
      <c r="C9" s="11">
        <v>150.0</v>
      </c>
      <c r="D9" s="4"/>
    </row>
    <row r="10" ht="18.0" customHeight="1">
      <c r="A10" s="7">
        <v>44175.0</v>
      </c>
      <c r="B10" s="12" t="s">
        <v>7</v>
      </c>
      <c r="C10" s="11">
        <v>150.0</v>
      </c>
      <c r="D10" s="4"/>
    </row>
    <row r="11" ht="18.0" customHeight="1">
      <c r="A11" s="7">
        <v>44176.0</v>
      </c>
      <c r="B11" s="8" t="s">
        <v>10</v>
      </c>
      <c r="C11" s="11">
        <v>150.0</v>
      </c>
      <c r="D11" s="4"/>
    </row>
    <row r="12" ht="18.0" customHeight="1">
      <c r="A12" s="7">
        <v>44176.0</v>
      </c>
      <c r="B12" s="8" t="s">
        <v>6</v>
      </c>
      <c r="C12" s="11">
        <v>-60.0</v>
      </c>
      <c r="D12" s="4"/>
    </row>
    <row r="13" ht="21.0" customHeight="1">
      <c r="A13" s="7">
        <v>44180.0</v>
      </c>
      <c r="B13" s="12" t="s">
        <v>74</v>
      </c>
      <c r="C13" s="11">
        <v>-399.9</v>
      </c>
      <c r="D13" s="4"/>
    </row>
    <row r="14" ht="21.0" customHeight="1">
      <c r="A14" s="7">
        <v>44180.0</v>
      </c>
      <c r="B14" s="12" t="s">
        <v>75</v>
      </c>
      <c r="C14" s="11">
        <v>-43.52</v>
      </c>
      <c r="D14" s="4"/>
    </row>
    <row r="15" ht="21.0" customHeight="1">
      <c r="A15" s="7">
        <v>44180.0</v>
      </c>
      <c r="B15" s="12" t="s">
        <v>76</v>
      </c>
      <c r="C15" s="11">
        <f>-32.55+(6.19*3)</f>
        <v>-13.98</v>
      </c>
      <c r="D15" s="4"/>
    </row>
    <row r="16" ht="21.0" customHeight="1">
      <c r="A16" s="7">
        <v>44169.0</v>
      </c>
      <c r="B16" s="12" t="s">
        <v>77</v>
      </c>
      <c r="C16" s="11">
        <f>-(69.3+(6.19*3))</f>
        <v>-87.87</v>
      </c>
      <c r="D16" s="4"/>
    </row>
    <row r="17" ht="21.0" customHeight="1">
      <c r="A17" s="7">
        <v>44195.0</v>
      </c>
      <c r="B17" s="12" t="s">
        <v>78</v>
      </c>
      <c r="C17" s="11">
        <f>-(40+54.9)</f>
        <v>-94.9</v>
      </c>
      <c r="D17" s="4"/>
    </row>
    <row r="18" ht="21.0" customHeight="1">
      <c r="A18" s="7">
        <v>44183.0</v>
      </c>
      <c r="B18" s="8" t="s">
        <v>6</v>
      </c>
      <c r="C18" s="11">
        <v>-60.0</v>
      </c>
      <c r="D18" s="4"/>
    </row>
    <row r="19" ht="21.0" customHeight="1">
      <c r="A19" s="7">
        <v>44189.0</v>
      </c>
      <c r="B19" s="8" t="s">
        <v>6</v>
      </c>
      <c r="C19" s="11">
        <v>-60.0</v>
      </c>
      <c r="D19" s="4"/>
    </row>
    <row r="20" ht="21.0" customHeight="1">
      <c r="A20" s="7">
        <f>A19+7</f>
        <v>44196</v>
      </c>
      <c r="B20" s="8" t="s">
        <v>6</v>
      </c>
      <c r="C20" s="11">
        <v>-60.0</v>
      </c>
      <c r="D20" s="4"/>
    </row>
    <row r="21" ht="21.0" customHeight="1">
      <c r="A21" s="7">
        <v>44196.0</v>
      </c>
      <c r="B21" s="8" t="s">
        <v>19</v>
      </c>
      <c r="C21" s="11">
        <v>-150.0</v>
      </c>
      <c r="D21" s="4"/>
    </row>
    <row r="22" ht="21.0" customHeight="1">
      <c r="A22" s="13" t="s">
        <v>20</v>
      </c>
      <c r="B22" s="14"/>
      <c r="C22" s="15">
        <f>SUM(C4:C21)</f>
        <v>1084.19</v>
      </c>
      <c r="D22" s="4"/>
    </row>
    <row r="23" ht="21.0" customHeight="1">
      <c r="A23" s="16" t="s">
        <v>21</v>
      </c>
      <c r="B23" s="2"/>
      <c r="C23" s="3"/>
      <c r="D23" s="4"/>
    </row>
    <row r="24" ht="21.0" customHeight="1">
      <c r="A24" s="16" t="s">
        <v>22</v>
      </c>
      <c r="B24" s="2"/>
      <c r="C24" s="3"/>
      <c r="D24" s="4"/>
    </row>
    <row r="25" ht="21.0" customHeight="1">
      <c r="A25" s="16" t="s">
        <v>23</v>
      </c>
      <c r="B25" s="2"/>
      <c r="C25" s="3"/>
      <c r="D25" s="4"/>
    </row>
    <row r="26" ht="21.0" customHeight="1">
      <c r="A26" s="16" t="s">
        <v>24</v>
      </c>
      <c r="B26" s="2"/>
      <c r="C26" s="3"/>
      <c r="D26" s="4"/>
    </row>
    <row r="27" ht="21.0" customHeight="1">
      <c r="A27" s="16" t="s">
        <v>25</v>
      </c>
      <c r="B27" s="2"/>
      <c r="C27" s="3"/>
      <c r="D27" s="4"/>
    </row>
  </sheetData>
  <mergeCells count="7">
    <mergeCell ref="A1:C1"/>
    <mergeCell ref="A2:C2"/>
    <mergeCell ref="A23:C23"/>
    <mergeCell ref="A24:C24"/>
    <mergeCell ref="A25:C25"/>
    <mergeCell ref="A26:C26"/>
    <mergeCell ref="A27:C27"/>
  </mergeCells>
  <conditionalFormatting sqref="C4:C21">
    <cfRule type="cellIs" dxfId="0" priority="1" operator="lessThan">
      <formula>0</formula>
    </cfRule>
  </conditionalFormatting>
  <conditionalFormatting sqref="C4:C21">
    <cfRule type="cellIs" dxfId="1" priority="2" operator="greaterThan">
      <formula>0</formula>
    </cfRule>
  </conditionalFormatting>
  <printOptions horizontalCentered="1"/>
  <pageMargins bottom="0.75" footer="0.0" header="0.0" left="0.7" right="0.7" top="0.75"/>
  <pageSetup fitToHeight="0" paperSize="9" cellComments="atEnd" orientation="portrait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2.75"/>
  <cols>
    <col customWidth="1" min="1" max="1" width="12.29"/>
    <col customWidth="1" min="2" max="2" width="72.0"/>
    <col customWidth="1" min="3" max="4" width="12.29"/>
  </cols>
  <sheetData>
    <row r="1" ht="21.75" customHeight="1">
      <c r="A1" s="1" t="s">
        <v>0</v>
      </c>
      <c r="B1" s="2"/>
      <c r="C1" s="3"/>
      <c r="D1" s="4"/>
    </row>
    <row r="2" ht="21.0" customHeight="1">
      <c r="A2" s="5" t="s">
        <v>26</v>
      </c>
      <c r="B2" s="2"/>
      <c r="C2" s="3"/>
      <c r="D2" s="4"/>
    </row>
    <row r="3" ht="21.0" customHeight="1">
      <c r="A3" s="6" t="s">
        <v>2</v>
      </c>
      <c r="B3" s="6" t="s">
        <v>3</v>
      </c>
      <c r="C3" s="6" t="s">
        <v>4</v>
      </c>
      <c r="D3" s="4"/>
    </row>
    <row r="4" ht="18.0" customHeight="1">
      <c r="A4" s="7">
        <v>43862.0</v>
      </c>
      <c r="B4" s="8" t="s">
        <v>5</v>
      </c>
      <c r="C4" s="9">
        <f>'Jan20'!C23</f>
        <v>3825.59</v>
      </c>
      <c r="D4" s="4"/>
    </row>
    <row r="5" ht="18.0" customHeight="1">
      <c r="A5" s="7">
        <v>43865.0</v>
      </c>
      <c r="B5" s="8" t="s">
        <v>6</v>
      </c>
      <c r="C5" s="10">
        <v>-60.0</v>
      </c>
      <c r="D5" s="4"/>
    </row>
    <row r="6" ht="18.0" customHeight="1">
      <c r="A6" s="7">
        <v>43866.0</v>
      </c>
      <c r="B6" s="12" t="s">
        <v>27</v>
      </c>
      <c r="C6" s="11">
        <v>-30.0</v>
      </c>
      <c r="D6" s="4"/>
    </row>
    <row r="7" ht="18.0" customHeight="1">
      <c r="A7" s="7">
        <v>43867.0</v>
      </c>
      <c r="B7" s="12" t="s">
        <v>28</v>
      </c>
      <c r="C7" s="11">
        <v>-600.0</v>
      </c>
      <c r="D7" s="4"/>
    </row>
    <row r="8" ht="18.0" customHeight="1">
      <c r="A8" s="7">
        <v>43871.0</v>
      </c>
      <c r="B8" s="8" t="s">
        <v>10</v>
      </c>
      <c r="C8" s="11">
        <v>150.0</v>
      </c>
      <c r="D8" s="4"/>
    </row>
    <row r="9" ht="18.0" customHeight="1">
      <c r="A9" s="7">
        <v>43871.0</v>
      </c>
      <c r="B9" s="8" t="s">
        <v>11</v>
      </c>
      <c r="C9" s="11">
        <v>150.0</v>
      </c>
      <c r="D9" s="4"/>
    </row>
    <row r="10" ht="18.0" customHeight="1">
      <c r="A10" s="7">
        <v>43871.0</v>
      </c>
      <c r="B10" s="8" t="s">
        <v>12</v>
      </c>
      <c r="C10" s="11">
        <v>150.0</v>
      </c>
      <c r="D10" s="4"/>
    </row>
    <row r="11" ht="18.0" customHeight="1">
      <c r="A11" s="7">
        <v>43871.0</v>
      </c>
      <c r="B11" s="8" t="s">
        <v>8</v>
      </c>
      <c r="C11" s="11">
        <v>150.0</v>
      </c>
      <c r="D11" s="4"/>
    </row>
    <row r="12" ht="21.0" customHeight="1">
      <c r="A12" s="7">
        <v>43871.0</v>
      </c>
      <c r="B12" s="8" t="s">
        <v>9</v>
      </c>
      <c r="C12" s="11">
        <v>150.0</v>
      </c>
      <c r="D12" s="4"/>
    </row>
    <row r="13" ht="21.0" customHeight="1">
      <c r="A13" s="7">
        <v>43871.0</v>
      </c>
      <c r="B13" s="8" t="s">
        <v>7</v>
      </c>
      <c r="C13" s="11">
        <v>150.0</v>
      </c>
      <c r="D13" s="4"/>
    </row>
    <row r="14" ht="21.0" customHeight="1">
      <c r="A14" s="7">
        <v>43872.0</v>
      </c>
      <c r="B14" s="8" t="s">
        <v>6</v>
      </c>
      <c r="C14" s="11">
        <v>-60.0</v>
      </c>
      <c r="D14" s="4"/>
    </row>
    <row r="15" ht="21.0" customHeight="1">
      <c r="A15" s="7">
        <v>43878.0</v>
      </c>
      <c r="B15" s="12" t="s">
        <v>29</v>
      </c>
      <c r="C15" s="11">
        <v>-261.91</v>
      </c>
      <c r="D15" s="4"/>
    </row>
    <row r="16" ht="21.0" customHeight="1">
      <c r="A16" s="7">
        <v>43878.0</v>
      </c>
      <c r="B16" s="12" t="s">
        <v>30</v>
      </c>
      <c r="C16" s="11">
        <v>-42.36</v>
      </c>
      <c r="D16" s="4"/>
    </row>
    <row r="17" ht="21.0" customHeight="1">
      <c r="A17" s="7">
        <v>43879.0</v>
      </c>
      <c r="B17" s="8" t="s">
        <v>6</v>
      </c>
      <c r="C17" s="11">
        <v>-60.0</v>
      </c>
      <c r="D17" s="4"/>
    </row>
    <row r="18" ht="21.0" customHeight="1">
      <c r="A18" s="7">
        <v>43886.0</v>
      </c>
      <c r="B18" s="8" t="s">
        <v>6</v>
      </c>
      <c r="C18" s="11">
        <v>-60.0</v>
      </c>
      <c r="D18" s="4"/>
    </row>
    <row r="19" ht="21.0" customHeight="1">
      <c r="A19" s="17">
        <v>43889.0</v>
      </c>
      <c r="B19" s="8" t="s">
        <v>19</v>
      </c>
      <c r="C19" s="11">
        <v>-150.0</v>
      </c>
      <c r="D19" s="4"/>
    </row>
    <row r="20" ht="21.0" customHeight="1">
      <c r="A20" s="13" t="s">
        <v>20</v>
      </c>
      <c r="B20" s="14"/>
      <c r="C20" s="15">
        <f>SUM(C4:C19)</f>
        <v>3401.32</v>
      </c>
      <c r="D20" s="4"/>
    </row>
    <row r="21" ht="21.0" customHeight="1">
      <c r="A21" s="16" t="s">
        <v>21</v>
      </c>
      <c r="B21" s="2"/>
      <c r="C21" s="3"/>
      <c r="D21" s="4"/>
    </row>
    <row r="22" ht="21.0" customHeight="1">
      <c r="A22" s="16" t="s">
        <v>22</v>
      </c>
      <c r="B22" s="2"/>
      <c r="C22" s="3"/>
      <c r="D22" s="4"/>
    </row>
    <row r="23" ht="21.0" customHeight="1">
      <c r="A23" s="16" t="s">
        <v>23</v>
      </c>
      <c r="B23" s="2"/>
      <c r="C23" s="3"/>
      <c r="D23" s="4"/>
    </row>
    <row r="24" ht="21.0" customHeight="1">
      <c r="A24" s="16" t="s">
        <v>24</v>
      </c>
      <c r="B24" s="2"/>
      <c r="C24" s="3"/>
      <c r="D24" s="4"/>
    </row>
    <row r="25" ht="21.0" customHeight="1">
      <c r="A25" s="16" t="s">
        <v>25</v>
      </c>
      <c r="B25" s="2"/>
      <c r="C25" s="3"/>
      <c r="D25" s="4"/>
    </row>
  </sheetData>
  <mergeCells count="7">
    <mergeCell ref="A1:C1"/>
    <mergeCell ref="A2:C2"/>
    <mergeCell ref="A21:C21"/>
    <mergeCell ref="A22:C22"/>
    <mergeCell ref="A23:C23"/>
    <mergeCell ref="A24:C24"/>
    <mergeCell ref="A25:C25"/>
  </mergeCells>
  <conditionalFormatting sqref="C4:C19">
    <cfRule type="cellIs" dxfId="0" priority="1" operator="lessThan">
      <formula>0</formula>
    </cfRule>
  </conditionalFormatting>
  <conditionalFormatting sqref="C4:C19">
    <cfRule type="cellIs" dxfId="1" priority="2" operator="greaterThan">
      <formula>0</formula>
    </cfRule>
  </conditionalFormatting>
  <printOptions horizontalCentered="1" verticalCentered="1"/>
  <pageMargins bottom="0.75" footer="0.0" header="0.0" left="0.7" right="0.7" top="0.75"/>
  <pageSetup paperSize="9" orientation="portrait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2.75"/>
  <cols>
    <col customWidth="1" min="1" max="1" width="12.29"/>
    <col customWidth="1" min="2" max="2" width="72.0"/>
    <col customWidth="1" min="3" max="4" width="12.29"/>
  </cols>
  <sheetData>
    <row r="1" ht="21.75" customHeight="1">
      <c r="A1" s="1" t="s">
        <v>0</v>
      </c>
      <c r="B1" s="2"/>
      <c r="C1" s="3"/>
      <c r="D1" s="4"/>
    </row>
    <row r="2" ht="21.0" customHeight="1">
      <c r="A2" s="5" t="s">
        <v>31</v>
      </c>
      <c r="B2" s="2"/>
      <c r="C2" s="3"/>
      <c r="D2" s="4"/>
    </row>
    <row r="3" ht="21.0" customHeight="1">
      <c r="A3" s="6" t="s">
        <v>2</v>
      </c>
      <c r="B3" s="6" t="s">
        <v>3</v>
      </c>
      <c r="C3" s="6" t="s">
        <v>4</v>
      </c>
      <c r="D3" s="4"/>
    </row>
    <row r="4" ht="18.0" customHeight="1">
      <c r="A4" s="7">
        <v>43891.0</v>
      </c>
      <c r="B4" s="8" t="s">
        <v>5</v>
      </c>
      <c r="C4" s="9">
        <f>'Fev20'!C20</f>
        <v>3401.32</v>
      </c>
      <c r="D4" s="4"/>
    </row>
    <row r="5" ht="18.0" customHeight="1">
      <c r="A5" s="7">
        <v>43893.0</v>
      </c>
      <c r="B5" s="8" t="s">
        <v>6</v>
      </c>
      <c r="C5" s="10">
        <v>-60.0</v>
      </c>
      <c r="D5" s="4"/>
    </row>
    <row r="6" ht="18.0" customHeight="1">
      <c r="A6" s="7">
        <v>43900.0</v>
      </c>
      <c r="B6" s="8" t="s">
        <v>7</v>
      </c>
      <c r="C6" s="11">
        <v>150.0</v>
      </c>
      <c r="D6" s="4"/>
    </row>
    <row r="7" ht="18.0" customHeight="1">
      <c r="A7" s="7">
        <v>43900.0</v>
      </c>
      <c r="B7" s="12" t="s">
        <v>8</v>
      </c>
      <c r="C7" s="11">
        <v>150.0</v>
      </c>
      <c r="D7" s="4"/>
    </row>
    <row r="8" ht="18.0" customHeight="1">
      <c r="A8" s="7">
        <v>43900.0</v>
      </c>
      <c r="B8" s="8" t="s">
        <v>9</v>
      </c>
      <c r="C8" s="11">
        <v>150.0</v>
      </c>
      <c r="D8" s="4"/>
    </row>
    <row r="9" ht="18.0" customHeight="1">
      <c r="A9" s="7">
        <v>43900.0</v>
      </c>
      <c r="B9" s="8" t="s">
        <v>10</v>
      </c>
      <c r="C9" s="11">
        <v>150.0</v>
      </c>
      <c r="D9" s="4"/>
    </row>
    <row r="10" ht="18.0" customHeight="1">
      <c r="A10" s="7">
        <v>43900.0</v>
      </c>
      <c r="B10" s="8" t="s">
        <v>11</v>
      </c>
      <c r="C10" s="11">
        <v>150.0</v>
      </c>
      <c r="D10" s="4"/>
    </row>
    <row r="11" ht="18.0" customHeight="1">
      <c r="A11" s="7">
        <v>43900.0</v>
      </c>
      <c r="B11" s="8" t="s">
        <v>12</v>
      </c>
      <c r="C11" s="11">
        <v>150.0</v>
      </c>
      <c r="D11" s="4"/>
    </row>
    <row r="12" ht="18.0" customHeight="1">
      <c r="A12" s="7">
        <v>43900.0</v>
      </c>
      <c r="B12" s="8" t="s">
        <v>6</v>
      </c>
      <c r="C12" s="11">
        <v>-60.0</v>
      </c>
      <c r="D12" s="4"/>
    </row>
    <row r="13" ht="21.0" customHeight="1">
      <c r="A13" s="7">
        <v>43909.0</v>
      </c>
      <c r="B13" s="12" t="s">
        <v>32</v>
      </c>
      <c r="C13" s="11">
        <v>-269.21</v>
      </c>
      <c r="D13" s="4"/>
    </row>
    <row r="14" ht="21.0" customHeight="1">
      <c r="A14" s="7">
        <v>43909.0</v>
      </c>
      <c r="B14" s="12" t="s">
        <v>33</v>
      </c>
      <c r="C14" s="11">
        <v>-41.1</v>
      </c>
      <c r="D14" s="4"/>
    </row>
    <row r="15" ht="21.0" customHeight="1">
      <c r="A15" s="7">
        <v>43907.0</v>
      </c>
      <c r="B15" s="8" t="s">
        <v>6</v>
      </c>
      <c r="C15" s="11">
        <v>-60.0</v>
      </c>
      <c r="D15" s="4"/>
    </row>
    <row r="16" ht="21.0" customHeight="1">
      <c r="A16" s="7">
        <v>43921.0</v>
      </c>
      <c r="B16" s="8" t="s">
        <v>19</v>
      </c>
      <c r="C16" s="11">
        <v>-150.0</v>
      </c>
      <c r="D16" s="4"/>
    </row>
    <row r="17" ht="21.0" customHeight="1">
      <c r="A17" s="13" t="s">
        <v>20</v>
      </c>
      <c r="B17" s="18"/>
      <c r="C17" s="15">
        <f>SUM(C4:C16)</f>
        <v>3661.01</v>
      </c>
      <c r="D17" s="4"/>
    </row>
    <row r="18" ht="21.0" customHeight="1">
      <c r="A18" s="16" t="s">
        <v>21</v>
      </c>
      <c r="B18" s="2"/>
      <c r="C18" s="3"/>
      <c r="D18" s="4"/>
    </row>
    <row r="19" ht="21.0" customHeight="1">
      <c r="A19" s="16" t="s">
        <v>22</v>
      </c>
      <c r="B19" s="2"/>
      <c r="C19" s="3"/>
      <c r="D19" s="4"/>
    </row>
    <row r="20" ht="21.0" customHeight="1">
      <c r="A20" s="16" t="s">
        <v>23</v>
      </c>
      <c r="B20" s="2"/>
      <c r="C20" s="3"/>
      <c r="D20" s="4"/>
    </row>
    <row r="21" ht="21.0" customHeight="1">
      <c r="A21" s="16" t="s">
        <v>24</v>
      </c>
      <c r="B21" s="2"/>
      <c r="C21" s="3"/>
      <c r="D21" s="4"/>
    </row>
    <row r="22" ht="21.0" customHeight="1">
      <c r="A22" s="16" t="s">
        <v>25</v>
      </c>
      <c r="B22" s="2"/>
      <c r="C22" s="3"/>
      <c r="D22" s="4"/>
    </row>
  </sheetData>
  <mergeCells count="7">
    <mergeCell ref="A1:C1"/>
    <mergeCell ref="A2:C2"/>
    <mergeCell ref="A18:C18"/>
    <mergeCell ref="A19:C19"/>
    <mergeCell ref="A20:C20"/>
    <mergeCell ref="A21:C21"/>
    <mergeCell ref="A22:C22"/>
  </mergeCells>
  <conditionalFormatting sqref="C4:C16">
    <cfRule type="cellIs" dxfId="0" priority="1" operator="lessThan">
      <formula>0</formula>
    </cfRule>
  </conditionalFormatting>
  <conditionalFormatting sqref="C4:C16">
    <cfRule type="cellIs" dxfId="1" priority="2" operator="greaterThan">
      <formula>0</formula>
    </cfRule>
  </conditionalFormatting>
  <printOptions horizontalCentered="1" vertic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2.75"/>
  <cols>
    <col customWidth="1" min="1" max="1" width="12.29"/>
    <col customWidth="1" min="2" max="2" width="72.0"/>
    <col customWidth="1" min="3" max="5" width="12.29"/>
  </cols>
  <sheetData>
    <row r="1" ht="21.75" customHeight="1">
      <c r="A1" s="1" t="s">
        <v>0</v>
      </c>
      <c r="B1" s="2"/>
      <c r="C1" s="3"/>
      <c r="D1" s="4"/>
    </row>
    <row r="2" ht="21.0" customHeight="1">
      <c r="A2" s="5" t="s">
        <v>34</v>
      </c>
      <c r="B2" s="2"/>
      <c r="C2" s="3"/>
      <c r="D2" s="4"/>
    </row>
    <row r="3" ht="21.0" customHeight="1">
      <c r="A3" s="6" t="s">
        <v>2</v>
      </c>
      <c r="B3" s="6" t="s">
        <v>3</v>
      </c>
      <c r="C3" s="6" t="s">
        <v>4</v>
      </c>
      <c r="D3" s="4"/>
    </row>
    <row r="4" ht="18.0" customHeight="1">
      <c r="A4" s="7">
        <v>43922.0</v>
      </c>
      <c r="B4" s="8" t="s">
        <v>5</v>
      </c>
      <c r="C4" s="9">
        <f>'Mar20'!C17</f>
        <v>3661.01</v>
      </c>
      <c r="D4" s="4"/>
    </row>
    <row r="5" ht="18.0" customHeight="1">
      <c r="A5" s="7">
        <v>43924.0</v>
      </c>
      <c r="B5" s="8" t="s">
        <v>6</v>
      </c>
      <c r="C5" s="10">
        <v>-60.0</v>
      </c>
      <c r="D5" s="4"/>
    </row>
    <row r="6" ht="18.0" customHeight="1">
      <c r="A6" s="7">
        <v>43931.0</v>
      </c>
      <c r="B6" s="8" t="s">
        <v>6</v>
      </c>
      <c r="C6" s="11">
        <v>-6.0</v>
      </c>
      <c r="D6" s="4"/>
    </row>
    <row r="7" ht="18.0" customHeight="1">
      <c r="A7" s="7">
        <v>43931.0</v>
      </c>
      <c r="B7" s="8" t="s">
        <v>11</v>
      </c>
      <c r="C7" s="11">
        <v>150.0</v>
      </c>
      <c r="D7" s="4"/>
    </row>
    <row r="8" ht="18.0" customHeight="1">
      <c r="A8" s="7">
        <v>43931.0</v>
      </c>
      <c r="B8" s="8" t="s">
        <v>12</v>
      </c>
      <c r="C8" s="11">
        <v>150.0</v>
      </c>
      <c r="D8" s="4"/>
    </row>
    <row r="9" ht="18.0" customHeight="1">
      <c r="A9" s="7">
        <v>43932.0</v>
      </c>
      <c r="B9" s="8" t="s">
        <v>10</v>
      </c>
      <c r="C9" s="11">
        <v>150.0</v>
      </c>
      <c r="D9" s="4"/>
    </row>
    <row r="10" ht="18.0" customHeight="1">
      <c r="A10" s="7">
        <v>43936.0</v>
      </c>
      <c r="B10" s="8" t="s">
        <v>7</v>
      </c>
      <c r="C10" s="11">
        <v>150.0</v>
      </c>
      <c r="D10" s="4"/>
    </row>
    <row r="11" ht="18.0" customHeight="1">
      <c r="A11" s="7">
        <v>43937.0</v>
      </c>
      <c r="B11" s="12" t="s">
        <v>8</v>
      </c>
      <c r="C11" s="11">
        <v>150.0</v>
      </c>
      <c r="D11" s="4"/>
    </row>
    <row r="12" ht="21.0" customHeight="1">
      <c r="A12" s="7">
        <v>43937.0</v>
      </c>
      <c r="B12" s="8" t="s">
        <v>9</v>
      </c>
      <c r="C12" s="11">
        <v>150.0</v>
      </c>
      <c r="D12" s="4"/>
    </row>
    <row r="13" ht="21.0" customHeight="1">
      <c r="A13" s="7">
        <v>43938.0</v>
      </c>
      <c r="B13" s="8" t="s">
        <v>6</v>
      </c>
      <c r="C13" s="11">
        <v>-60.0</v>
      </c>
      <c r="D13" s="4"/>
    </row>
    <row r="14" ht="21.0" customHeight="1">
      <c r="A14" s="7">
        <v>43938.0</v>
      </c>
      <c r="B14" s="12" t="s">
        <v>32</v>
      </c>
      <c r="C14" s="11">
        <v>-261.91</v>
      </c>
      <c r="D14" s="4"/>
    </row>
    <row r="15" ht="21.0" customHeight="1">
      <c r="A15" s="7">
        <v>43945.0</v>
      </c>
      <c r="B15" s="8" t="s">
        <v>6</v>
      </c>
      <c r="C15" s="11">
        <v>-60.0</v>
      </c>
      <c r="D15" s="4"/>
    </row>
    <row r="16" ht="21.0" customHeight="1">
      <c r="A16" s="7">
        <v>43945.0</v>
      </c>
      <c r="B16" s="12" t="s">
        <v>35</v>
      </c>
      <c r="C16" s="11">
        <v>-41.09</v>
      </c>
      <c r="D16" s="4"/>
    </row>
    <row r="17" ht="21.0" customHeight="1">
      <c r="A17" s="7">
        <v>43945.0</v>
      </c>
      <c r="B17" s="12" t="s">
        <v>36</v>
      </c>
      <c r="C17" s="11">
        <v>-45.0</v>
      </c>
      <c r="D17" s="4"/>
    </row>
    <row r="18" ht="21.0" customHeight="1">
      <c r="A18" s="7">
        <v>43951.0</v>
      </c>
      <c r="B18" s="8" t="s">
        <v>19</v>
      </c>
      <c r="C18" s="11">
        <v>-150.0</v>
      </c>
      <c r="D18" s="4"/>
    </row>
    <row r="19" ht="21.0" customHeight="1">
      <c r="A19" s="13" t="s">
        <v>20</v>
      </c>
      <c r="B19" s="14"/>
      <c r="C19" s="15">
        <f>SUM(C4:C18)</f>
        <v>3877.01</v>
      </c>
      <c r="D19" s="4"/>
    </row>
    <row r="20" ht="21.0" customHeight="1">
      <c r="A20" s="16" t="s">
        <v>21</v>
      </c>
      <c r="B20" s="2"/>
      <c r="C20" s="3"/>
      <c r="D20" s="4"/>
    </row>
    <row r="21" ht="21.0" customHeight="1">
      <c r="A21" s="16" t="s">
        <v>22</v>
      </c>
      <c r="B21" s="2"/>
      <c r="C21" s="3"/>
      <c r="D21" s="4"/>
    </row>
    <row r="22" ht="21.0" customHeight="1">
      <c r="A22" s="16" t="s">
        <v>23</v>
      </c>
      <c r="B22" s="2"/>
      <c r="C22" s="3"/>
      <c r="D22" s="4"/>
    </row>
    <row r="23" ht="21.0" customHeight="1">
      <c r="A23" s="16" t="s">
        <v>24</v>
      </c>
      <c r="B23" s="2"/>
      <c r="C23" s="3"/>
      <c r="D23" s="4"/>
    </row>
    <row r="24" ht="21.0" customHeight="1">
      <c r="A24" s="16" t="s">
        <v>25</v>
      </c>
      <c r="B24" s="2"/>
      <c r="C24" s="3"/>
      <c r="D24" s="4"/>
    </row>
  </sheetData>
  <mergeCells count="7">
    <mergeCell ref="A1:C1"/>
    <mergeCell ref="A2:C2"/>
    <mergeCell ref="A20:C20"/>
    <mergeCell ref="A21:C21"/>
    <mergeCell ref="A22:C22"/>
    <mergeCell ref="A23:C23"/>
    <mergeCell ref="A24:C24"/>
  </mergeCells>
  <conditionalFormatting sqref="C4:C18">
    <cfRule type="cellIs" dxfId="0" priority="1" operator="lessThan">
      <formula>0</formula>
    </cfRule>
  </conditionalFormatting>
  <conditionalFormatting sqref="C4:C18">
    <cfRule type="cellIs" dxfId="1" priority="2" operator="greaterThan">
      <formula>0</formula>
    </cfRule>
  </conditionalFormatting>
  <printOptions horizontalCentered="1" verticalCentered="1"/>
  <pageMargins bottom="0.75" footer="0.0" header="0.0" left="0.7" right="0.7" top="0.75"/>
  <pageSetup fitToHeight="0" paperSize="9" cellComments="atEnd" orientation="portrait" pageOrder="overThenDown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4.43" defaultRowHeight="12.75"/>
  <cols>
    <col customWidth="1" min="1" max="1" width="12.29"/>
    <col customWidth="1" min="2" max="2" width="72.0"/>
    <col customWidth="1" min="3" max="4" width="12.29"/>
  </cols>
  <sheetData>
    <row r="1" ht="21.75" customHeight="1">
      <c r="A1" s="1" t="s">
        <v>0</v>
      </c>
      <c r="B1" s="2"/>
      <c r="C1" s="3"/>
      <c r="D1" s="4"/>
    </row>
    <row r="2" ht="21.0" customHeight="1">
      <c r="A2" s="5" t="s">
        <v>37</v>
      </c>
      <c r="B2" s="2"/>
      <c r="C2" s="3"/>
      <c r="D2" s="4"/>
    </row>
    <row r="3" ht="21.0" customHeight="1">
      <c r="A3" s="6" t="s">
        <v>2</v>
      </c>
      <c r="B3" s="6" t="s">
        <v>3</v>
      </c>
      <c r="C3" s="6" t="s">
        <v>4</v>
      </c>
      <c r="D3" s="4"/>
    </row>
    <row r="4" ht="18.0" customHeight="1">
      <c r="A4" s="7">
        <v>43952.0</v>
      </c>
      <c r="B4" s="8" t="s">
        <v>5</v>
      </c>
      <c r="C4" s="9">
        <f>'Abr20'!C19</f>
        <v>3877.01</v>
      </c>
      <c r="D4" s="4"/>
    </row>
    <row r="5" ht="18.0" customHeight="1">
      <c r="A5" s="7">
        <v>43952.0</v>
      </c>
      <c r="B5" s="8" t="s">
        <v>6</v>
      </c>
      <c r="C5" s="10">
        <v>-60.0</v>
      </c>
      <c r="D5" s="4"/>
    </row>
    <row r="6" ht="18.0" customHeight="1">
      <c r="A6" s="7">
        <v>43959.0</v>
      </c>
      <c r="B6" s="8" t="s">
        <v>6</v>
      </c>
      <c r="C6" s="11">
        <v>-60.0</v>
      </c>
      <c r="D6" s="4"/>
    </row>
    <row r="7" ht="18.0" customHeight="1">
      <c r="A7" s="7">
        <v>43961.0</v>
      </c>
      <c r="B7" s="8" t="s">
        <v>10</v>
      </c>
      <c r="C7" s="11">
        <v>150.0</v>
      </c>
      <c r="D7" s="4"/>
    </row>
    <row r="8" ht="18.0" customHeight="1">
      <c r="A8" s="7">
        <v>43961.0</v>
      </c>
      <c r="B8" s="8" t="s">
        <v>11</v>
      </c>
      <c r="C8" s="11">
        <v>150.0</v>
      </c>
      <c r="D8" s="4"/>
    </row>
    <row r="9" ht="18.0" customHeight="1">
      <c r="A9" s="7">
        <v>43961.0</v>
      </c>
      <c r="B9" s="8" t="s">
        <v>12</v>
      </c>
      <c r="C9" s="11">
        <v>150.0</v>
      </c>
      <c r="D9" s="4"/>
    </row>
    <row r="10" ht="18.0" customHeight="1">
      <c r="A10" s="7">
        <v>43961.0</v>
      </c>
      <c r="B10" s="8" t="s">
        <v>7</v>
      </c>
      <c r="C10" s="11">
        <v>150.0</v>
      </c>
      <c r="D10" s="4"/>
    </row>
    <row r="11" ht="21.0" customHeight="1">
      <c r="A11" s="7">
        <v>43961.0</v>
      </c>
      <c r="B11" s="12" t="s">
        <v>8</v>
      </c>
      <c r="C11" s="11">
        <v>150.0</v>
      </c>
      <c r="D11" s="4"/>
    </row>
    <row r="12" ht="21.0" customHeight="1">
      <c r="A12" s="7">
        <v>43961.0</v>
      </c>
      <c r="B12" s="8" t="s">
        <v>9</v>
      </c>
      <c r="C12" s="11">
        <v>150.0</v>
      </c>
      <c r="D12" s="4"/>
    </row>
    <row r="13" ht="21.0" customHeight="1">
      <c r="A13" s="7">
        <v>43966.0</v>
      </c>
      <c r="B13" s="12" t="s">
        <v>38</v>
      </c>
      <c r="C13" s="11">
        <v>-261.97</v>
      </c>
      <c r="D13" s="4"/>
    </row>
    <row r="14" ht="21.0" customHeight="1">
      <c r="A14" s="7">
        <v>43966.0</v>
      </c>
      <c r="B14" s="12" t="s">
        <v>39</v>
      </c>
      <c r="C14" s="11">
        <v>-40.8</v>
      </c>
      <c r="D14" s="4"/>
    </row>
    <row r="15" ht="21.0" customHeight="1">
      <c r="A15" s="7">
        <v>43966.0</v>
      </c>
      <c r="B15" s="8" t="s">
        <v>6</v>
      </c>
      <c r="C15" s="11">
        <v>-60.0</v>
      </c>
      <c r="D15" s="4"/>
    </row>
    <row r="16" ht="21.0" customHeight="1">
      <c r="A16" s="7">
        <v>43973.0</v>
      </c>
      <c r="B16" s="8" t="s">
        <v>6</v>
      </c>
      <c r="C16" s="11">
        <v>-60.0</v>
      </c>
      <c r="D16" s="4"/>
    </row>
    <row r="17" ht="21.0" customHeight="1">
      <c r="A17" s="7">
        <v>43980.0</v>
      </c>
      <c r="B17" s="8" t="s">
        <v>6</v>
      </c>
      <c r="C17" s="11">
        <v>-60.0</v>
      </c>
      <c r="D17" s="4"/>
    </row>
    <row r="18" ht="21.0" customHeight="1">
      <c r="A18" s="7">
        <v>43982.0</v>
      </c>
      <c r="B18" s="8" t="s">
        <v>19</v>
      </c>
      <c r="C18" s="11">
        <v>-150.0</v>
      </c>
      <c r="D18" s="4"/>
    </row>
    <row r="19" ht="21.0" customHeight="1">
      <c r="A19" s="13" t="s">
        <v>20</v>
      </c>
      <c r="B19" s="14"/>
      <c r="C19" s="15">
        <f>SUM(C4:C18)</f>
        <v>4024.24</v>
      </c>
      <c r="D19" s="4"/>
    </row>
    <row r="20" ht="21.0" customHeight="1">
      <c r="A20" s="16" t="s">
        <v>21</v>
      </c>
      <c r="B20" s="2"/>
      <c r="C20" s="3"/>
      <c r="D20" s="4"/>
    </row>
    <row r="21" ht="21.0" customHeight="1">
      <c r="A21" s="16" t="s">
        <v>22</v>
      </c>
      <c r="B21" s="2"/>
      <c r="C21" s="3"/>
      <c r="D21" s="4"/>
    </row>
    <row r="22" ht="21.0" customHeight="1">
      <c r="A22" s="16" t="s">
        <v>23</v>
      </c>
      <c r="B22" s="2"/>
      <c r="C22" s="3"/>
      <c r="D22" s="4"/>
    </row>
    <row r="23" ht="21.0" customHeight="1">
      <c r="A23" s="16" t="s">
        <v>24</v>
      </c>
      <c r="B23" s="2"/>
      <c r="C23" s="3"/>
      <c r="D23" s="4"/>
    </row>
    <row r="24" ht="21.0" customHeight="1">
      <c r="A24" s="16" t="s">
        <v>25</v>
      </c>
      <c r="B24" s="2"/>
      <c r="C24" s="3"/>
      <c r="D24" s="4"/>
    </row>
  </sheetData>
  <mergeCells count="7">
    <mergeCell ref="A1:C1"/>
    <mergeCell ref="A2:C2"/>
    <mergeCell ref="A20:C20"/>
    <mergeCell ref="A21:C21"/>
    <mergeCell ref="A22:C22"/>
    <mergeCell ref="A23:C23"/>
    <mergeCell ref="A24:C24"/>
  </mergeCells>
  <conditionalFormatting sqref="C4:C18">
    <cfRule type="cellIs" dxfId="0" priority="1" operator="lessThan">
      <formula>0</formula>
    </cfRule>
  </conditionalFormatting>
  <conditionalFormatting sqref="C4:C18">
    <cfRule type="cellIs" dxfId="1" priority="2" operator="greaterThan">
      <formula>0</formula>
    </cfRule>
  </conditionalFormatting>
  <printOptions horizontalCentered="1" verticalCentered="1"/>
  <pageMargins bottom="0.75" footer="0.0" header="0.0" left="0.7" right="0.7" top="0.75"/>
  <pageSetup fitToHeight="0" paperSize="9" cellComments="atEnd" orientation="portrait" pageOrder="overThenDown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2.75"/>
  <cols>
    <col customWidth="1" min="1" max="1" width="12.29"/>
    <col customWidth="1" min="2" max="2" width="72.0"/>
    <col customWidth="1" min="3" max="4" width="12.29"/>
  </cols>
  <sheetData>
    <row r="1" ht="21.75" customHeight="1">
      <c r="A1" s="1" t="s">
        <v>0</v>
      </c>
      <c r="B1" s="2"/>
      <c r="C1" s="3"/>
      <c r="D1" s="4"/>
    </row>
    <row r="2" ht="21.0" customHeight="1">
      <c r="A2" s="5" t="s">
        <v>40</v>
      </c>
      <c r="B2" s="2"/>
      <c r="C2" s="3"/>
      <c r="D2" s="4"/>
    </row>
    <row r="3" ht="21.0" customHeight="1">
      <c r="A3" s="6" t="s">
        <v>2</v>
      </c>
      <c r="B3" s="6" t="s">
        <v>3</v>
      </c>
      <c r="C3" s="6" t="s">
        <v>4</v>
      </c>
      <c r="D3" s="4"/>
    </row>
    <row r="4" ht="18.0" customHeight="1">
      <c r="A4" s="7">
        <v>43983.0</v>
      </c>
      <c r="B4" s="8" t="s">
        <v>5</v>
      </c>
      <c r="C4" s="9">
        <f>'Mai20'!C19</f>
        <v>4024.24</v>
      </c>
      <c r="D4" s="4"/>
    </row>
    <row r="5" ht="18.0" customHeight="1">
      <c r="A5" s="7">
        <v>43985.0</v>
      </c>
      <c r="B5" s="12" t="s">
        <v>41</v>
      </c>
      <c r="C5" s="11">
        <v>-250.0</v>
      </c>
      <c r="D5" s="4"/>
    </row>
    <row r="6" ht="18.0" customHeight="1">
      <c r="A6" s="7">
        <v>43985.0</v>
      </c>
      <c r="B6" s="12" t="s">
        <v>42</v>
      </c>
      <c r="C6" s="10">
        <v>-50.0</v>
      </c>
      <c r="D6" s="4"/>
    </row>
    <row r="7" ht="18.0" customHeight="1">
      <c r="A7" s="7">
        <v>43987.0</v>
      </c>
      <c r="B7" s="8" t="s">
        <v>6</v>
      </c>
      <c r="C7" s="10">
        <v>-60.0</v>
      </c>
      <c r="D7" s="4"/>
    </row>
    <row r="8" ht="18.0" customHeight="1">
      <c r="A8" s="7">
        <v>43992.0</v>
      </c>
      <c r="B8" s="8" t="s">
        <v>11</v>
      </c>
      <c r="C8" s="11">
        <v>150.0</v>
      </c>
      <c r="D8" s="4"/>
    </row>
    <row r="9" ht="18.0" customHeight="1">
      <c r="A9" s="7">
        <v>43992.0</v>
      </c>
      <c r="B9" s="8" t="s">
        <v>12</v>
      </c>
      <c r="C9" s="11">
        <v>150.0</v>
      </c>
      <c r="D9" s="4"/>
    </row>
    <row r="10" ht="18.0" customHeight="1">
      <c r="A10" s="7">
        <v>43992.0</v>
      </c>
      <c r="B10" s="8" t="s">
        <v>10</v>
      </c>
      <c r="C10" s="11">
        <v>150.0</v>
      </c>
      <c r="D10" s="4"/>
    </row>
    <row r="11" ht="18.0" customHeight="1">
      <c r="A11" s="7">
        <v>43992.0</v>
      </c>
      <c r="B11" s="12" t="s">
        <v>7</v>
      </c>
      <c r="C11" s="11">
        <v>150.0</v>
      </c>
      <c r="D11" s="4"/>
    </row>
    <row r="12" ht="21.0" customHeight="1">
      <c r="A12" s="7">
        <v>43992.0</v>
      </c>
      <c r="B12" s="12" t="s">
        <v>8</v>
      </c>
      <c r="C12" s="11">
        <v>150.0</v>
      </c>
      <c r="D12" s="4"/>
    </row>
    <row r="13" ht="21.0" customHeight="1">
      <c r="A13" s="7">
        <v>43992.0</v>
      </c>
      <c r="B13" s="8" t="s">
        <v>9</v>
      </c>
      <c r="C13" s="11">
        <v>150.0</v>
      </c>
      <c r="D13" s="4"/>
    </row>
    <row r="14" ht="21.0" customHeight="1">
      <c r="A14" s="7">
        <v>43994.0</v>
      </c>
      <c r="B14" s="8" t="s">
        <v>6</v>
      </c>
      <c r="C14" s="11">
        <v>-60.0</v>
      </c>
      <c r="D14" s="4"/>
    </row>
    <row r="15" ht="21.0" customHeight="1">
      <c r="A15" s="7">
        <v>44000.0</v>
      </c>
      <c r="B15" s="12" t="s">
        <v>43</v>
      </c>
      <c r="C15" s="11">
        <v>0.0</v>
      </c>
      <c r="D15" s="4"/>
    </row>
    <row r="16" ht="21.0" customHeight="1">
      <c r="A16" s="7">
        <v>44000.0</v>
      </c>
      <c r="B16" s="12" t="s">
        <v>44</v>
      </c>
      <c r="C16" s="11">
        <v>-42.96</v>
      </c>
      <c r="D16" s="4"/>
    </row>
    <row r="17" ht="21.0" customHeight="1">
      <c r="A17" s="7">
        <v>44001.0</v>
      </c>
      <c r="B17" s="8" t="s">
        <v>6</v>
      </c>
      <c r="C17" s="11">
        <v>-60.0</v>
      </c>
      <c r="D17" s="4"/>
    </row>
    <row r="18" ht="21.0" customHeight="1">
      <c r="A18" s="7">
        <v>44008.0</v>
      </c>
      <c r="B18" s="8" t="s">
        <v>6</v>
      </c>
      <c r="C18" s="11">
        <v>-60.0</v>
      </c>
      <c r="D18" s="4"/>
    </row>
    <row r="19" ht="21.0" customHeight="1">
      <c r="A19" s="7">
        <v>44012.0</v>
      </c>
      <c r="B19" s="8" t="s">
        <v>19</v>
      </c>
      <c r="C19" s="11">
        <v>-150.0</v>
      </c>
      <c r="D19" s="4"/>
    </row>
    <row r="20" ht="21.0" customHeight="1">
      <c r="A20" s="13" t="s">
        <v>20</v>
      </c>
      <c r="B20" s="14"/>
      <c r="C20" s="15">
        <f>SUM(C4:C19)</f>
        <v>4191.28</v>
      </c>
      <c r="D20" s="4"/>
    </row>
    <row r="21" ht="21.0" customHeight="1">
      <c r="A21" s="16" t="s">
        <v>21</v>
      </c>
      <c r="B21" s="2"/>
      <c r="C21" s="3"/>
      <c r="D21" s="4"/>
    </row>
    <row r="22" ht="21.0" customHeight="1">
      <c r="A22" s="16" t="s">
        <v>22</v>
      </c>
      <c r="B22" s="2"/>
      <c r="C22" s="3"/>
      <c r="D22" s="4"/>
    </row>
    <row r="23" ht="21.0" customHeight="1">
      <c r="A23" s="16" t="s">
        <v>23</v>
      </c>
      <c r="B23" s="2"/>
      <c r="C23" s="3"/>
      <c r="D23" s="4"/>
    </row>
    <row r="24" ht="21.0" customHeight="1">
      <c r="A24" s="16" t="s">
        <v>24</v>
      </c>
      <c r="B24" s="2"/>
      <c r="C24" s="3"/>
      <c r="D24" s="4"/>
    </row>
    <row r="25" ht="21.0" customHeight="1">
      <c r="A25" s="16" t="s">
        <v>25</v>
      </c>
      <c r="B25" s="2"/>
      <c r="C25" s="3"/>
      <c r="D25" s="4"/>
    </row>
  </sheetData>
  <mergeCells count="7">
    <mergeCell ref="A1:C1"/>
    <mergeCell ref="A2:C2"/>
    <mergeCell ref="A21:C21"/>
    <mergeCell ref="A22:C22"/>
    <mergeCell ref="A23:C23"/>
    <mergeCell ref="A24:C24"/>
    <mergeCell ref="A25:C25"/>
  </mergeCells>
  <conditionalFormatting sqref="C4:C19">
    <cfRule type="cellIs" dxfId="0" priority="1" operator="lessThan">
      <formula>0</formula>
    </cfRule>
  </conditionalFormatting>
  <conditionalFormatting sqref="C4:C19">
    <cfRule type="cellIs" dxfId="1" priority="2" operator="greaterThan">
      <formula>0</formula>
    </cfRule>
  </conditionalFormatting>
  <printOptions horizontalCentered="1" verticalCentered="1"/>
  <pageMargins bottom="0.75" footer="0.0" header="0.0" left="0.7" right="0.7" top="0.75"/>
  <pageSetup fitToHeight="0" paperSize="9" orientation="portrait" pageOrder="overThenDown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2.75"/>
  <cols>
    <col customWidth="1" min="1" max="1" width="12.29"/>
    <col customWidth="1" min="2" max="2" width="72.0"/>
    <col customWidth="1" min="3" max="4" width="12.29"/>
  </cols>
  <sheetData>
    <row r="1" ht="21.75" customHeight="1">
      <c r="A1" s="1" t="s">
        <v>0</v>
      </c>
      <c r="B1" s="2"/>
      <c r="C1" s="3"/>
      <c r="D1" s="4"/>
    </row>
    <row r="2" ht="21.0" customHeight="1">
      <c r="A2" s="5" t="s">
        <v>45</v>
      </c>
      <c r="B2" s="2"/>
      <c r="C2" s="3"/>
      <c r="D2" s="4"/>
    </row>
    <row r="3" ht="21.0" customHeight="1">
      <c r="A3" s="6" t="s">
        <v>2</v>
      </c>
      <c r="B3" s="6" t="s">
        <v>3</v>
      </c>
      <c r="C3" s="6" t="s">
        <v>4</v>
      </c>
      <c r="D3" s="4"/>
    </row>
    <row r="4" ht="18.0" customHeight="1">
      <c r="A4" s="7">
        <v>44013.0</v>
      </c>
      <c r="B4" s="8" t="s">
        <v>5</v>
      </c>
      <c r="C4" s="9">
        <f>'Jun20'!C20</f>
        <v>4191.28</v>
      </c>
      <c r="D4" s="4"/>
    </row>
    <row r="5" ht="18.0" customHeight="1">
      <c r="A5" s="7">
        <v>44015.0</v>
      </c>
      <c r="B5" s="8" t="s">
        <v>6</v>
      </c>
      <c r="C5" s="10">
        <v>-60.0</v>
      </c>
      <c r="D5" s="4"/>
    </row>
    <row r="6" ht="18.0" customHeight="1">
      <c r="A6" s="7">
        <v>44022.0</v>
      </c>
      <c r="B6" s="12" t="s">
        <v>7</v>
      </c>
      <c r="C6" s="11">
        <v>150.0</v>
      </c>
      <c r="D6" s="4"/>
    </row>
    <row r="7" ht="18.0" customHeight="1">
      <c r="A7" s="7">
        <v>44022.0</v>
      </c>
      <c r="B7" s="12" t="s">
        <v>8</v>
      </c>
      <c r="C7" s="11">
        <v>150.0</v>
      </c>
      <c r="D7" s="4"/>
    </row>
    <row r="8" ht="18.0" customHeight="1">
      <c r="A8" s="7">
        <v>44022.0</v>
      </c>
      <c r="B8" s="8" t="s">
        <v>9</v>
      </c>
      <c r="C8" s="11">
        <v>150.0</v>
      </c>
      <c r="D8" s="4"/>
    </row>
    <row r="9" ht="18.0" customHeight="1">
      <c r="A9" s="7">
        <v>44022.0</v>
      </c>
      <c r="B9" s="8" t="s">
        <v>10</v>
      </c>
      <c r="C9" s="11">
        <v>150.0</v>
      </c>
      <c r="D9" s="4"/>
    </row>
    <row r="10" ht="18.0" customHeight="1">
      <c r="A10" s="7">
        <v>44022.0</v>
      </c>
      <c r="B10" s="8" t="s">
        <v>11</v>
      </c>
      <c r="C10" s="11">
        <v>150.0</v>
      </c>
      <c r="D10" s="4"/>
    </row>
    <row r="11" ht="18.0" customHeight="1">
      <c r="A11" s="7">
        <v>44022.0</v>
      </c>
      <c r="B11" s="8" t="s">
        <v>12</v>
      </c>
      <c r="C11" s="11">
        <v>150.0</v>
      </c>
      <c r="D11" s="4"/>
    </row>
    <row r="12" ht="18.0" customHeight="1">
      <c r="A12" s="7">
        <v>44022.0</v>
      </c>
      <c r="B12" s="8" t="s">
        <v>6</v>
      </c>
      <c r="C12" s="11">
        <v>-60.0</v>
      </c>
      <c r="D12" s="4"/>
    </row>
    <row r="13" ht="18.0" customHeight="1">
      <c r="A13" s="7">
        <v>44026.0</v>
      </c>
      <c r="B13" s="12" t="s">
        <v>46</v>
      </c>
      <c r="C13" s="11">
        <v>-621.04</v>
      </c>
      <c r="D13" s="4"/>
    </row>
    <row r="14" ht="18.0" customHeight="1">
      <c r="A14" s="7">
        <v>44026.0</v>
      </c>
      <c r="B14" s="12" t="s">
        <v>47</v>
      </c>
      <c r="C14" s="11">
        <v>-348.65</v>
      </c>
      <c r="D14" s="4"/>
    </row>
    <row r="15" ht="18.0" customHeight="1">
      <c r="A15" s="7">
        <v>44026.0</v>
      </c>
      <c r="B15" s="12" t="s">
        <v>48</v>
      </c>
      <c r="C15" s="11">
        <v>-42.05</v>
      </c>
      <c r="D15" s="4"/>
    </row>
    <row r="16" ht="21.0" customHeight="1">
      <c r="A16" s="7">
        <v>44029.0</v>
      </c>
      <c r="B16" s="8" t="s">
        <v>6</v>
      </c>
      <c r="C16" s="11">
        <v>-60.0</v>
      </c>
      <c r="D16" s="4"/>
    </row>
    <row r="17" ht="21.0" customHeight="1">
      <c r="A17" s="17">
        <v>44034.0</v>
      </c>
      <c r="B17" s="12" t="s">
        <v>49</v>
      </c>
      <c r="C17" s="11">
        <v>-100.0</v>
      </c>
      <c r="D17" s="4"/>
    </row>
    <row r="18" ht="21.0" customHeight="1">
      <c r="A18" s="7">
        <v>44036.0</v>
      </c>
      <c r="B18" s="8" t="s">
        <v>6</v>
      </c>
      <c r="C18" s="11">
        <v>-60.0</v>
      </c>
      <c r="D18" s="4"/>
    </row>
    <row r="19" ht="21.0" customHeight="1">
      <c r="A19" s="7">
        <v>44043.0</v>
      </c>
      <c r="B19" s="8" t="s">
        <v>19</v>
      </c>
      <c r="C19" s="11">
        <v>-150.0</v>
      </c>
      <c r="D19" s="4"/>
    </row>
    <row r="20" ht="21.0" customHeight="1">
      <c r="A20" s="7">
        <v>44043.0</v>
      </c>
      <c r="B20" s="12" t="s">
        <v>6</v>
      </c>
      <c r="C20" s="11">
        <v>-60.0</v>
      </c>
      <c r="D20" s="4"/>
    </row>
    <row r="21" ht="21.0" customHeight="1">
      <c r="A21" s="13" t="s">
        <v>20</v>
      </c>
      <c r="B21" s="14"/>
      <c r="C21" s="15">
        <f>SUM(C4:C20)</f>
        <v>3529.54</v>
      </c>
      <c r="D21" s="4"/>
    </row>
    <row r="22" ht="21.0" customHeight="1">
      <c r="A22" s="16" t="s">
        <v>21</v>
      </c>
      <c r="B22" s="2"/>
      <c r="C22" s="3"/>
      <c r="D22" s="4"/>
    </row>
    <row r="23" ht="21.0" customHeight="1">
      <c r="A23" s="16" t="s">
        <v>22</v>
      </c>
      <c r="B23" s="2"/>
      <c r="C23" s="3"/>
      <c r="D23" s="4"/>
    </row>
    <row r="24" ht="21.0" customHeight="1">
      <c r="A24" s="16" t="s">
        <v>23</v>
      </c>
      <c r="B24" s="2"/>
      <c r="C24" s="3"/>
      <c r="D24" s="4"/>
    </row>
    <row r="25" ht="21.0" customHeight="1">
      <c r="A25" s="16" t="s">
        <v>24</v>
      </c>
      <c r="B25" s="2"/>
      <c r="C25" s="3"/>
      <c r="D25" s="4"/>
    </row>
    <row r="26" ht="21.0" customHeight="1">
      <c r="A26" s="16" t="s">
        <v>25</v>
      </c>
      <c r="B26" s="2"/>
      <c r="C26" s="3"/>
      <c r="D26" s="4"/>
    </row>
  </sheetData>
  <mergeCells count="7">
    <mergeCell ref="A1:C1"/>
    <mergeCell ref="A2:C2"/>
    <mergeCell ref="A22:C22"/>
    <mergeCell ref="A23:C23"/>
    <mergeCell ref="A24:C24"/>
    <mergeCell ref="A25:C25"/>
    <mergeCell ref="A26:C26"/>
  </mergeCells>
  <conditionalFormatting sqref="C4:C20">
    <cfRule type="cellIs" dxfId="0" priority="1" operator="lessThan">
      <formula>0</formula>
    </cfRule>
  </conditionalFormatting>
  <conditionalFormatting sqref="C4:C20">
    <cfRule type="cellIs" dxfId="1" priority="2" operator="greaterThan">
      <formula>0</formula>
    </cfRule>
  </conditionalFormatting>
  <printOptions horizontalCentered="1" verticalCentered="1"/>
  <pageMargins bottom="0.75" footer="0.0" header="0.0" left="0.7" right="0.7" top="0.75"/>
  <pageSetup paperSize="9" cellComments="atEnd" orientation="landscape" pageOrder="overThenDown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2.75"/>
  <cols>
    <col customWidth="1" min="1" max="1" width="12.29"/>
    <col customWidth="1" min="2" max="2" width="72.0"/>
    <col customWidth="1" min="3" max="4" width="12.29"/>
  </cols>
  <sheetData>
    <row r="1" ht="21.75" customHeight="1">
      <c r="A1" s="1" t="s">
        <v>0</v>
      </c>
      <c r="B1" s="2"/>
      <c r="C1" s="3"/>
      <c r="D1" s="4"/>
    </row>
    <row r="2" ht="21.0" customHeight="1">
      <c r="A2" s="5" t="s">
        <v>50</v>
      </c>
      <c r="B2" s="2"/>
      <c r="C2" s="3"/>
      <c r="D2" s="4"/>
    </row>
    <row r="3" ht="21.0" customHeight="1">
      <c r="A3" s="6" t="s">
        <v>2</v>
      </c>
      <c r="B3" s="6" t="s">
        <v>3</v>
      </c>
      <c r="C3" s="6" t="s">
        <v>4</v>
      </c>
      <c r="D3" s="4"/>
    </row>
    <row r="4" ht="18.0" customHeight="1">
      <c r="A4" s="7">
        <v>44044.0</v>
      </c>
      <c r="B4" s="8" t="s">
        <v>5</v>
      </c>
      <c r="C4" s="9">
        <f>'Jul20'!C21</f>
        <v>3529.54</v>
      </c>
      <c r="D4" s="4"/>
    </row>
    <row r="5" ht="18.0" customHeight="1">
      <c r="A5" s="7">
        <v>44050.0</v>
      </c>
      <c r="B5" s="8" t="s">
        <v>6</v>
      </c>
      <c r="C5" s="10">
        <v>-60.0</v>
      </c>
      <c r="D5" s="4"/>
    </row>
    <row r="6" ht="18.0" customHeight="1">
      <c r="A6" s="7">
        <v>44053.0</v>
      </c>
      <c r="B6" s="8" t="s">
        <v>10</v>
      </c>
      <c r="C6" s="11">
        <v>150.0</v>
      </c>
      <c r="D6" s="4"/>
    </row>
    <row r="7" ht="18.0" customHeight="1">
      <c r="A7" s="7">
        <v>44053.0</v>
      </c>
      <c r="B7" s="12" t="s">
        <v>7</v>
      </c>
      <c r="C7" s="11">
        <v>150.0</v>
      </c>
      <c r="D7" s="4"/>
    </row>
    <row r="8" ht="18.0" customHeight="1">
      <c r="A8" s="7">
        <v>44053.0</v>
      </c>
      <c r="B8" s="12" t="s">
        <v>8</v>
      </c>
      <c r="C8" s="11">
        <v>150.0</v>
      </c>
      <c r="D8" s="4"/>
    </row>
    <row r="9" ht="18.0" customHeight="1">
      <c r="A9" s="7">
        <v>44053.0</v>
      </c>
      <c r="B9" s="8" t="s">
        <v>9</v>
      </c>
      <c r="C9" s="11">
        <v>150.0</v>
      </c>
      <c r="D9" s="4"/>
    </row>
    <row r="10" ht="18.0" customHeight="1">
      <c r="A10" s="7">
        <v>44053.0</v>
      </c>
      <c r="B10" s="8" t="s">
        <v>11</v>
      </c>
      <c r="C10" s="11">
        <v>150.0</v>
      </c>
      <c r="D10" s="4"/>
    </row>
    <row r="11" ht="18.0" customHeight="1">
      <c r="A11" s="7">
        <v>44053.0</v>
      </c>
      <c r="B11" s="8" t="s">
        <v>12</v>
      </c>
      <c r="C11" s="11">
        <v>150.0</v>
      </c>
      <c r="D11" s="4"/>
    </row>
    <row r="12" ht="21.0" customHeight="1">
      <c r="A12" s="7">
        <v>44057.0</v>
      </c>
      <c r="B12" s="8" t="s">
        <v>6</v>
      </c>
      <c r="C12" s="11">
        <v>-60.0</v>
      </c>
      <c r="D12" s="4"/>
    </row>
    <row r="13" ht="21.0" customHeight="1">
      <c r="A13" s="7">
        <v>44060.0</v>
      </c>
      <c r="B13" s="12" t="s">
        <v>51</v>
      </c>
      <c r="C13" s="11">
        <v>-337.0</v>
      </c>
      <c r="D13" s="4"/>
    </row>
    <row r="14" ht="21.0" customHeight="1">
      <c r="A14" s="7">
        <v>44060.0</v>
      </c>
      <c r="B14" s="12" t="s">
        <v>52</v>
      </c>
      <c r="C14" s="11">
        <v>-42.27</v>
      </c>
      <c r="D14" s="4"/>
    </row>
    <row r="15" ht="21.0" customHeight="1">
      <c r="A15" s="7">
        <v>44064.0</v>
      </c>
      <c r="B15" s="8" t="s">
        <v>6</v>
      </c>
      <c r="C15" s="11">
        <v>-60.0</v>
      </c>
      <c r="D15" s="4"/>
    </row>
    <row r="16" ht="21.0" customHeight="1">
      <c r="A16" s="7">
        <v>44071.0</v>
      </c>
      <c r="B16" s="8" t="s">
        <v>6</v>
      </c>
      <c r="C16" s="11">
        <v>-60.0</v>
      </c>
      <c r="D16" s="4"/>
    </row>
    <row r="17" ht="21.0" customHeight="1">
      <c r="A17" s="7">
        <v>44074.0</v>
      </c>
      <c r="B17" s="8" t="s">
        <v>19</v>
      </c>
      <c r="C17" s="11">
        <v>-150.0</v>
      </c>
      <c r="D17" s="4"/>
    </row>
    <row r="18" ht="21.0" customHeight="1">
      <c r="A18" s="13" t="s">
        <v>20</v>
      </c>
      <c r="B18" s="14"/>
      <c r="C18" s="15">
        <f>SUM(C4:C17)</f>
        <v>3660.27</v>
      </c>
      <c r="D18" s="4"/>
    </row>
    <row r="19" ht="21.0" customHeight="1">
      <c r="A19" s="16" t="s">
        <v>21</v>
      </c>
      <c r="B19" s="2"/>
      <c r="C19" s="3"/>
      <c r="D19" s="4"/>
    </row>
    <row r="20" ht="21.0" customHeight="1">
      <c r="A20" s="16" t="s">
        <v>22</v>
      </c>
      <c r="B20" s="2"/>
      <c r="C20" s="3"/>
      <c r="D20" s="4"/>
    </row>
    <row r="21" ht="21.0" customHeight="1">
      <c r="A21" s="16" t="s">
        <v>23</v>
      </c>
      <c r="B21" s="2"/>
      <c r="C21" s="3"/>
      <c r="D21" s="4"/>
    </row>
    <row r="22" ht="21.0" customHeight="1">
      <c r="A22" s="16" t="s">
        <v>24</v>
      </c>
      <c r="B22" s="2"/>
      <c r="C22" s="3"/>
      <c r="D22" s="4"/>
    </row>
    <row r="23" ht="21.0" customHeight="1">
      <c r="A23" s="16" t="s">
        <v>25</v>
      </c>
      <c r="B23" s="2"/>
      <c r="C23" s="3"/>
      <c r="D23" s="4"/>
    </row>
  </sheetData>
  <mergeCells count="7">
    <mergeCell ref="A1:C1"/>
    <mergeCell ref="A2:C2"/>
    <mergeCell ref="A19:C19"/>
    <mergeCell ref="A20:C20"/>
    <mergeCell ref="A21:C21"/>
    <mergeCell ref="A22:C22"/>
    <mergeCell ref="A23:C23"/>
  </mergeCells>
  <conditionalFormatting sqref="C4:C17">
    <cfRule type="cellIs" dxfId="0" priority="1" operator="lessThan">
      <formula>0</formula>
    </cfRule>
  </conditionalFormatting>
  <conditionalFormatting sqref="C4:C17">
    <cfRule type="cellIs" dxfId="1" priority="2" operator="greaterThan">
      <formula>0</formula>
    </cfRule>
  </conditionalFormatting>
  <printOptions horizontalCentered="1" verticalCentered="1"/>
  <pageMargins bottom="0.75" footer="0.0" header="0.0" left="0.7" right="0.7" top="0.75"/>
  <pageSetup fitToHeight="0" paperSize="9" orientation="landscape" pageOrder="overThenDown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2.75"/>
  <cols>
    <col customWidth="1" min="1" max="1" width="12.29"/>
    <col customWidth="1" min="2" max="2" width="72.0"/>
    <col customWidth="1" min="3" max="4" width="12.29"/>
  </cols>
  <sheetData>
    <row r="1" ht="21.75" customHeight="1">
      <c r="A1" s="5" t="s">
        <v>53</v>
      </c>
      <c r="B1" s="2"/>
      <c r="C1" s="3"/>
      <c r="D1" s="4"/>
    </row>
    <row r="2" ht="21.0" customHeight="1">
      <c r="A2" s="5" t="s">
        <v>54</v>
      </c>
      <c r="B2" s="2"/>
      <c r="C2" s="3"/>
      <c r="D2" s="4"/>
    </row>
    <row r="3" ht="21.0" customHeight="1">
      <c r="A3" s="6" t="s">
        <v>2</v>
      </c>
      <c r="B3" s="6" t="s">
        <v>3</v>
      </c>
      <c r="C3" s="6" t="s">
        <v>4</v>
      </c>
      <c r="D3" s="4"/>
    </row>
    <row r="4" ht="18.0" customHeight="1">
      <c r="A4" s="7">
        <v>44075.0</v>
      </c>
      <c r="B4" s="8" t="s">
        <v>5</v>
      </c>
      <c r="C4" s="9">
        <f>'Ago20'!C18</f>
        <v>3660.27</v>
      </c>
      <c r="D4" s="4"/>
    </row>
    <row r="5" ht="18.0" customHeight="1">
      <c r="A5" s="7">
        <v>44075.0</v>
      </c>
      <c r="B5" s="12" t="s">
        <v>55</v>
      </c>
      <c r="C5" s="11">
        <v>-536.5</v>
      </c>
      <c r="D5" s="4"/>
    </row>
    <row r="6" ht="18.0" customHeight="1">
      <c r="A6" s="7">
        <v>44075.0</v>
      </c>
      <c r="B6" s="12" t="s">
        <v>56</v>
      </c>
      <c r="C6" s="11">
        <v>-8.0</v>
      </c>
      <c r="D6" s="4"/>
    </row>
    <row r="7" ht="18.0" customHeight="1">
      <c r="A7" s="7">
        <v>44075.0</v>
      </c>
      <c r="B7" s="12" t="s">
        <v>57</v>
      </c>
      <c r="C7" s="11">
        <v>-140.0</v>
      </c>
      <c r="D7" s="4"/>
    </row>
    <row r="8" ht="18.0" customHeight="1">
      <c r="A8" s="7">
        <v>44075.0</v>
      </c>
      <c r="B8" s="12" t="s">
        <v>58</v>
      </c>
      <c r="C8" s="11">
        <v>-134.0</v>
      </c>
      <c r="D8" s="4"/>
    </row>
    <row r="9" ht="18.0" customHeight="1">
      <c r="A9" s="7">
        <v>44077.0</v>
      </c>
      <c r="B9" s="8" t="s">
        <v>6</v>
      </c>
      <c r="C9" s="10">
        <v>-60.0</v>
      </c>
      <c r="D9" s="4"/>
    </row>
    <row r="10" ht="18.0" customHeight="1">
      <c r="A10" s="7">
        <v>44077.0</v>
      </c>
      <c r="B10" s="12" t="s">
        <v>59</v>
      </c>
      <c r="C10" s="11">
        <v>-1020.0</v>
      </c>
      <c r="D10" s="4"/>
    </row>
    <row r="11" ht="18.0" customHeight="1">
      <c r="A11" s="7">
        <v>44077.0</v>
      </c>
      <c r="B11" s="12" t="s">
        <v>60</v>
      </c>
      <c r="C11" s="11">
        <v>-40.0</v>
      </c>
      <c r="D11" s="4"/>
    </row>
    <row r="12" ht="21.0" customHeight="1">
      <c r="A12" s="7">
        <v>44084.0</v>
      </c>
      <c r="B12" s="12" t="s">
        <v>7</v>
      </c>
      <c r="C12" s="11">
        <v>150.0</v>
      </c>
      <c r="D12" s="4"/>
    </row>
    <row r="13" ht="21.0" customHeight="1">
      <c r="A13" s="7">
        <v>44084.0</v>
      </c>
      <c r="B13" s="12" t="s">
        <v>8</v>
      </c>
      <c r="C13" s="11">
        <v>150.0</v>
      </c>
      <c r="D13" s="4"/>
    </row>
    <row r="14" ht="21.0" customHeight="1">
      <c r="A14" s="7">
        <v>44084.0</v>
      </c>
      <c r="B14" s="8" t="s">
        <v>9</v>
      </c>
      <c r="C14" s="11">
        <v>150.0</v>
      </c>
      <c r="D14" s="4"/>
    </row>
    <row r="15" ht="21.0" customHeight="1">
      <c r="A15" s="7">
        <v>44084.0</v>
      </c>
      <c r="B15" s="8" t="s">
        <v>10</v>
      </c>
      <c r="C15" s="11">
        <v>150.0</v>
      </c>
      <c r="D15" s="4"/>
    </row>
    <row r="16" ht="21.0" customHeight="1">
      <c r="A16" s="7">
        <v>44084.0</v>
      </c>
      <c r="B16" s="8" t="s">
        <v>11</v>
      </c>
      <c r="C16" s="11">
        <v>150.0</v>
      </c>
      <c r="D16" s="4"/>
    </row>
    <row r="17" ht="21.0" customHeight="1">
      <c r="A17" s="7">
        <v>44084.0</v>
      </c>
      <c r="B17" s="8" t="s">
        <v>12</v>
      </c>
      <c r="C17" s="11">
        <v>150.0</v>
      </c>
      <c r="D17" s="4"/>
    </row>
    <row r="18" ht="21.0" customHeight="1">
      <c r="A18" s="7">
        <v>44084.0</v>
      </c>
      <c r="B18" s="8" t="s">
        <v>6</v>
      </c>
      <c r="C18" s="11">
        <v>-60.0</v>
      </c>
      <c r="D18" s="4"/>
    </row>
    <row r="19" ht="21.0" customHeight="1">
      <c r="A19" s="7">
        <v>44091.0</v>
      </c>
      <c r="B19" s="8" t="s">
        <v>6</v>
      </c>
      <c r="C19" s="11">
        <v>-60.0</v>
      </c>
      <c r="D19" s="4"/>
    </row>
    <row r="20" ht="21.0" customHeight="1">
      <c r="A20" s="7">
        <v>44092.0</v>
      </c>
      <c r="B20" s="12" t="s">
        <v>61</v>
      </c>
      <c r="C20" s="11">
        <v>-256.41</v>
      </c>
      <c r="D20" s="4"/>
    </row>
    <row r="21" ht="21.0" customHeight="1">
      <c r="A21" s="7">
        <v>44092.0</v>
      </c>
      <c r="B21" s="12" t="s">
        <v>62</v>
      </c>
      <c r="C21" s="11">
        <v>-42.28</v>
      </c>
      <c r="D21" s="4"/>
    </row>
    <row r="22" ht="21.0" customHeight="1">
      <c r="A22" s="7">
        <v>44098.0</v>
      </c>
      <c r="B22" s="8" t="s">
        <v>6</v>
      </c>
      <c r="C22" s="11">
        <v>-60.0</v>
      </c>
      <c r="D22" s="4"/>
    </row>
    <row r="23" ht="21.0" customHeight="1">
      <c r="A23" s="7">
        <v>44098.0</v>
      </c>
      <c r="B23" s="12" t="s">
        <v>63</v>
      </c>
      <c r="C23" s="11">
        <v>-180.0</v>
      </c>
      <c r="D23" s="4"/>
    </row>
    <row r="24" ht="21.0" customHeight="1">
      <c r="A24" s="7">
        <v>44104.0</v>
      </c>
      <c r="B24" s="8" t="s">
        <v>19</v>
      </c>
      <c r="C24" s="11">
        <v>-150.0</v>
      </c>
      <c r="D24" s="4"/>
    </row>
    <row r="25" ht="21.0" customHeight="1">
      <c r="A25" s="13" t="s">
        <v>20</v>
      </c>
      <c r="B25" s="14"/>
      <c r="C25" s="15">
        <f>SUM(C4:C24)</f>
        <v>1813.08</v>
      </c>
      <c r="D25" s="4"/>
    </row>
    <row r="26" ht="21.0" customHeight="1">
      <c r="A26" s="16" t="s">
        <v>21</v>
      </c>
      <c r="B26" s="2"/>
      <c r="C26" s="3"/>
      <c r="D26" s="4"/>
    </row>
    <row r="27" ht="21.0" customHeight="1">
      <c r="A27" s="16" t="s">
        <v>22</v>
      </c>
      <c r="B27" s="2"/>
      <c r="C27" s="3"/>
      <c r="D27" s="4"/>
    </row>
    <row r="28" ht="21.0" customHeight="1">
      <c r="A28" s="16" t="s">
        <v>23</v>
      </c>
      <c r="B28" s="2"/>
      <c r="C28" s="3"/>
      <c r="D28" s="4"/>
    </row>
    <row r="29" ht="21.0" customHeight="1">
      <c r="A29" s="16" t="s">
        <v>24</v>
      </c>
      <c r="B29" s="2"/>
      <c r="C29" s="3"/>
      <c r="D29" s="4"/>
    </row>
    <row r="30" ht="21.0" customHeight="1">
      <c r="A30" s="16" t="s">
        <v>25</v>
      </c>
      <c r="B30" s="2"/>
      <c r="C30" s="3"/>
      <c r="D30" s="4"/>
    </row>
  </sheetData>
  <mergeCells count="7">
    <mergeCell ref="A1:C1"/>
    <mergeCell ref="A2:C2"/>
    <mergeCell ref="A26:C26"/>
    <mergeCell ref="A27:C27"/>
    <mergeCell ref="A28:C28"/>
    <mergeCell ref="A29:C29"/>
    <mergeCell ref="A30:C30"/>
  </mergeCells>
  <conditionalFormatting sqref="C4:C24">
    <cfRule type="cellIs" dxfId="0" priority="1" operator="lessThan">
      <formula>0</formula>
    </cfRule>
  </conditionalFormatting>
  <conditionalFormatting sqref="C4:C24">
    <cfRule type="cellIs" dxfId="1" priority="2" operator="greaterThan">
      <formula>0</formula>
    </cfRule>
  </conditionalFormatting>
  <printOptions horizontalCentered="1"/>
  <pageMargins bottom="0.75" footer="0.0" header="0.0" left="0.7" right="0.7" top="0.75"/>
  <pageSetup fitToHeight="0" paperSize="9" cellComments="atEnd" orientation="portrait" pageOrder="overThenDown"/>
  <drawing r:id="rId1"/>
</worksheet>
</file>