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\Desktop\GitLabProjeto\Sprint2\"/>
    </mc:Choice>
  </mc:AlternateContent>
  <bookViews>
    <workbookView xWindow="-120" yWindow="-120" windowWidth="20730" windowHeight="11160" activeTab="2"/>
  </bookViews>
  <sheets>
    <sheet name="Testes" sheetId="1" r:id="rId1"/>
    <sheet name="Teste 1" sheetId="5" state="hidden" r:id="rId2"/>
    <sheet name="Problemas Reportados" sheetId="3" r:id="rId3"/>
    <sheet name="1" sheetId="8" r:id="rId4"/>
    <sheet name="2" sheetId="14" r:id="rId5"/>
    <sheet name="3" sheetId="9" r:id="rId6"/>
    <sheet name="4" sheetId="11" r:id="rId7"/>
    <sheet name="Report" sheetId="2" state="hidden" r:id="rId8"/>
    <sheet name="Opções" sheetId="7" state="hidden" r:id="rId9"/>
    <sheet name="Casos de Uso" sheetId="6" state="hidden" r:id="rId10"/>
  </sheets>
  <definedNames>
    <definedName name="_xlnm._FilterDatabase" localSheetId="2" hidden="1">'Problemas Reportados'!$A$1:$I$29</definedName>
    <definedName name="_xlnm._FilterDatabase" localSheetId="0" hidden="1">Testes!$A$1:$I$25</definedName>
    <definedName name="EstadoProblema">Opções!$B$2:$B$5</definedName>
    <definedName name="EstadoProblemas">Opções!$B$2:$B$5</definedName>
    <definedName name="EstadoTeste">Opções!$A$2:$A$3</definedName>
    <definedName name="Estadoteste2">Opções!$A$2:$A$5</definedName>
    <definedName name="PrioridadeProblema">Opções!$C$2:$C$5</definedName>
    <definedName name="PrioridadeProblemas">Opções!$C$2:$C$5</definedName>
    <definedName name="TipoProblemas">Opções!$D$2:$D$3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6" i="1"/>
  <c r="I2" i="1"/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1" i="1"/>
  <c r="I12" i="1"/>
  <c r="I13" i="1"/>
  <c r="I17" i="1"/>
  <c r="I19" i="1"/>
  <c r="I20" i="1"/>
  <c r="I21" i="1"/>
  <c r="I22" i="1"/>
  <c r="I23" i="1"/>
  <c r="I24" i="1"/>
  <c r="I25" i="1"/>
  <c r="I26" i="1"/>
  <c r="I27" i="1"/>
  <c r="I28" i="1"/>
  <c r="I29" i="1"/>
  <c r="I3" i="1"/>
  <c r="I4" i="1"/>
  <c r="I5" i="1"/>
  <c r="I7" i="1"/>
  <c r="B4" i="5"/>
  <c r="B1" i="5"/>
</calcChain>
</file>

<file path=xl/sharedStrings.xml><?xml version="1.0" encoding="utf-8"?>
<sst xmlns="http://schemas.openxmlformats.org/spreadsheetml/2006/main" count="192" uniqueCount="126">
  <si>
    <t>ID</t>
  </si>
  <si>
    <t>Caso de Teste</t>
  </si>
  <si>
    <t>Passo-a-passo (opcional)</t>
  </si>
  <si>
    <t>Resultado Esperado</t>
  </si>
  <si>
    <t>Estado</t>
  </si>
  <si>
    <t>Última Atualização</t>
  </si>
  <si>
    <t>Comentários</t>
  </si>
  <si>
    <t>Nº de Problemas</t>
  </si>
  <si>
    <t>Caso de Uso</t>
  </si>
  <si>
    <t>Falhou</t>
  </si>
  <si>
    <t>Passou</t>
  </si>
  <si>
    <t xml:space="preserve">Teste 1 </t>
  </si>
  <si>
    <t>Data</t>
  </si>
  <si>
    <t>dd-mm-aaaa</t>
  </si>
  <si>
    <t>Tester</t>
  </si>
  <si>
    <t>nome</t>
  </si>
  <si>
    <t>Instrução</t>
  </si>
  <si>
    <t>Resultado Obtido</t>
  </si>
  <si>
    <t>Teste ID</t>
  </si>
  <si>
    <t>Tipo</t>
  </si>
  <si>
    <t>Descrição</t>
  </si>
  <si>
    <t>Prioridade</t>
  </si>
  <si>
    <t>Data Reportado</t>
  </si>
  <si>
    <t>Data Última Atualização</t>
  </si>
  <si>
    <t>Erro</t>
  </si>
  <si>
    <t>Média</t>
  </si>
  <si>
    <t>Novo</t>
  </si>
  <si>
    <t>Baixa</t>
  </si>
  <si>
    <t>Melhoria</t>
  </si>
  <si>
    <t>Será avaliado nos testes de usabilidade</t>
  </si>
  <si>
    <t>Alta</t>
  </si>
  <si>
    <t>Número de testes por estado</t>
  </si>
  <si>
    <t>dd/mm/aaaa</t>
  </si>
  <si>
    <t>Número de problemas por estado</t>
  </si>
  <si>
    <t>Não executado</t>
  </si>
  <si>
    <t>Em aberto</t>
  </si>
  <si>
    <t>Em progresso</t>
  </si>
  <si>
    <t>Corrigido</t>
  </si>
  <si>
    <t>Validado</t>
  </si>
  <si>
    <t>Pendente</t>
  </si>
  <si>
    <t>Cancelado</t>
  </si>
  <si>
    <t>dd/mm/aaaa - dd/mm/aaaa</t>
  </si>
  <si>
    <t>Estado do Teste</t>
  </si>
  <si>
    <t>Estado do Problema</t>
  </si>
  <si>
    <t>Prioridade do Problema</t>
  </si>
  <si>
    <t>Tipo de Problema</t>
  </si>
  <si>
    <t>Sem efeito</t>
  </si>
  <si>
    <t>Reaberto</t>
  </si>
  <si>
    <t>Urgente</t>
  </si>
  <si>
    <t>Casos de Uso</t>
  </si>
  <si>
    <t>UC-FR-001</t>
  </si>
  <si>
    <t>Registar identificação e resumo biográfico do colaborador.</t>
  </si>
  <si>
    <t>UC-FR-002</t>
  </si>
  <si>
    <t>Registar histórico das funções/experiências do colaborador.</t>
  </si>
  <si>
    <t>UC-FR-003</t>
  </si>
  <si>
    <t>Registar histórico dos projetos da Administração Pública onde o colaborador esteve envolvido.</t>
  </si>
  <si>
    <t>UC-FR-004</t>
  </si>
  <si>
    <t>Consultar as informações disponíveis de outro colaborador da administração pública.</t>
  </si>
  <si>
    <t>UC-FR-005</t>
  </si>
  <si>
    <t>Permite que um colaborador, que é beneficiário da ADSE, possa consultar o cartão de beneficiário da ADSE.</t>
  </si>
  <si>
    <t>UC-FR-006</t>
  </si>
  <si>
    <t>Permite que um colaborador, que é beneficiário da ADSE, pedir o reembolso das despesas da ADSE.</t>
  </si>
  <si>
    <t>UC-FR-007</t>
  </si>
  <si>
    <t>Permite que um colaborador, que é beneficiário da ADSE, consultar a lista dos últimos pedidos de reembolso de despesa da ADSE.</t>
  </si>
  <si>
    <t>UC-FR-008</t>
  </si>
  <si>
    <t>Permite que o colaborador, que é beneficiário da ADSE, consultar os últimos reembolsos de despesas da ADSE.</t>
  </si>
  <si>
    <t>Fazer login com credenciais corretas</t>
  </si>
  <si>
    <t>Fazer login com password errada</t>
  </si>
  <si>
    <t>Fazer login com user não existente</t>
  </si>
  <si>
    <t>Clicar em "login" e inserir username e password corretos</t>
  </si>
  <si>
    <t>Clicar em "login" e inserir username válido com password errada</t>
  </si>
  <si>
    <t>Clicar em "login" e inserir username não existente com password aleatória</t>
  </si>
  <si>
    <t>Apresenta a mensagem correta e não faz login.</t>
  </si>
  <si>
    <t>C01</t>
  </si>
  <si>
    <t>Caso de Uso (opcional)</t>
  </si>
  <si>
    <t>Comentários (opcional)</t>
  </si>
  <si>
    <t>Resultado obtido</t>
  </si>
  <si>
    <t>Login realizado com sucesso</t>
  </si>
  <si>
    <t>Não faz login e apresenta mensagem de erro: "Email e/ou senha inválidos"</t>
  </si>
  <si>
    <t>Quando login for feito com user não cadastrado, trocar mensagem para "usuário não existente" ao invés de "Email e/ou senha inválidos"</t>
  </si>
  <si>
    <t>Não faz login e apresenta mensagem de erro "Email e/ou senha inválidos"</t>
  </si>
  <si>
    <t>Apresenta mensagem genérica  e não faz login.</t>
  </si>
  <si>
    <t>Sugestão de melhoria</t>
  </si>
  <si>
    <t>Caso não seja encontrado usuário com o ID informado no PUT, um novo usuário deverá ser criado</t>
  </si>
  <si>
    <t>Quando não encotrado ID na base de dados, criar um novo usuário</t>
  </si>
  <si>
    <t>Um novo usuário é criado e um novo ID é gerado</t>
  </si>
  <si>
    <t>Não deve ser possível cadastrar usuário com e-mail já utilizado utilizando PUT</t>
  </si>
  <si>
    <t>Não é possível cadastrar usuário com e-mail já utilizado e aprensentar mensagem de erro: "Este email já está sendo usado"</t>
  </si>
  <si>
    <t>Mensagem corretamente apresentada e não permite o cadastro</t>
  </si>
  <si>
    <t>Usar o provedor gmail ao cadastrar o usuário</t>
  </si>
  <si>
    <t>Não ser permitido o cadastramento desse usuário utilizando esse provedor de email</t>
  </si>
  <si>
    <t>Foi possível realizar o cadastro normalmente</t>
  </si>
  <si>
    <t xml:space="preserve">Seguindo a regra do negócio, não deve ser permitido o cadastramento de usuários com o provedor de email gmail </t>
  </si>
  <si>
    <t>Não deverá ser possível cadastrar usuários com e-mails de provedor gmail</t>
  </si>
  <si>
    <t>Não deverá ser possível cadastrar usuários com e-mails de provedor hotmail</t>
  </si>
  <si>
    <t>Usar o provedor hotmail ao cadastrar o usuário</t>
  </si>
  <si>
    <t>Seguindo a regra do negócio, não deve ser permitido o cadastramento de usuários com o provedor de email hotmail</t>
  </si>
  <si>
    <t>Os e-mails devem seguir um padrão válido de e-mail para o cadastro;</t>
  </si>
  <si>
    <t>Testar pesquisa de usuários inexistente</t>
  </si>
  <si>
    <t>Testar criar user utilizando um e-mail válido já utilizado</t>
  </si>
  <si>
    <t xml:space="preserve">Testar criar user utilizando um e-mail válido não utilizado; </t>
  </si>
  <si>
    <t>Testar utilizando senhas com menos de 5 caracteres</t>
  </si>
  <si>
    <t>Testar utilizando senhas com mais de 10 caracteres</t>
  </si>
  <si>
    <t xml:space="preserve">Testar se campo nome permite caracteres além de string </t>
  </si>
  <si>
    <t>Usuários deverão possuir os campos NOME, E-MAIL, PASSWORD e ADMINISTRADOR;</t>
  </si>
  <si>
    <t>Não deverá ser possível fazer ações e chamadas para usuários inexistentes;</t>
  </si>
  <si>
    <t>Testar múltiplos campos "password" no body dos usuários</t>
  </si>
  <si>
    <t>Foi possível criar emails sem padrão válido</t>
  </si>
  <si>
    <t>Não permitir a criação do cadastro com email inválido</t>
  </si>
  <si>
    <t>Permitir apenas strings para preencher o campo NOME</t>
  </si>
  <si>
    <t>É possível criar um cadastro com nome inválido</t>
  </si>
  <si>
    <t>Response: Usuário não encontrado</t>
  </si>
  <si>
    <t>Foi possível escrever qualquer coisa no campo nome, não limitado a apenas caracteres string</t>
  </si>
  <si>
    <t>Não permitir a criação do cadastro com email já utilizado  e aprensentar mensagem de erro: "Este email já está sendo usado"</t>
  </si>
  <si>
    <t>Não permitir a criação do cadastro com a senha com menos de 5 caracteres</t>
  </si>
  <si>
    <t>Foi possível realizar o cadastro sem seguir o critério de senha</t>
  </si>
  <si>
    <t>No body do cadastro, todos os campos deverão estar presentes</t>
  </si>
  <si>
    <t>Todos os campos estão presentes para cadastro</t>
  </si>
  <si>
    <t>Não permitir cadastrar diversas senhas diferentes no campos do BODY</t>
  </si>
  <si>
    <t>Foi possível cadastrar várias senhas e a última que se torna a válida</t>
  </si>
  <si>
    <t>Foi possível realizar o cadastro e apresenta a mensangem: Cadastro realizado com sucesso</t>
  </si>
  <si>
    <t>Não permitir a criação do cadastro com a senha com mais de 10 caracteres</t>
  </si>
  <si>
    <t xml:space="preserve">Permitir a criação do usuário sem impedimentos </t>
  </si>
  <si>
    <t>Realizado o cadastro com a mensagem: Cadastro realizado com sucesso</t>
  </si>
  <si>
    <t>Foi possível realizar o cadastro sem seguir o critério de senha não seguindo o critério de no máximo 10 caracteres</t>
  </si>
  <si>
    <t>Foi possível realizar o cadastro sem seguir o critério de senha não seguindo o critério de no mínimo 5 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</si>
</sst>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4" borderId="0" xfId="0" applyFill="1" applyAlignment="1">
      <alignment horizontal="center"/>
    </xf>
    <xf numFmtId="0" fontId="4" fillId="0" borderId="0" xfId="0" applyFont="1"/>
    <xf numFmtId="0" fontId="0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8</xdr:col>
      <xdr:colOff>295275</xdr:colOff>
      <xdr:row>18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2FB201C-88D4-ED54-2F90-C2EFFC21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0025"/>
          <a:ext cx="455295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17</xdr:col>
      <xdr:colOff>455867</xdr:colOff>
      <xdr:row>34</xdr:row>
      <xdr:rowOff>161111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D0459BA-7898-1162-8F6F-309750286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23825"/>
          <a:ext cx="10666667" cy="6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85725</xdr:rowOff>
    </xdr:from>
    <xdr:to>
      <xdr:col>8</xdr:col>
      <xdr:colOff>314325</xdr:colOff>
      <xdr:row>20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A152676-C15B-F703-AAB5-CBA8F9CEF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66725"/>
          <a:ext cx="455295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13</xdr:row>
      <xdr:rowOff>180976</xdr:rowOff>
    </xdr:from>
    <xdr:to>
      <xdr:col>3</xdr:col>
      <xdr:colOff>823706</xdr:colOff>
      <xdr:row>28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947D6A9-08FD-435D-8992-DBD5C1081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667001"/>
          <a:ext cx="4795631" cy="2857499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13</xdr:row>
      <xdr:rowOff>189982</xdr:rowOff>
    </xdr:from>
    <xdr:to>
      <xdr:col>13</xdr:col>
      <xdr:colOff>0</xdr:colOff>
      <xdr:row>24</xdr:row>
      <xdr:rowOff>24904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1F9761D-7ACE-4FED-AB10-EA76344A5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2676007"/>
          <a:ext cx="5400675" cy="1930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E20" sqref="E20"/>
    </sheetView>
  </sheetViews>
  <sheetFormatPr defaultRowHeight="15" x14ac:dyDescent="0.25"/>
  <cols>
    <col min="1" max="1" width="7.42578125" bestFit="1" customWidth="1"/>
    <col min="2" max="2" width="44.85546875" customWidth="1"/>
    <col min="3" max="3" width="31.5703125" customWidth="1"/>
    <col min="4" max="4" width="57.42578125" customWidth="1"/>
    <col min="5" max="5" width="47" customWidth="1"/>
    <col min="6" max="6" width="9.140625" customWidth="1"/>
    <col min="7" max="7" width="17.85546875" bestFit="1" customWidth="1"/>
    <col min="8" max="8" width="28.85546875" customWidth="1"/>
    <col min="9" max="9" width="16.140625" bestFit="1" customWidth="1"/>
    <col min="10" max="10" width="21.5703125" bestFit="1" customWidth="1"/>
  </cols>
  <sheetData>
    <row r="1" spans="1:10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76</v>
      </c>
      <c r="F1" s="8" t="s">
        <v>4</v>
      </c>
      <c r="G1" s="8" t="s">
        <v>5</v>
      </c>
      <c r="H1" s="8" t="s">
        <v>75</v>
      </c>
      <c r="I1" s="8" t="s">
        <v>7</v>
      </c>
      <c r="J1" s="8" t="s">
        <v>74</v>
      </c>
    </row>
    <row r="2" spans="1:10" ht="30" x14ac:dyDescent="0.25">
      <c r="A2" s="2">
        <v>1</v>
      </c>
      <c r="B2" s="1" t="s">
        <v>66</v>
      </c>
      <c r="C2" s="1" t="s">
        <v>69</v>
      </c>
      <c r="D2" s="1" t="s">
        <v>77</v>
      </c>
      <c r="E2" s="1" t="s">
        <v>77</v>
      </c>
      <c r="F2" t="s">
        <v>10</v>
      </c>
      <c r="G2" s="18">
        <v>45482</v>
      </c>
      <c r="H2" s="1"/>
      <c r="I2" s="20">
        <f>COUNTIF('Problemas Reportados'!$B$2:$B$691, Testes!A2)</f>
        <v>0</v>
      </c>
      <c r="J2" t="s">
        <v>73</v>
      </c>
    </row>
    <row r="3" spans="1:10" ht="45" x14ac:dyDescent="0.25">
      <c r="A3" s="2">
        <v>2</v>
      </c>
      <c r="B3" s="1" t="s">
        <v>67</v>
      </c>
      <c r="C3" s="1" t="s">
        <v>70</v>
      </c>
      <c r="D3" s="1" t="s">
        <v>78</v>
      </c>
      <c r="E3" s="1" t="s">
        <v>72</v>
      </c>
      <c r="F3" t="s">
        <v>10</v>
      </c>
      <c r="G3" s="18">
        <v>45482</v>
      </c>
      <c r="H3" s="1"/>
      <c r="I3" s="20">
        <f>COUNTIF('Problemas Reportados'!$B$2:$B$691, Testes!A3)</f>
        <v>0</v>
      </c>
      <c r="J3" t="s">
        <v>73</v>
      </c>
    </row>
    <row r="4" spans="1:10" ht="45" x14ac:dyDescent="0.25">
      <c r="A4" s="2">
        <v>3</v>
      </c>
      <c r="B4" s="1" t="s">
        <v>68</v>
      </c>
      <c r="C4" s="1" t="s">
        <v>71</v>
      </c>
      <c r="D4" s="1" t="s">
        <v>80</v>
      </c>
      <c r="E4" s="1" t="s">
        <v>81</v>
      </c>
      <c r="F4" t="s">
        <v>10</v>
      </c>
      <c r="G4" s="18">
        <v>45482</v>
      </c>
      <c r="H4" s="1" t="s">
        <v>82</v>
      </c>
      <c r="I4" s="20">
        <f>COUNTIF('Problemas Reportados'!$B$2:$B$691, Testes!A4)</f>
        <v>1</v>
      </c>
      <c r="J4" t="s">
        <v>73</v>
      </c>
    </row>
    <row r="5" spans="1:10" ht="45" x14ac:dyDescent="0.25">
      <c r="A5" s="2">
        <v>4</v>
      </c>
      <c r="B5" s="22" t="s">
        <v>83</v>
      </c>
      <c r="C5" s="1"/>
      <c r="D5" s="1" t="s">
        <v>84</v>
      </c>
      <c r="E5" s="1" t="s">
        <v>85</v>
      </c>
      <c r="F5" t="s">
        <v>10</v>
      </c>
      <c r="G5" s="18">
        <v>45482</v>
      </c>
      <c r="H5" s="1"/>
      <c r="I5" s="20">
        <f>COUNTIF('Problemas Reportados'!$B$2:$B$691, Testes!A5)</f>
        <v>0</v>
      </c>
      <c r="J5" t="s">
        <v>73</v>
      </c>
    </row>
    <row r="6" spans="1:10" ht="45" x14ac:dyDescent="0.25">
      <c r="A6" s="2">
        <v>5</v>
      </c>
      <c r="B6" s="1" t="s">
        <v>86</v>
      </c>
      <c r="C6" s="1"/>
      <c r="D6" s="1" t="s">
        <v>87</v>
      </c>
      <c r="E6" s="1" t="s">
        <v>88</v>
      </c>
      <c r="F6" t="s">
        <v>10</v>
      </c>
      <c r="G6" s="18">
        <v>45482</v>
      </c>
      <c r="H6" s="23"/>
      <c r="I6" s="20">
        <f>COUNTIF('Problemas Reportados'!$B$2:$B$691, Testes!A6)</f>
        <v>0</v>
      </c>
      <c r="J6" t="s">
        <v>73</v>
      </c>
    </row>
    <row r="7" spans="1:10" ht="30" x14ac:dyDescent="0.25">
      <c r="A7" s="2">
        <v>6</v>
      </c>
      <c r="B7" s="1" t="s">
        <v>93</v>
      </c>
      <c r="C7" s="1" t="s">
        <v>89</v>
      </c>
      <c r="D7" s="1" t="s">
        <v>90</v>
      </c>
      <c r="E7" s="1" t="s">
        <v>91</v>
      </c>
      <c r="F7" t="s">
        <v>9</v>
      </c>
      <c r="G7" s="18">
        <v>45482</v>
      </c>
      <c r="H7" s="1"/>
      <c r="I7" s="20">
        <f>COUNTIF('Problemas Reportados'!$B$2:$B$691, Testes!A7)</f>
        <v>1</v>
      </c>
      <c r="J7" t="s">
        <v>73</v>
      </c>
    </row>
    <row r="8" spans="1:10" ht="30" x14ac:dyDescent="0.25">
      <c r="A8" s="2">
        <v>7</v>
      </c>
      <c r="B8" s="1" t="s">
        <v>94</v>
      </c>
      <c r="C8" s="1" t="s">
        <v>95</v>
      </c>
      <c r="D8" s="1" t="s">
        <v>90</v>
      </c>
      <c r="E8" s="1" t="s">
        <v>91</v>
      </c>
      <c r="F8" t="s">
        <v>9</v>
      </c>
      <c r="G8" s="18">
        <v>45482</v>
      </c>
      <c r="I8" s="20">
        <f>COUNTIF('Problemas Reportados'!$B$2:$B$691, Testes!A7)</f>
        <v>1</v>
      </c>
    </row>
    <row r="9" spans="1:10" ht="30" x14ac:dyDescent="0.25">
      <c r="A9" s="2">
        <v>8</v>
      </c>
      <c r="B9" s="1" t="s">
        <v>97</v>
      </c>
      <c r="C9" s="1"/>
      <c r="D9" s="1" t="s">
        <v>108</v>
      </c>
      <c r="E9" s="1" t="s">
        <v>107</v>
      </c>
      <c r="F9" t="s">
        <v>9</v>
      </c>
      <c r="G9" s="18">
        <v>45482</v>
      </c>
      <c r="I9" s="20">
        <f>COUNTIF('Problemas Reportados'!$B$2:$B$691, Testes!A8)</f>
        <v>1</v>
      </c>
    </row>
    <row r="10" spans="1:10" ht="30" x14ac:dyDescent="0.25">
      <c r="A10" s="2">
        <v>9</v>
      </c>
      <c r="B10" s="1" t="s">
        <v>103</v>
      </c>
      <c r="C10" s="1"/>
      <c r="D10" s="1" t="s">
        <v>109</v>
      </c>
      <c r="E10" s="1" t="s">
        <v>110</v>
      </c>
      <c r="F10" t="s">
        <v>9</v>
      </c>
      <c r="G10" s="18">
        <v>45482</v>
      </c>
      <c r="I10" s="20">
        <v>1</v>
      </c>
    </row>
    <row r="11" spans="1:10" ht="15.75" x14ac:dyDescent="0.25">
      <c r="A11" s="2">
        <v>10</v>
      </c>
      <c r="B11" s="21" t="s">
        <v>98</v>
      </c>
      <c r="C11" s="1"/>
      <c r="D11" s="1" t="s">
        <v>111</v>
      </c>
      <c r="E11" s="1" t="s">
        <v>111</v>
      </c>
      <c r="F11" t="s">
        <v>10</v>
      </c>
      <c r="G11" s="18">
        <v>45482</v>
      </c>
      <c r="H11" s="1"/>
      <c r="I11" s="20">
        <f>COUNTIF('Problemas Reportados'!$B$2:$B$691, Testes!#REF!)</f>
        <v>0</v>
      </c>
    </row>
    <row r="12" spans="1:10" ht="45" x14ac:dyDescent="0.25">
      <c r="A12" s="2">
        <v>11</v>
      </c>
      <c r="B12" s="1" t="s">
        <v>99</v>
      </c>
      <c r="C12" s="1"/>
      <c r="D12" s="1" t="s">
        <v>113</v>
      </c>
      <c r="E12" s="1" t="s">
        <v>88</v>
      </c>
      <c r="F12" t="s">
        <v>10</v>
      </c>
      <c r="G12" s="18">
        <v>45483</v>
      </c>
      <c r="I12" s="20">
        <f>COUNTIF('Problemas Reportados'!$B$2:$B$691, Testes!A11)</f>
        <v>0</v>
      </c>
    </row>
    <row r="13" spans="1:10" ht="30" x14ac:dyDescent="0.25">
      <c r="A13" s="2">
        <v>12</v>
      </c>
      <c r="B13" s="1" t="s">
        <v>100</v>
      </c>
      <c r="C13" s="1"/>
      <c r="D13" s="1" t="s">
        <v>122</v>
      </c>
      <c r="E13" s="1" t="s">
        <v>123</v>
      </c>
      <c r="F13" t="s">
        <v>10</v>
      </c>
      <c r="G13" s="18">
        <v>45483</v>
      </c>
      <c r="H13" s="1"/>
      <c r="I13" s="20">
        <f>COUNTIF('Problemas Reportados'!$B$2:$B$691, Testes!A12)</f>
        <v>0</v>
      </c>
    </row>
    <row r="14" spans="1:10" ht="30" x14ac:dyDescent="0.25">
      <c r="A14" s="2">
        <v>13</v>
      </c>
      <c r="B14" s="1" t="s">
        <v>101</v>
      </c>
      <c r="C14" s="1"/>
      <c r="D14" s="1" t="s">
        <v>114</v>
      </c>
      <c r="E14" s="1" t="s">
        <v>115</v>
      </c>
      <c r="F14" t="s">
        <v>9</v>
      </c>
      <c r="G14" s="18">
        <v>45483</v>
      </c>
      <c r="I14" s="20">
        <v>1</v>
      </c>
    </row>
    <row r="15" spans="1:10" ht="30" x14ac:dyDescent="0.25">
      <c r="A15" s="2">
        <v>14</v>
      </c>
      <c r="B15" s="1" t="s">
        <v>102</v>
      </c>
      <c r="C15" s="1"/>
      <c r="D15" s="1" t="s">
        <v>121</v>
      </c>
      <c r="E15" s="1" t="s">
        <v>120</v>
      </c>
      <c r="F15" t="s">
        <v>9</v>
      </c>
      <c r="G15" s="18">
        <v>45483</v>
      </c>
      <c r="I15" s="20">
        <v>1</v>
      </c>
    </row>
    <row r="16" spans="1:10" ht="30" x14ac:dyDescent="0.25">
      <c r="A16" s="2">
        <v>15</v>
      </c>
      <c r="B16" s="1" t="s">
        <v>104</v>
      </c>
      <c r="C16" s="1"/>
      <c r="D16" s="1" t="s">
        <v>116</v>
      </c>
      <c r="E16" s="1" t="s">
        <v>117</v>
      </c>
      <c r="F16" t="s">
        <v>10</v>
      </c>
      <c r="G16" s="18">
        <v>45483</v>
      </c>
      <c r="I16" s="20">
        <v>0</v>
      </c>
    </row>
    <row r="17" spans="1:9" ht="45" customHeight="1" x14ac:dyDescent="0.25">
      <c r="A17" s="2">
        <v>16</v>
      </c>
      <c r="B17" s="1" t="s">
        <v>105</v>
      </c>
      <c r="C17" s="1"/>
      <c r="D17" s="1"/>
      <c r="E17" s="1"/>
      <c r="F17" t="s">
        <v>39</v>
      </c>
      <c r="I17" s="20">
        <f>COUNTIF('Problemas Reportados'!$B$2:$B$691, Testes!A16)</f>
        <v>0</v>
      </c>
    </row>
    <row r="18" spans="1:9" ht="30" x14ac:dyDescent="0.25">
      <c r="A18" s="2">
        <v>17</v>
      </c>
      <c r="B18" s="1" t="s">
        <v>106</v>
      </c>
      <c r="C18" s="1"/>
      <c r="D18" s="1" t="s">
        <v>118</v>
      </c>
      <c r="E18" s="1" t="s">
        <v>119</v>
      </c>
      <c r="F18" t="s">
        <v>9</v>
      </c>
      <c r="G18" s="18">
        <v>45483</v>
      </c>
      <c r="H18" s="1"/>
      <c r="I18" s="20">
        <v>1</v>
      </c>
    </row>
    <row r="19" spans="1:9" x14ac:dyDescent="0.25">
      <c r="A19" s="2">
        <v>18</v>
      </c>
      <c r="B19" s="1"/>
      <c r="C19" s="1"/>
      <c r="D19" s="1"/>
      <c r="E19" s="1"/>
      <c r="I19" s="20">
        <f>COUNTIF('Problemas Reportados'!$B$2:$B$691, Testes!A18)</f>
        <v>0</v>
      </c>
    </row>
    <row r="20" spans="1:9" x14ac:dyDescent="0.25">
      <c r="A20" s="2">
        <v>19</v>
      </c>
      <c r="B20" s="1"/>
      <c r="C20" s="1"/>
      <c r="D20" s="1"/>
      <c r="E20" s="1"/>
      <c r="I20" s="20">
        <f>COUNTIF('Problemas Reportados'!$B$2:$B$691, Testes!A19)</f>
        <v>0</v>
      </c>
    </row>
    <row r="21" spans="1:9" x14ac:dyDescent="0.25">
      <c r="A21" s="2">
        <v>20</v>
      </c>
      <c r="B21" s="1"/>
      <c r="C21" s="1"/>
      <c r="D21" s="1"/>
      <c r="E21" s="1"/>
      <c r="I21" s="20">
        <f>COUNTIF('Problemas Reportados'!$B$2:$B$691, Testes!A20)</f>
        <v>0</v>
      </c>
    </row>
    <row r="22" spans="1:9" x14ac:dyDescent="0.25">
      <c r="A22" s="2">
        <v>21</v>
      </c>
      <c r="B22" s="1"/>
      <c r="C22" s="1"/>
      <c r="D22" s="1"/>
      <c r="E22" s="1"/>
      <c r="I22" s="20">
        <f>COUNTIF('Problemas Reportados'!$B$2:$B$691, Testes!A21)</f>
        <v>0</v>
      </c>
    </row>
    <row r="23" spans="1:9" ht="32.25" customHeight="1" x14ac:dyDescent="0.25">
      <c r="A23" s="2">
        <v>24</v>
      </c>
      <c r="B23" s="1"/>
      <c r="C23" s="1"/>
      <c r="D23" s="1"/>
      <c r="E23" s="1"/>
      <c r="I23" s="20">
        <f>COUNTIF('Problemas Reportados'!$B$2:$B$691, Testes!A22)</f>
        <v>0</v>
      </c>
    </row>
    <row r="24" spans="1:9" x14ac:dyDescent="0.25">
      <c r="A24" s="2">
        <v>25</v>
      </c>
      <c r="B24" s="1"/>
      <c r="C24" s="1"/>
      <c r="D24" s="1"/>
      <c r="E24" s="1"/>
      <c r="I24" s="20">
        <f>COUNTIF('Problemas Reportados'!$B$2:$B$691, Testes!A23)</f>
        <v>0</v>
      </c>
    </row>
    <row r="25" spans="1:9" x14ac:dyDescent="0.25">
      <c r="A25" s="2">
        <v>26</v>
      </c>
      <c r="B25" s="1"/>
      <c r="C25" s="1"/>
      <c r="D25" s="1"/>
      <c r="E25" s="1"/>
      <c r="I25" s="20">
        <f>COUNTIF('Problemas Reportados'!$B$2:$B$691, Testes!A24)</f>
        <v>0</v>
      </c>
    </row>
    <row r="26" spans="1:9" x14ac:dyDescent="0.25">
      <c r="A26" s="2">
        <v>27</v>
      </c>
      <c r="I26" s="20">
        <f>COUNTIF('Problemas Reportados'!$B$2:$B$691, Testes!A25)</f>
        <v>0</v>
      </c>
    </row>
    <row r="27" spans="1:9" x14ac:dyDescent="0.25">
      <c r="A27" s="2">
        <v>28</v>
      </c>
      <c r="I27" s="20">
        <f>COUNTIF('Problemas Reportados'!$B$2:$B$691, Testes!A26)</f>
        <v>0</v>
      </c>
    </row>
    <row r="28" spans="1:9" x14ac:dyDescent="0.25">
      <c r="A28" s="2">
        <v>30</v>
      </c>
      <c r="I28" s="20">
        <f>COUNTIF('Problemas Reportados'!$B$2:$B$691, Testes!A27)</f>
        <v>0</v>
      </c>
    </row>
    <row r="29" spans="1:9" x14ac:dyDescent="0.25">
      <c r="A29" s="2">
        <v>31</v>
      </c>
      <c r="I29" s="20">
        <f>COUNTIF('Problemas Reportados'!$B$2:$B$691, Testes!A28)</f>
        <v>0</v>
      </c>
    </row>
    <row r="30" spans="1:9" x14ac:dyDescent="0.25">
      <c r="A30" s="2">
        <v>32</v>
      </c>
      <c r="I30" s="20">
        <f>COUNTIF('Problemas Reportados'!$B$2:$B$691, Testes!A29)</f>
        <v>0</v>
      </c>
    </row>
    <row r="31" spans="1:9" x14ac:dyDescent="0.25">
      <c r="A31" s="2">
        <v>33</v>
      </c>
      <c r="I31" s="20">
        <f>COUNTIF('Problemas Reportados'!$B$2:$B$691, Testes!A30)</f>
        <v>0</v>
      </c>
    </row>
    <row r="32" spans="1:9" x14ac:dyDescent="0.25">
      <c r="A32" s="2">
        <v>34</v>
      </c>
      <c r="I32" s="20">
        <f>COUNTIF('Problemas Reportados'!$B$2:$B$691, Testes!A31)</f>
        <v>0</v>
      </c>
    </row>
    <row r="33" spans="1:9" x14ac:dyDescent="0.25">
      <c r="A33" s="2">
        <v>35</v>
      </c>
      <c r="I33" s="20">
        <f>COUNTIF('Problemas Reportados'!$B$2:$B$691, Testes!A32)</f>
        <v>0</v>
      </c>
    </row>
    <row r="34" spans="1:9" x14ac:dyDescent="0.25">
      <c r="A34" s="2">
        <v>36</v>
      </c>
      <c r="I34" s="20">
        <f>COUNTIF('Problemas Reportados'!$B$2:$B$691, Testes!A33)</f>
        <v>0</v>
      </c>
    </row>
    <row r="35" spans="1:9" x14ac:dyDescent="0.25">
      <c r="A35" s="2">
        <v>37</v>
      </c>
      <c r="I35" s="20">
        <f>COUNTIF('Problemas Reportados'!$B$2:$B$691, Testes!A34)</f>
        <v>0</v>
      </c>
    </row>
    <row r="36" spans="1:9" x14ac:dyDescent="0.25">
      <c r="A36" s="2">
        <v>38</v>
      </c>
      <c r="I36" s="20">
        <f>COUNTIF('Problemas Reportados'!$B$2:$B$691, Testes!A35)</f>
        <v>0</v>
      </c>
    </row>
    <row r="37" spans="1:9" x14ac:dyDescent="0.25">
      <c r="A37" s="2">
        <v>39</v>
      </c>
      <c r="I37" s="20">
        <f>COUNTIF('Problemas Reportados'!$B$2:$B$691, Testes!A36)</f>
        <v>0</v>
      </c>
    </row>
    <row r="38" spans="1:9" x14ac:dyDescent="0.25">
      <c r="A38" s="2">
        <v>40</v>
      </c>
      <c r="I38" s="20">
        <f>COUNTIF('Problemas Reportados'!$B$2:$B$691, Testes!A37)</f>
        <v>0</v>
      </c>
    </row>
    <row r="39" spans="1:9" x14ac:dyDescent="0.25">
      <c r="A39" s="2">
        <v>41</v>
      </c>
      <c r="I39" s="20">
        <f>COUNTIF('Problemas Reportados'!$B$2:$B$691, Testes!A38)</f>
        <v>0</v>
      </c>
    </row>
    <row r="40" spans="1:9" x14ac:dyDescent="0.25">
      <c r="A40" s="2">
        <v>42</v>
      </c>
      <c r="I40" s="20">
        <f>COUNTIF('Problemas Reportados'!$B$2:$B$691, Testes!A39)</f>
        <v>0</v>
      </c>
    </row>
    <row r="41" spans="1:9" x14ac:dyDescent="0.25">
      <c r="A41" s="2">
        <v>43</v>
      </c>
      <c r="I41" s="20">
        <f>COUNTIF('Problemas Reportados'!$B$2:$B$691, Testes!A40)</f>
        <v>0</v>
      </c>
    </row>
    <row r="42" spans="1:9" x14ac:dyDescent="0.25">
      <c r="A42" s="2">
        <v>44</v>
      </c>
      <c r="I42" s="20">
        <f>COUNTIF('Problemas Reportados'!$B$2:$B$691, Testes!A41)</f>
        <v>0</v>
      </c>
    </row>
    <row r="43" spans="1:9" x14ac:dyDescent="0.25">
      <c r="A43" s="2">
        <v>45</v>
      </c>
      <c r="I43" s="20">
        <f>COUNTIF('Problemas Reportados'!$B$2:$B$691, Testes!A42)</f>
        <v>0</v>
      </c>
    </row>
    <row r="44" spans="1:9" x14ac:dyDescent="0.25">
      <c r="A44" s="2">
        <v>46</v>
      </c>
      <c r="I44" s="20">
        <f>COUNTIF('Problemas Reportados'!$B$2:$B$691, Testes!A43)</f>
        <v>0</v>
      </c>
    </row>
    <row r="45" spans="1:9" x14ac:dyDescent="0.25">
      <c r="A45" s="2">
        <v>47</v>
      </c>
      <c r="I45" s="20">
        <f>COUNTIF('Problemas Reportados'!$B$2:$B$691, Testes!A44)</f>
        <v>0</v>
      </c>
    </row>
    <row r="46" spans="1:9" x14ac:dyDescent="0.25">
      <c r="A46" s="2">
        <v>48</v>
      </c>
      <c r="I46" s="20">
        <f>COUNTIF('Problemas Reportados'!$B$2:$B$691, Testes!A45)</f>
        <v>0</v>
      </c>
    </row>
    <row r="47" spans="1:9" x14ac:dyDescent="0.25">
      <c r="A47" s="2">
        <v>49</v>
      </c>
      <c r="I47" s="20">
        <f>COUNTIF('Problemas Reportados'!$B$2:$B$691, Testes!A46)</f>
        <v>0</v>
      </c>
    </row>
    <row r="48" spans="1:9" x14ac:dyDescent="0.25">
      <c r="A48" s="2">
        <v>50</v>
      </c>
      <c r="I48" s="20">
        <f>COUNTIF('Problemas Reportados'!$B$2:$B$691, Testes!A47)</f>
        <v>0</v>
      </c>
    </row>
    <row r="49" spans="9:9" x14ac:dyDescent="0.25">
      <c r="I49" s="2"/>
    </row>
    <row r="50" spans="9:9" x14ac:dyDescent="0.25">
      <c r="I50" s="2"/>
    </row>
  </sheetData>
  <phoneticPr fontId="3" type="noConversion"/>
  <conditionalFormatting sqref="E6:E7 H3:H14 I3:I50 G8:G16 F8:F360">
    <cfRule type="containsText" dxfId="7" priority="1" operator="containsText" text="Falhou">
      <formula>NOT(ISERROR(SEARCH("Falhou",E3)))</formula>
    </cfRule>
    <cfRule type="containsText" dxfId="6" priority="2" operator="containsText" text="Passou">
      <formula>NOT(ISERROR(SEARCH("Passou",E3)))</formula>
    </cfRule>
  </conditionalFormatting>
  <conditionalFormatting sqref="E2:I2 H15:H16 G17:H18 G20:H29 G30:I360 F361:I1048576">
    <cfRule type="containsText" dxfId="5" priority="37" operator="containsText" text="Falhou">
      <formula>NOT(ISERROR(SEARCH("Falhou",E2)))</formula>
    </cfRule>
    <cfRule type="containsText" dxfId="4" priority="38" operator="containsText" text="Passou">
      <formula>NOT(ISERROR(SEARCH("Passou",E2)))</formula>
    </cfRule>
  </conditionalFormatting>
  <conditionalFormatting sqref="F3:G7">
    <cfRule type="containsText" dxfId="3" priority="3" operator="containsText" text="Falhou">
      <formula>NOT(ISERROR(SEARCH("Falhou",F3)))</formula>
    </cfRule>
    <cfRule type="containsText" dxfId="2" priority="4" operator="containsText" text="Passou">
      <formula>NOT(ISERROR(SEARCH("Passou",F3)))</formula>
    </cfRule>
  </conditionalFormatting>
  <dataValidations count="2">
    <dataValidation type="list" allowBlank="1" showInputMessage="1" showErrorMessage="1" sqref="F50:F360">
      <formula1>EstadoTeste</formula1>
    </dataValidation>
    <dataValidation type="list" allowBlank="1" showInputMessage="1" showErrorMessage="1" sqref="F2:F49">
      <formula1>Estadoteste2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14.42578125" customWidth="1"/>
    <col min="2" max="2" width="127.28515625" customWidth="1"/>
  </cols>
  <sheetData>
    <row r="1" spans="1:2" x14ac:dyDescent="0.25">
      <c r="A1" s="10" t="s">
        <v>49</v>
      </c>
      <c r="B1" s="10" t="s">
        <v>20</v>
      </c>
    </row>
    <row r="2" spans="1:2" x14ac:dyDescent="0.25">
      <c r="A2" t="s">
        <v>50</v>
      </c>
      <c r="B2" t="s">
        <v>51</v>
      </c>
    </row>
    <row r="3" spans="1:2" x14ac:dyDescent="0.25">
      <c r="A3" t="s">
        <v>52</v>
      </c>
      <c r="B3" t="s">
        <v>53</v>
      </c>
    </row>
    <row r="4" spans="1:2" x14ac:dyDescent="0.25">
      <c r="A4" s="14" t="s">
        <v>54</v>
      </c>
      <c r="B4" s="15" t="s">
        <v>55</v>
      </c>
    </row>
    <row r="5" spans="1:2" x14ac:dyDescent="0.25">
      <c r="A5" s="16" t="s">
        <v>56</v>
      </c>
      <c r="B5" s="17" t="s">
        <v>57</v>
      </c>
    </row>
    <row r="6" spans="1:2" x14ac:dyDescent="0.25">
      <c r="A6" t="s">
        <v>58</v>
      </c>
      <c r="B6" s="1" t="s">
        <v>59</v>
      </c>
    </row>
    <row r="7" spans="1:2" x14ac:dyDescent="0.25">
      <c r="A7" t="s">
        <v>60</v>
      </c>
      <c r="B7" s="1" t="s">
        <v>61</v>
      </c>
    </row>
    <row r="8" spans="1:2" x14ac:dyDescent="0.25">
      <c r="A8" t="s">
        <v>62</v>
      </c>
      <c r="B8" s="1" t="s">
        <v>63</v>
      </c>
    </row>
    <row r="9" spans="1:2" x14ac:dyDescent="0.25">
      <c r="A9" t="s">
        <v>64</v>
      </c>
      <c r="B9" s="1" t="s">
        <v>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5" x14ac:dyDescent="0.25"/>
  <cols>
    <col min="1" max="1" width="11.85546875" customWidth="1"/>
    <col min="2" max="2" width="33.85546875" customWidth="1"/>
    <col min="3" max="3" width="40.28515625" customWidth="1"/>
    <col min="4" max="4" width="46.85546875" customWidth="1"/>
  </cols>
  <sheetData>
    <row r="1" spans="1:11" x14ac:dyDescent="0.25">
      <c r="A1" s="10" t="s">
        <v>11</v>
      </c>
      <c r="B1" s="10" t="str">
        <f>Testes!B2</f>
        <v>Fazer login com credenciais corretas</v>
      </c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3" t="s">
        <v>12</v>
      </c>
      <c r="B2" s="13" t="s">
        <v>13</v>
      </c>
    </row>
    <row r="3" spans="1:11" x14ac:dyDescent="0.25">
      <c r="A3" s="13" t="s">
        <v>14</v>
      </c>
      <c r="B3" s="13" t="s">
        <v>15</v>
      </c>
    </row>
    <row r="4" spans="1:11" x14ac:dyDescent="0.25">
      <c r="A4" s="13" t="s">
        <v>8</v>
      </c>
      <c r="B4" t="e">
        <f>Testes!#REF!</f>
        <v>#REF!</v>
      </c>
      <c r="C4" s="13"/>
    </row>
    <row r="5" spans="1:11" x14ac:dyDescent="0.25">
      <c r="A5" s="13" t="s">
        <v>4</v>
      </c>
    </row>
    <row r="7" spans="1:11" x14ac:dyDescent="0.25">
      <c r="A7" s="12" t="s">
        <v>0</v>
      </c>
      <c r="B7" s="10" t="s">
        <v>16</v>
      </c>
      <c r="C7" s="10" t="s">
        <v>3</v>
      </c>
      <c r="D7" s="10" t="s">
        <v>17</v>
      </c>
      <c r="E7" s="9"/>
    </row>
    <row r="8" spans="1:11" x14ac:dyDescent="0.25">
      <c r="A8" s="2">
        <v>1</v>
      </c>
    </row>
    <row r="9" spans="1:11" x14ac:dyDescent="0.25">
      <c r="A9" s="2">
        <v>2</v>
      </c>
    </row>
    <row r="10" spans="1:11" x14ac:dyDescent="0.25">
      <c r="A10" s="2">
        <v>3</v>
      </c>
    </row>
  </sheetData>
  <conditionalFormatting sqref="D4 B5">
    <cfRule type="containsText" dxfId="1" priority="1" operator="containsText" text="Falhou">
      <formula>NOT(ISERROR(SEARCH("Falhou",B4)))</formula>
    </cfRule>
    <cfRule type="containsText" dxfId="0" priority="2" operator="containsText" text="Passou">
      <formula>NOT(ISERROR(SEARCH("Passou",B4)))</formula>
    </cfRule>
  </conditionalFormatting>
  <dataValidations count="1">
    <dataValidation type="list" allowBlank="1" showInputMessage="1" showErrorMessage="1" sqref="D4 B5">
      <formula1>EstadoTeste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D2" sqref="D2"/>
    </sheetView>
  </sheetViews>
  <sheetFormatPr defaultRowHeight="15" x14ac:dyDescent="0.25"/>
  <cols>
    <col min="1" max="1" width="6.28515625" customWidth="1"/>
    <col min="2" max="2" width="8.140625" bestFit="1" customWidth="1"/>
    <col min="3" max="3" width="21.85546875" customWidth="1"/>
    <col min="4" max="4" width="64.42578125" customWidth="1"/>
    <col min="5" max="5" width="12.5703125" bestFit="1" customWidth="1"/>
    <col min="6" max="6" width="12.140625" customWidth="1"/>
    <col min="7" max="7" width="17.140625" bestFit="1" customWidth="1"/>
    <col min="8" max="8" width="24.5703125" bestFit="1" customWidth="1"/>
    <col min="9" max="9" width="36.42578125" bestFit="1" customWidth="1"/>
  </cols>
  <sheetData>
    <row r="1" spans="1:9" x14ac:dyDescent="0.25">
      <c r="A1" s="3" t="s">
        <v>0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4</v>
      </c>
      <c r="G1" s="3" t="s">
        <v>22</v>
      </c>
      <c r="H1" s="3" t="s">
        <v>23</v>
      </c>
      <c r="I1" s="3" t="s">
        <v>6</v>
      </c>
    </row>
    <row r="2" spans="1:9" ht="31.5" customHeight="1" x14ac:dyDescent="0.25">
      <c r="A2">
        <v>3</v>
      </c>
      <c r="B2">
        <v>3</v>
      </c>
      <c r="C2" t="s">
        <v>28</v>
      </c>
      <c r="D2" s="1" t="s">
        <v>79</v>
      </c>
      <c r="E2" t="s">
        <v>27</v>
      </c>
      <c r="F2" t="s">
        <v>26</v>
      </c>
      <c r="G2" s="18">
        <v>45482</v>
      </c>
      <c r="H2" s="18">
        <v>45482</v>
      </c>
      <c r="I2" t="s">
        <v>29</v>
      </c>
    </row>
    <row r="3" spans="1:9" ht="30" x14ac:dyDescent="0.25">
      <c r="B3">
        <v>6</v>
      </c>
      <c r="C3" t="s">
        <v>24</v>
      </c>
      <c r="D3" s="1" t="s">
        <v>92</v>
      </c>
      <c r="E3" t="s">
        <v>30</v>
      </c>
      <c r="F3" t="s">
        <v>26</v>
      </c>
      <c r="G3" s="18">
        <v>45482</v>
      </c>
      <c r="H3" s="18">
        <v>45482</v>
      </c>
    </row>
    <row r="4" spans="1:9" ht="30" x14ac:dyDescent="0.25">
      <c r="B4">
        <v>7</v>
      </c>
      <c r="C4" t="s">
        <v>24</v>
      </c>
      <c r="D4" s="1" t="s">
        <v>96</v>
      </c>
      <c r="E4" t="s">
        <v>30</v>
      </c>
      <c r="F4" t="s">
        <v>26</v>
      </c>
      <c r="G4" s="18">
        <v>45482</v>
      </c>
      <c r="H4" s="18">
        <v>45482</v>
      </c>
    </row>
    <row r="5" spans="1:9" ht="30" x14ac:dyDescent="0.25">
      <c r="B5">
        <v>9</v>
      </c>
      <c r="C5" t="s">
        <v>24</v>
      </c>
      <c r="D5" s="1" t="s">
        <v>112</v>
      </c>
      <c r="E5" t="s">
        <v>25</v>
      </c>
      <c r="F5" t="s">
        <v>26</v>
      </c>
      <c r="G5" s="18">
        <v>45482</v>
      </c>
      <c r="H5" s="18">
        <v>45482</v>
      </c>
    </row>
    <row r="6" spans="1:9" ht="30" x14ac:dyDescent="0.25">
      <c r="B6">
        <v>13</v>
      </c>
      <c r="C6" t="s">
        <v>24</v>
      </c>
      <c r="D6" s="1" t="s">
        <v>125</v>
      </c>
      <c r="E6" t="s">
        <v>25</v>
      </c>
      <c r="F6" t="s">
        <v>26</v>
      </c>
      <c r="G6" s="18">
        <v>45483</v>
      </c>
      <c r="H6" s="18">
        <v>45483</v>
      </c>
    </row>
    <row r="7" spans="1:9" ht="30" x14ac:dyDescent="0.25">
      <c r="B7">
        <v>14</v>
      </c>
      <c r="C7" t="s">
        <v>24</v>
      </c>
      <c r="D7" s="1" t="s">
        <v>124</v>
      </c>
      <c r="E7" t="s">
        <v>25</v>
      </c>
      <c r="F7" t="s">
        <v>26</v>
      </c>
      <c r="G7" s="18">
        <v>45483</v>
      </c>
      <c r="H7" s="18">
        <v>45483</v>
      </c>
    </row>
    <row r="8" spans="1:9" x14ac:dyDescent="0.25">
      <c r="D8" s="1"/>
      <c r="G8" s="18"/>
      <c r="H8" s="18"/>
    </row>
    <row r="9" spans="1:9" x14ac:dyDescent="0.25">
      <c r="D9" s="1"/>
      <c r="G9" s="18"/>
      <c r="H9" s="18"/>
    </row>
    <row r="10" spans="1:9" x14ac:dyDescent="0.25">
      <c r="D10" s="1"/>
      <c r="G10" s="18"/>
      <c r="H10" s="18"/>
    </row>
    <row r="11" spans="1:9" x14ac:dyDescent="0.25">
      <c r="D11" s="1"/>
      <c r="G11" s="18"/>
      <c r="H11" s="18"/>
    </row>
    <row r="12" spans="1:9" x14ac:dyDescent="0.25">
      <c r="D12" s="1"/>
      <c r="G12" s="18"/>
      <c r="H12" s="18"/>
      <c r="I12" s="19"/>
    </row>
    <row r="13" spans="1:9" ht="30.75" customHeight="1" x14ac:dyDescent="0.25"/>
    <row r="14" spans="1:9" x14ac:dyDescent="0.25">
      <c r="D14" s="1"/>
      <c r="G14" s="18"/>
      <c r="H14" s="18"/>
    </row>
    <row r="15" spans="1:9" x14ac:dyDescent="0.25">
      <c r="D15" s="1"/>
      <c r="G15" s="18"/>
      <c r="H15" s="18"/>
    </row>
    <row r="16" spans="1:9" x14ac:dyDescent="0.25">
      <c r="D16" s="1"/>
      <c r="G16" s="18"/>
      <c r="H16" s="18"/>
    </row>
    <row r="17" spans="4:8" ht="78.75" customHeight="1" x14ac:dyDescent="0.25">
      <c r="D17" s="1"/>
      <c r="G17" s="18"/>
      <c r="H17" s="18"/>
    </row>
    <row r="18" spans="4:8" x14ac:dyDescent="0.25">
      <c r="D18" s="1"/>
      <c r="G18" s="18"/>
      <c r="H18" s="18"/>
    </row>
    <row r="19" spans="4:8" x14ac:dyDescent="0.25">
      <c r="D19" s="1"/>
      <c r="G19" s="18"/>
      <c r="H19" s="18"/>
    </row>
    <row r="20" spans="4:8" x14ac:dyDescent="0.25">
      <c r="D20" s="1"/>
      <c r="G20" s="18"/>
      <c r="H20" s="18"/>
    </row>
    <row r="21" spans="4:8" x14ac:dyDescent="0.25">
      <c r="D21" s="1"/>
      <c r="G21" s="18"/>
      <c r="H21" s="18"/>
    </row>
    <row r="22" spans="4:8" x14ac:dyDescent="0.25">
      <c r="D22" s="1"/>
      <c r="G22" s="18"/>
      <c r="H22" s="18"/>
    </row>
    <row r="23" spans="4:8" x14ac:dyDescent="0.25">
      <c r="D23" s="1"/>
      <c r="G23" s="18"/>
      <c r="H23" s="18"/>
    </row>
    <row r="24" spans="4:8" x14ac:dyDescent="0.25">
      <c r="D24" s="1"/>
      <c r="G24" s="18"/>
      <c r="H24" s="18"/>
    </row>
    <row r="25" spans="4:8" x14ac:dyDescent="0.25">
      <c r="D25" s="1"/>
    </row>
    <row r="26" spans="4:8" x14ac:dyDescent="0.25">
      <c r="D26" s="1"/>
      <c r="G26" s="18"/>
      <c r="H26" s="18"/>
    </row>
    <row r="27" spans="4:8" x14ac:dyDescent="0.25">
      <c r="D27" s="1"/>
      <c r="G27" s="18"/>
      <c r="H27" s="18"/>
    </row>
    <row r="28" spans="4:8" x14ac:dyDescent="0.25">
      <c r="D28" s="1"/>
      <c r="G28" s="18"/>
      <c r="H28" s="18"/>
    </row>
    <row r="29" spans="4:8" x14ac:dyDescent="0.25">
      <c r="D29" s="1"/>
      <c r="G29" s="18"/>
      <c r="H29" s="18"/>
    </row>
    <row r="30" spans="4:8" x14ac:dyDescent="0.25">
      <c r="D30" s="1"/>
    </row>
  </sheetData>
  <autoFilter ref="A1:I29"/>
  <dataValidations count="3">
    <dataValidation type="list" allowBlank="1" showInputMessage="1" showErrorMessage="1" sqref="F25 F30">
      <formula1>EstadoProblemas</formula1>
    </dataValidation>
    <dataValidation type="list" allowBlank="1" showInputMessage="1" showErrorMessage="1" sqref="C17:C30 C14:C15 C2:C12">
      <formula1>TipoProblemas</formula1>
    </dataValidation>
    <dataValidation type="list" allowBlank="1" showInputMessage="1" showErrorMessage="1" sqref="E14:E36 E2:E12">
      <formula1>PrioridadeProblemas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Opções!$B$2:$B$6</xm:f>
          </x14:formula1>
          <xm:sqref>F27:F29 F14:F24 F2:F12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" sqref="J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C12" sqref="C12"/>
    </sheetView>
  </sheetViews>
  <sheetFormatPr defaultRowHeight="15" x14ac:dyDescent="0.25"/>
  <cols>
    <col min="1" max="1" width="34.85546875" bestFit="1" customWidth="1"/>
    <col min="2" max="5" width="12.42578125" bestFit="1" customWidth="1"/>
    <col min="9" max="9" width="31.42578125" bestFit="1" customWidth="1"/>
    <col min="10" max="13" width="12.42578125" bestFit="1" customWidth="1"/>
  </cols>
  <sheetData>
    <row r="1" spans="1:15" ht="15.75" thickBot="1" x14ac:dyDescent="0.3">
      <c r="A1" s="6" t="s">
        <v>31</v>
      </c>
      <c r="B1" s="4" t="s">
        <v>32</v>
      </c>
      <c r="C1" s="4" t="s">
        <v>32</v>
      </c>
      <c r="D1" s="4" t="s">
        <v>32</v>
      </c>
      <c r="E1" s="5" t="s">
        <v>32</v>
      </c>
      <c r="I1" s="6" t="s">
        <v>33</v>
      </c>
      <c r="J1" s="4" t="s">
        <v>32</v>
      </c>
      <c r="K1" s="4" t="s">
        <v>32</v>
      </c>
      <c r="L1" s="4" t="s">
        <v>32</v>
      </c>
      <c r="M1" s="5" t="s">
        <v>32</v>
      </c>
      <c r="N1" s="24"/>
      <c r="O1" s="24"/>
    </row>
    <row r="2" spans="1:15" x14ac:dyDescent="0.25">
      <c r="A2" t="s">
        <v>34</v>
      </c>
      <c r="I2" t="s">
        <v>35</v>
      </c>
    </row>
    <row r="3" spans="1:15" x14ac:dyDescent="0.25">
      <c r="A3" t="s">
        <v>36</v>
      </c>
      <c r="I3" t="s">
        <v>36</v>
      </c>
    </row>
    <row r="4" spans="1:15" x14ac:dyDescent="0.25">
      <c r="A4" t="s">
        <v>10</v>
      </c>
      <c r="I4" t="s">
        <v>37</v>
      </c>
    </row>
    <row r="5" spans="1:15" x14ac:dyDescent="0.25">
      <c r="A5" t="s">
        <v>9</v>
      </c>
      <c r="I5" t="s">
        <v>38</v>
      </c>
    </row>
    <row r="6" spans="1:15" x14ac:dyDescent="0.25">
      <c r="A6" t="s">
        <v>39</v>
      </c>
    </row>
    <row r="7" spans="1:15" x14ac:dyDescent="0.25">
      <c r="A7" t="s">
        <v>40</v>
      </c>
    </row>
    <row r="14" spans="1:15" x14ac:dyDescent="0.25">
      <c r="A14" s="9" t="s">
        <v>41</v>
      </c>
      <c r="I14" s="9" t="s">
        <v>41</v>
      </c>
    </row>
  </sheetData>
  <mergeCells count="1">
    <mergeCell ref="N1:O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A5"/>
    </sheetView>
  </sheetViews>
  <sheetFormatPr defaultRowHeight="15" x14ac:dyDescent="0.25"/>
  <cols>
    <col min="1" max="1" width="15" bestFit="1" customWidth="1"/>
    <col min="2" max="2" width="18.85546875" bestFit="1" customWidth="1"/>
    <col min="3" max="3" width="22.42578125" bestFit="1" customWidth="1"/>
    <col min="4" max="4" width="16.7109375" bestFit="1" customWidth="1"/>
  </cols>
  <sheetData>
    <row r="1" spans="1:4" x14ac:dyDescent="0.25">
      <c r="A1" s="9" t="s">
        <v>42</v>
      </c>
      <c r="B1" s="9" t="s">
        <v>43</v>
      </c>
      <c r="C1" s="9" t="s">
        <v>44</v>
      </c>
      <c r="D1" s="9" t="s">
        <v>45</v>
      </c>
    </row>
    <row r="2" spans="1:4" x14ac:dyDescent="0.25">
      <c r="A2" t="s">
        <v>10</v>
      </c>
      <c r="B2" t="s">
        <v>26</v>
      </c>
      <c r="C2" t="s">
        <v>27</v>
      </c>
      <c r="D2" t="s">
        <v>24</v>
      </c>
    </row>
    <row r="3" spans="1:4" x14ac:dyDescent="0.25">
      <c r="A3" t="s">
        <v>9</v>
      </c>
      <c r="B3" t="s">
        <v>36</v>
      </c>
      <c r="C3" t="s">
        <v>25</v>
      </c>
      <c r="D3" t="s">
        <v>28</v>
      </c>
    </row>
    <row r="4" spans="1:4" x14ac:dyDescent="0.25">
      <c r="A4" t="s">
        <v>39</v>
      </c>
      <c r="B4" t="s">
        <v>37</v>
      </c>
      <c r="C4" t="s">
        <v>30</v>
      </c>
    </row>
    <row r="5" spans="1:4" x14ac:dyDescent="0.25">
      <c r="A5" t="s">
        <v>46</v>
      </c>
      <c r="B5" t="s">
        <v>47</v>
      </c>
      <c r="C5" t="s">
        <v>48</v>
      </c>
    </row>
    <row r="6" spans="1:4" x14ac:dyDescent="0.25">
      <c r="B6" t="s">
        <v>38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f36f62c6-6af2-4268-936d-b98953eb2f7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1A0BA43376C24AB29A772DDCE70E21" ma:contentTypeVersion="17" ma:contentTypeDescription="Create a new document." ma:contentTypeScope="" ma:versionID="d234b60a1da63bffb13942614cc5d15f">
  <xsd:schema xmlns:xsd="http://www.w3.org/2001/XMLSchema" xmlns:xs="http://www.w3.org/2001/XMLSchema" xmlns:p="http://schemas.microsoft.com/office/2006/metadata/properties" xmlns:ns2="f36f62c6-6af2-4268-936d-b98953eb2f7d" xmlns:ns3="ee0d3de4-1e47-4168-94db-bd82c32bb80b" targetNamespace="http://schemas.microsoft.com/office/2006/metadata/properties" ma:root="true" ma:fieldsID="c594ec883540927f43899639a99691c3" ns2:_="" ns3:_="">
    <xsd:import namespace="f36f62c6-6af2-4268-936d-b98953eb2f7d"/>
    <xsd:import namespace="ee0d3de4-1e47-4168-94db-bd82c32bb8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f62c6-6af2-4268-936d-b98953eb2f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atus" ma:index="22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0d3de4-1e47-4168-94db-bd82c32bb8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35E97E-DBF7-46EC-8306-478BC0DAB9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EB9E0C-7FA8-4CE0-9C88-971EE81C0D68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ee0d3de4-1e47-4168-94db-bd82c32bb80b"/>
    <ds:schemaRef ds:uri="http://schemas.openxmlformats.org/package/2006/metadata/core-properties"/>
    <ds:schemaRef ds:uri="f36f62c6-6af2-4268-936d-b98953eb2f7d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E1DCBA-F520-4633-A6C3-B31146D873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f62c6-6af2-4268-936d-b98953eb2f7d"/>
    <ds:schemaRef ds:uri="ee0d3de4-1e47-4168-94db-bd82c32bb8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7</vt:i4>
      </vt:variant>
    </vt:vector>
  </HeadingPairs>
  <TitlesOfParts>
    <vt:vector size="17" baseType="lpstr">
      <vt:lpstr>Testes</vt:lpstr>
      <vt:lpstr>Teste 1</vt:lpstr>
      <vt:lpstr>Problemas Reportados</vt:lpstr>
      <vt:lpstr>1</vt:lpstr>
      <vt:lpstr>2</vt:lpstr>
      <vt:lpstr>3</vt:lpstr>
      <vt:lpstr>4</vt:lpstr>
      <vt:lpstr>Report</vt:lpstr>
      <vt:lpstr>Opções</vt:lpstr>
      <vt:lpstr>Casos de Uso</vt:lpstr>
      <vt:lpstr>EstadoProblema</vt:lpstr>
      <vt:lpstr>EstadoProblemas</vt:lpstr>
      <vt:lpstr>EstadoTeste</vt:lpstr>
      <vt:lpstr>Estadoteste2</vt:lpstr>
      <vt:lpstr>PrioridadeProblema</vt:lpstr>
      <vt:lpstr>PrioridadeProblemas</vt:lpstr>
      <vt:lpstr>TipoProblemas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 Sousa</dc:creator>
  <cp:keywords/>
  <dc:description/>
  <cp:lastModifiedBy>Gabriel Moreira</cp:lastModifiedBy>
  <cp:revision/>
  <dcterms:created xsi:type="dcterms:W3CDTF">2021-10-11T15:54:40Z</dcterms:created>
  <dcterms:modified xsi:type="dcterms:W3CDTF">2024-07-11T00:59:22Z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0x010100AC1A0BA43376C24AB29A772DDCE70E21</vt:lpwstr>
  </property>
</Properties>
</file>