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tables/table2.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sago\OneDrive\Ambiente de Trabalho\Files\UFP\2º Semestre\Análise Sistemas\Atividade 1\"/>
    </mc:Choice>
  </mc:AlternateContent>
  <xr:revisionPtr revIDLastSave="0" documentId="13_ncr:1_{EB87767C-F257-44C8-917B-1AAF8A5BF48D}" xr6:coauthVersionLast="44" xr6:coauthVersionMax="44" xr10:uidLastSave="{00000000-0000-0000-0000-000000000000}"/>
  <bookViews>
    <workbookView xWindow="-110" yWindow="-110" windowWidth="19420" windowHeight="10560" activeTab="2" xr2:uid="{9E493484-BD9D-4693-8880-A7922BC1A5B9}"/>
  </bookViews>
  <sheets>
    <sheet name="Folha1" sheetId="1" r:id="rId1"/>
    <sheet name="Folha3" sheetId="3" r:id="rId2"/>
    <sheet name="Sheet3" sheetId="6" r:id="rId3"/>
    <sheet name="Sheet2" sheetId="5" r:id="rId4"/>
    <sheet name="Sheet1" sheetId="4" r:id="rId5"/>
  </sheets>
  <definedNames>
    <definedName name="Anteriores" localSheetId="0">Folha1!$A$2548</definedName>
    <definedName name="ExternalData_1" localSheetId="3" hidden="1">Sheet2!$A$1:$B$128</definedName>
    <definedName name="ExternalData_2" localSheetId="2" hidden="1">Sheet3!$A$2:$B$770</definedName>
    <definedName name="inicio" localSheetId="0">Folha1!#REF!</definedName>
    <definedName name="lg_com" localSheetId="0">Folha1!$A$2:$E$2625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2" i="6"/>
  <c r="J3" i="6"/>
  <c r="J4"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C769" i="6"/>
  <c r="D769" i="6" s="1"/>
  <c r="F769" i="6"/>
  <c r="G769" i="6" s="1"/>
  <c r="C770" i="6"/>
  <c r="F770" i="6"/>
  <c r="G770" i="6"/>
  <c r="H770" i="6" s="1"/>
  <c r="C2" i="6"/>
  <c r="C3" i="6"/>
  <c r="C4" i="6"/>
  <c r="C5" i="6"/>
  <c r="C6" i="6"/>
  <c r="C7" i="6"/>
  <c r="C8" i="6"/>
  <c r="C9" i="6"/>
  <c r="D9" i="6" s="1"/>
  <c r="C10" i="6"/>
  <c r="C11" i="6"/>
  <c r="C12" i="6"/>
  <c r="C13" i="6"/>
  <c r="C14" i="6"/>
  <c r="C15" i="6"/>
  <c r="C16" i="6"/>
  <c r="C17" i="6"/>
  <c r="D17" i="6" s="1"/>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D73" i="6" s="1"/>
  <c r="C74" i="6"/>
  <c r="C75" i="6"/>
  <c r="C76" i="6"/>
  <c r="C77" i="6"/>
  <c r="C78" i="6"/>
  <c r="C79" i="6"/>
  <c r="C80" i="6"/>
  <c r="C81" i="6"/>
  <c r="D81" i="6" s="1"/>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D115" i="6" s="1"/>
  <c r="C116" i="6"/>
  <c r="C117" i="6"/>
  <c r="C118" i="6"/>
  <c r="C119" i="6"/>
  <c r="C120" i="6"/>
  <c r="C121" i="6"/>
  <c r="C122" i="6"/>
  <c r="C123" i="6"/>
  <c r="C124" i="6"/>
  <c r="C125" i="6"/>
  <c r="C126" i="6"/>
  <c r="C127" i="6"/>
  <c r="C128" i="6"/>
  <c r="C129" i="6"/>
  <c r="C130" i="6"/>
  <c r="C131" i="6"/>
  <c r="C132" i="6"/>
  <c r="C133" i="6"/>
  <c r="C134" i="6"/>
  <c r="C135" i="6"/>
  <c r="C136" i="6"/>
  <c r="C137" i="6"/>
  <c r="D137" i="6" s="1"/>
  <c r="C138" i="6"/>
  <c r="C139" i="6"/>
  <c r="C140" i="6"/>
  <c r="C141" i="6"/>
  <c r="C142" i="6"/>
  <c r="C143" i="6"/>
  <c r="C144" i="6"/>
  <c r="C145" i="6"/>
  <c r="D145" i="6" s="1"/>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D201" i="6" s="1"/>
  <c r="C202" i="6"/>
  <c r="D202" i="6" s="1"/>
  <c r="C203" i="6"/>
  <c r="C204" i="6"/>
  <c r="C205" i="6"/>
  <c r="C206" i="6"/>
  <c r="C207" i="6"/>
  <c r="C208" i="6"/>
  <c r="C209" i="6"/>
  <c r="D209" i="6" s="1"/>
  <c r="C210" i="6"/>
  <c r="D210" i="6" s="1"/>
  <c r="C211" i="6"/>
  <c r="C212" i="6"/>
  <c r="C213" i="6"/>
  <c r="C214" i="6"/>
  <c r="C215" i="6"/>
  <c r="C216" i="6"/>
  <c r="C217" i="6"/>
  <c r="C218" i="6"/>
  <c r="D218" i="6" s="1"/>
  <c r="C219" i="6"/>
  <c r="C220" i="6"/>
  <c r="C221" i="6"/>
  <c r="C222" i="6"/>
  <c r="C223" i="6"/>
  <c r="C224" i="6"/>
  <c r="C225" i="6"/>
  <c r="C226" i="6"/>
  <c r="D226" i="6" s="1"/>
  <c r="C227" i="6"/>
  <c r="C228" i="6"/>
  <c r="C229" i="6"/>
  <c r="C230" i="6"/>
  <c r="C231" i="6"/>
  <c r="C232" i="6"/>
  <c r="C233" i="6"/>
  <c r="C234" i="6"/>
  <c r="D234" i="6" s="1"/>
  <c r="C235" i="6"/>
  <c r="C236" i="6"/>
  <c r="C237" i="6"/>
  <c r="C238" i="6"/>
  <c r="C239" i="6"/>
  <c r="C240" i="6"/>
  <c r="C241" i="6"/>
  <c r="C242" i="6"/>
  <c r="D242" i="6" s="1"/>
  <c r="C243" i="6"/>
  <c r="E243" i="6" s="1"/>
  <c r="C244" i="6"/>
  <c r="C245" i="6"/>
  <c r="C246" i="6"/>
  <c r="C247" i="6"/>
  <c r="C248" i="6"/>
  <c r="C249" i="6"/>
  <c r="C250" i="6"/>
  <c r="D250" i="6" s="1"/>
  <c r="C251" i="6"/>
  <c r="C252" i="6"/>
  <c r="C253" i="6"/>
  <c r="C254" i="6"/>
  <c r="C255" i="6"/>
  <c r="C256" i="6"/>
  <c r="C257" i="6"/>
  <c r="C258" i="6"/>
  <c r="D258" i="6" s="1"/>
  <c r="C259" i="6"/>
  <c r="C260" i="6"/>
  <c r="C261" i="6"/>
  <c r="C262" i="6"/>
  <c r="C263" i="6"/>
  <c r="C264" i="6"/>
  <c r="C265" i="6"/>
  <c r="D265" i="6" s="1"/>
  <c r="C266" i="6"/>
  <c r="D266" i="6" s="1"/>
  <c r="C267" i="6"/>
  <c r="C268" i="6"/>
  <c r="C269" i="6"/>
  <c r="C270" i="6"/>
  <c r="C271" i="6"/>
  <c r="C272" i="6"/>
  <c r="C273" i="6"/>
  <c r="D273" i="6" s="1"/>
  <c r="C274" i="6"/>
  <c r="D274" i="6" s="1"/>
  <c r="C275" i="6"/>
  <c r="C276" i="6"/>
  <c r="C277" i="6"/>
  <c r="C278" i="6"/>
  <c r="C279" i="6"/>
  <c r="C280" i="6"/>
  <c r="C281" i="6"/>
  <c r="C282" i="6"/>
  <c r="D282" i="6" s="1"/>
  <c r="C283" i="6"/>
  <c r="C284" i="6"/>
  <c r="C285" i="6"/>
  <c r="C286" i="6"/>
  <c r="C287" i="6"/>
  <c r="C288" i="6"/>
  <c r="C289" i="6"/>
  <c r="C290" i="6"/>
  <c r="D290" i="6" s="1"/>
  <c r="C291" i="6"/>
  <c r="C292" i="6"/>
  <c r="C293" i="6"/>
  <c r="C294" i="6"/>
  <c r="C295" i="6"/>
  <c r="C296" i="6"/>
  <c r="C297" i="6"/>
  <c r="C298" i="6"/>
  <c r="D298" i="6" s="1"/>
  <c r="C299" i="6"/>
  <c r="C300" i="6"/>
  <c r="C301" i="6"/>
  <c r="C302" i="6"/>
  <c r="C303" i="6"/>
  <c r="C304" i="6"/>
  <c r="C305" i="6"/>
  <c r="C306" i="6"/>
  <c r="D306" i="6" s="1"/>
  <c r="C307" i="6"/>
  <c r="E307" i="6" s="1"/>
  <c r="C308" i="6"/>
  <c r="C309" i="6"/>
  <c r="C310" i="6"/>
  <c r="C311" i="6"/>
  <c r="C312" i="6"/>
  <c r="C313" i="6"/>
  <c r="C314" i="6"/>
  <c r="D314" i="6" s="1"/>
  <c r="C315" i="6"/>
  <c r="C316" i="6"/>
  <c r="C317" i="6"/>
  <c r="C318" i="6"/>
  <c r="C319" i="6"/>
  <c r="C320" i="6"/>
  <c r="C321" i="6"/>
  <c r="C322" i="6"/>
  <c r="D322" i="6" s="1"/>
  <c r="C323" i="6"/>
  <c r="C324" i="6"/>
  <c r="C325" i="6"/>
  <c r="C326" i="6"/>
  <c r="C327" i="6"/>
  <c r="C328" i="6"/>
  <c r="C329" i="6"/>
  <c r="D329" i="6" s="1"/>
  <c r="C330" i="6"/>
  <c r="D330" i="6" s="1"/>
  <c r="C331" i="6"/>
  <c r="C332" i="6"/>
  <c r="C333" i="6"/>
  <c r="C334" i="6"/>
  <c r="C335" i="6"/>
  <c r="C336" i="6"/>
  <c r="C337" i="6"/>
  <c r="D337" i="6" s="1"/>
  <c r="C338" i="6"/>
  <c r="D338" i="6" s="1"/>
  <c r="C339" i="6"/>
  <c r="C340" i="6"/>
  <c r="C341" i="6"/>
  <c r="C342" i="6"/>
  <c r="C343" i="6"/>
  <c r="C344" i="6"/>
  <c r="C345" i="6"/>
  <c r="C346" i="6"/>
  <c r="D346" i="6" s="1"/>
  <c r="C347" i="6"/>
  <c r="C348" i="6"/>
  <c r="C349" i="6"/>
  <c r="C350" i="6"/>
  <c r="C351" i="6"/>
  <c r="C352" i="6"/>
  <c r="C353" i="6"/>
  <c r="C354" i="6"/>
  <c r="D354" i="6" s="1"/>
  <c r="C355" i="6"/>
  <c r="C356" i="6"/>
  <c r="C357" i="6"/>
  <c r="C358" i="6"/>
  <c r="C359" i="6"/>
  <c r="C360" i="6"/>
  <c r="C361" i="6"/>
  <c r="C362" i="6"/>
  <c r="D362" i="6" s="1"/>
  <c r="C363" i="6"/>
  <c r="C364" i="6"/>
  <c r="C365" i="6"/>
  <c r="C366" i="6"/>
  <c r="C367" i="6"/>
  <c r="C368" i="6"/>
  <c r="C369" i="6"/>
  <c r="C370" i="6"/>
  <c r="D370" i="6" s="1"/>
  <c r="C371" i="6"/>
  <c r="E371" i="6" s="1"/>
  <c r="C372" i="6"/>
  <c r="C373" i="6"/>
  <c r="C374" i="6"/>
  <c r="C375" i="6"/>
  <c r="C376" i="6"/>
  <c r="C377" i="6"/>
  <c r="C378" i="6"/>
  <c r="D378" i="6" s="1"/>
  <c r="C379" i="6"/>
  <c r="C380" i="6"/>
  <c r="C381" i="6"/>
  <c r="C382" i="6"/>
  <c r="C383" i="6"/>
  <c r="C384" i="6"/>
  <c r="C385" i="6"/>
  <c r="C386" i="6"/>
  <c r="D386" i="6" s="1"/>
  <c r="C387" i="6"/>
  <c r="C388" i="6"/>
  <c r="C389" i="6"/>
  <c r="C390" i="6"/>
  <c r="C391" i="6"/>
  <c r="C392" i="6"/>
  <c r="C393" i="6"/>
  <c r="D393" i="6" s="1"/>
  <c r="C394" i="6"/>
  <c r="D394" i="6" s="1"/>
  <c r="C395" i="6"/>
  <c r="C396" i="6"/>
  <c r="C397" i="6"/>
  <c r="C398" i="6"/>
  <c r="C399" i="6"/>
  <c r="C400" i="6"/>
  <c r="C401" i="6"/>
  <c r="D401" i="6" s="1"/>
  <c r="C402" i="6"/>
  <c r="D402" i="6" s="1"/>
  <c r="C403" i="6"/>
  <c r="C404" i="6"/>
  <c r="C405" i="6"/>
  <c r="C406" i="6"/>
  <c r="C407" i="6"/>
  <c r="C408" i="6"/>
  <c r="C409" i="6"/>
  <c r="C410" i="6"/>
  <c r="D410" i="6" s="1"/>
  <c r="C411" i="6"/>
  <c r="C412" i="6"/>
  <c r="C413" i="6"/>
  <c r="C414" i="6"/>
  <c r="C415" i="6"/>
  <c r="C416" i="6"/>
  <c r="C417" i="6"/>
  <c r="C418" i="6"/>
  <c r="D418" i="6" s="1"/>
  <c r="C419" i="6"/>
  <c r="C420" i="6"/>
  <c r="C421" i="6"/>
  <c r="C422" i="6"/>
  <c r="C423" i="6"/>
  <c r="C424" i="6"/>
  <c r="C425" i="6"/>
  <c r="C426" i="6"/>
  <c r="D426" i="6" s="1"/>
  <c r="C427" i="6"/>
  <c r="C428" i="6"/>
  <c r="C429" i="6"/>
  <c r="C430" i="6"/>
  <c r="C431" i="6"/>
  <c r="C432" i="6"/>
  <c r="C433" i="6"/>
  <c r="C434" i="6"/>
  <c r="D434" i="6" s="1"/>
  <c r="C435" i="6"/>
  <c r="E435" i="6" s="1"/>
  <c r="C436" i="6"/>
  <c r="C437" i="6"/>
  <c r="C438" i="6"/>
  <c r="C439" i="6"/>
  <c r="C440" i="6"/>
  <c r="C441" i="6"/>
  <c r="C442" i="6"/>
  <c r="D442" i="6" s="1"/>
  <c r="C443" i="6"/>
  <c r="C444" i="6"/>
  <c r="C445" i="6"/>
  <c r="C446" i="6"/>
  <c r="C447" i="6"/>
  <c r="C448" i="6"/>
  <c r="C449" i="6"/>
  <c r="C450" i="6"/>
  <c r="D450" i="6" s="1"/>
  <c r="C451" i="6"/>
  <c r="C452" i="6"/>
  <c r="C453" i="6"/>
  <c r="C454" i="6"/>
  <c r="C455" i="6"/>
  <c r="C456" i="6"/>
  <c r="C457" i="6"/>
  <c r="D457" i="6" s="1"/>
  <c r="C458" i="6"/>
  <c r="D458" i="6" s="1"/>
  <c r="C459" i="6"/>
  <c r="C460" i="6"/>
  <c r="C461" i="6"/>
  <c r="C462" i="6"/>
  <c r="C463" i="6"/>
  <c r="C464" i="6"/>
  <c r="C465" i="6"/>
  <c r="D465" i="6" s="1"/>
  <c r="C466" i="6"/>
  <c r="D466" i="6" s="1"/>
  <c r="C467" i="6"/>
  <c r="C468" i="6"/>
  <c r="C469" i="6"/>
  <c r="C470" i="6"/>
  <c r="C471" i="6"/>
  <c r="C472" i="6"/>
  <c r="C473" i="6"/>
  <c r="C474" i="6"/>
  <c r="D474" i="6" s="1"/>
  <c r="C475" i="6"/>
  <c r="C476" i="6"/>
  <c r="C477" i="6"/>
  <c r="C478" i="6"/>
  <c r="C479" i="6"/>
  <c r="C480" i="6"/>
  <c r="C481" i="6"/>
  <c r="C482" i="6"/>
  <c r="D482" i="6" s="1"/>
  <c r="C483" i="6"/>
  <c r="C484" i="6"/>
  <c r="C485" i="6"/>
  <c r="C486" i="6"/>
  <c r="C487" i="6"/>
  <c r="C488" i="6"/>
  <c r="C489" i="6"/>
  <c r="C490" i="6"/>
  <c r="D490" i="6" s="1"/>
  <c r="C491" i="6"/>
  <c r="C492" i="6"/>
  <c r="C493" i="6"/>
  <c r="C494" i="6"/>
  <c r="C495" i="6"/>
  <c r="C496" i="6"/>
  <c r="C497" i="6"/>
  <c r="C498" i="6"/>
  <c r="D498" i="6" s="1"/>
  <c r="C499" i="6"/>
  <c r="E499" i="6" s="1"/>
  <c r="C500" i="6"/>
  <c r="C501" i="6"/>
  <c r="C502" i="6"/>
  <c r="C503" i="6"/>
  <c r="C504" i="6"/>
  <c r="C505" i="6"/>
  <c r="C506" i="6"/>
  <c r="D506" i="6" s="1"/>
  <c r="C507" i="6"/>
  <c r="C508" i="6"/>
  <c r="C509" i="6"/>
  <c r="C510" i="6"/>
  <c r="C511" i="6"/>
  <c r="C512" i="6"/>
  <c r="C513" i="6"/>
  <c r="C514" i="6"/>
  <c r="D514" i="6" s="1"/>
  <c r="C515" i="6"/>
  <c r="C516" i="6"/>
  <c r="C517" i="6"/>
  <c r="C518" i="6"/>
  <c r="C519" i="6"/>
  <c r="C520" i="6"/>
  <c r="C521" i="6"/>
  <c r="D521" i="6" s="1"/>
  <c r="C522" i="6"/>
  <c r="D522" i="6" s="1"/>
  <c r="C523" i="6"/>
  <c r="C524" i="6"/>
  <c r="C525" i="6"/>
  <c r="C526" i="6"/>
  <c r="C527" i="6"/>
  <c r="C528" i="6"/>
  <c r="C529" i="6"/>
  <c r="D529" i="6" s="1"/>
  <c r="C530" i="6"/>
  <c r="D530" i="6" s="1"/>
  <c r="C531" i="6"/>
  <c r="C532" i="6"/>
  <c r="C533" i="6"/>
  <c r="C534" i="6"/>
  <c r="C535" i="6"/>
  <c r="C536" i="6"/>
  <c r="C537" i="6"/>
  <c r="C538" i="6"/>
  <c r="D538" i="6" s="1"/>
  <c r="C539" i="6"/>
  <c r="C540" i="6"/>
  <c r="C541" i="6"/>
  <c r="C542" i="6"/>
  <c r="C543" i="6"/>
  <c r="C544" i="6"/>
  <c r="C545" i="6"/>
  <c r="C546" i="6"/>
  <c r="D546" i="6" s="1"/>
  <c r="C547" i="6"/>
  <c r="C548" i="6"/>
  <c r="C549" i="6"/>
  <c r="C550" i="6"/>
  <c r="C551" i="6"/>
  <c r="C552" i="6"/>
  <c r="C553" i="6"/>
  <c r="C554" i="6"/>
  <c r="D554" i="6" s="1"/>
  <c r="C555" i="6"/>
  <c r="C556" i="6"/>
  <c r="C557" i="6"/>
  <c r="C558" i="6"/>
  <c r="C559" i="6"/>
  <c r="C560" i="6"/>
  <c r="C561" i="6"/>
  <c r="C562" i="6"/>
  <c r="D562" i="6" s="1"/>
  <c r="C563" i="6"/>
  <c r="E563" i="6" s="1"/>
  <c r="C564" i="6"/>
  <c r="C565" i="6"/>
  <c r="C566" i="6"/>
  <c r="C567" i="6"/>
  <c r="C568" i="6"/>
  <c r="C569" i="6"/>
  <c r="C570" i="6"/>
  <c r="D570" i="6" s="1"/>
  <c r="C571" i="6"/>
  <c r="C572" i="6"/>
  <c r="C573" i="6"/>
  <c r="C574" i="6"/>
  <c r="C575" i="6"/>
  <c r="C576" i="6"/>
  <c r="C577" i="6"/>
  <c r="C578" i="6"/>
  <c r="D578" i="6" s="1"/>
  <c r="C579" i="6"/>
  <c r="C580" i="6"/>
  <c r="C581" i="6"/>
  <c r="C582" i="6"/>
  <c r="C583" i="6"/>
  <c r="C584" i="6"/>
  <c r="C585" i="6"/>
  <c r="D585" i="6" s="1"/>
  <c r="C586" i="6"/>
  <c r="D586" i="6" s="1"/>
  <c r="C587" i="6"/>
  <c r="C588" i="6"/>
  <c r="C589" i="6"/>
  <c r="C590" i="6"/>
  <c r="C591" i="6"/>
  <c r="C592" i="6"/>
  <c r="C593" i="6"/>
  <c r="D593" i="6" s="1"/>
  <c r="C594" i="6"/>
  <c r="D594" i="6" s="1"/>
  <c r="C595" i="6"/>
  <c r="C596" i="6"/>
  <c r="C597" i="6"/>
  <c r="C598" i="6"/>
  <c r="C599" i="6"/>
  <c r="C600" i="6"/>
  <c r="C601" i="6"/>
  <c r="C602" i="6"/>
  <c r="D602" i="6" s="1"/>
  <c r="C603" i="6"/>
  <c r="C604" i="6"/>
  <c r="C605" i="6"/>
  <c r="C606" i="6"/>
  <c r="C607" i="6"/>
  <c r="C608" i="6"/>
  <c r="C609" i="6"/>
  <c r="C610" i="6"/>
  <c r="D610" i="6" s="1"/>
  <c r="C611" i="6"/>
  <c r="C612" i="6"/>
  <c r="C613" i="6"/>
  <c r="C614" i="6"/>
  <c r="C615" i="6"/>
  <c r="C616" i="6"/>
  <c r="C617" i="6"/>
  <c r="C618" i="6"/>
  <c r="D618" i="6" s="1"/>
  <c r="C619" i="6"/>
  <c r="C620" i="6"/>
  <c r="C621" i="6"/>
  <c r="C622" i="6"/>
  <c r="C623" i="6"/>
  <c r="C624" i="6"/>
  <c r="C625" i="6"/>
  <c r="C626" i="6"/>
  <c r="D626" i="6" s="1"/>
  <c r="C627" i="6"/>
  <c r="E627" i="6" s="1"/>
  <c r="C628" i="6"/>
  <c r="C629" i="6"/>
  <c r="C630" i="6"/>
  <c r="C631" i="6"/>
  <c r="C632" i="6"/>
  <c r="C633" i="6"/>
  <c r="C634" i="6"/>
  <c r="D634" i="6" s="1"/>
  <c r="C635" i="6"/>
  <c r="C636" i="6"/>
  <c r="C637" i="6"/>
  <c r="C638" i="6"/>
  <c r="C639" i="6"/>
  <c r="C640" i="6"/>
  <c r="C641" i="6"/>
  <c r="C642" i="6"/>
  <c r="D642" i="6" s="1"/>
  <c r="C643" i="6"/>
  <c r="C644" i="6"/>
  <c r="C645" i="6"/>
  <c r="C646" i="6"/>
  <c r="C647" i="6"/>
  <c r="C648" i="6"/>
  <c r="C649" i="6"/>
  <c r="D649" i="6" s="1"/>
  <c r="C650" i="6"/>
  <c r="D650" i="6" s="1"/>
  <c r="C651" i="6"/>
  <c r="C652" i="6"/>
  <c r="C653" i="6"/>
  <c r="C654" i="6"/>
  <c r="C655" i="6"/>
  <c r="C656" i="6"/>
  <c r="C657" i="6"/>
  <c r="D657" i="6" s="1"/>
  <c r="C658" i="6"/>
  <c r="D658" i="6" s="1"/>
  <c r="C659" i="6"/>
  <c r="C660" i="6"/>
  <c r="C661" i="6"/>
  <c r="C662" i="6"/>
  <c r="C663" i="6"/>
  <c r="C664" i="6"/>
  <c r="C665" i="6"/>
  <c r="C666" i="6"/>
  <c r="D666" i="6" s="1"/>
  <c r="C667" i="6"/>
  <c r="C668" i="6"/>
  <c r="C669" i="6"/>
  <c r="C670" i="6"/>
  <c r="C671" i="6"/>
  <c r="C672" i="6"/>
  <c r="C673" i="6"/>
  <c r="C674" i="6"/>
  <c r="D674" i="6" s="1"/>
  <c r="C675" i="6"/>
  <c r="C676" i="6"/>
  <c r="C677" i="6"/>
  <c r="C678" i="6"/>
  <c r="C679" i="6"/>
  <c r="C680" i="6"/>
  <c r="C681" i="6"/>
  <c r="C682" i="6"/>
  <c r="D682" i="6" s="1"/>
  <c r="C683" i="6"/>
  <c r="C684" i="6"/>
  <c r="C685" i="6"/>
  <c r="C686" i="6"/>
  <c r="C687" i="6"/>
  <c r="C688" i="6"/>
  <c r="C689" i="6"/>
  <c r="C690" i="6"/>
  <c r="D690" i="6" s="1"/>
  <c r="C691" i="6"/>
  <c r="E691" i="6" s="1"/>
  <c r="C692" i="6"/>
  <c r="C693" i="6"/>
  <c r="C694" i="6"/>
  <c r="C695" i="6"/>
  <c r="C696" i="6"/>
  <c r="C697" i="6"/>
  <c r="C698" i="6"/>
  <c r="C699" i="6"/>
  <c r="E699" i="6" s="1"/>
  <c r="C700" i="6"/>
  <c r="C701" i="6"/>
  <c r="C702" i="6"/>
  <c r="C703" i="6"/>
  <c r="C704" i="6"/>
  <c r="C705" i="6"/>
  <c r="C706" i="6"/>
  <c r="C707" i="6"/>
  <c r="E707" i="6" s="1"/>
  <c r="C708" i="6"/>
  <c r="C709" i="6"/>
  <c r="C710" i="6"/>
  <c r="C711" i="6"/>
  <c r="C712" i="6"/>
  <c r="C713" i="6"/>
  <c r="C714" i="6"/>
  <c r="C715" i="6"/>
  <c r="E715" i="6" s="1"/>
  <c r="C716" i="6"/>
  <c r="C717" i="6"/>
  <c r="C718" i="6"/>
  <c r="C719" i="6"/>
  <c r="C720" i="6"/>
  <c r="C721" i="6"/>
  <c r="C722" i="6"/>
  <c r="C723" i="6"/>
  <c r="E723" i="6" s="1"/>
  <c r="C724" i="6"/>
  <c r="C725" i="6"/>
  <c r="C726" i="6"/>
  <c r="C727" i="6"/>
  <c r="C728" i="6"/>
  <c r="C729" i="6"/>
  <c r="C730" i="6"/>
  <c r="C731" i="6"/>
  <c r="E731" i="6" s="1"/>
  <c r="C732" i="6"/>
  <c r="C733" i="6"/>
  <c r="C734" i="6"/>
  <c r="C735" i="6"/>
  <c r="C736" i="6"/>
  <c r="C737" i="6"/>
  <c r="C738" i="6"/>
  <c r="C739" i="6"/>
  <c r="E739" i="6" s="1"/>
  <c r="C740" i="6"/>
  <c r="C741" i="6"/>
  <c r="C742" i="6"/>
  <c r="C743" i="6"/>
  <c r="C744" i="6"/>
  <c r="C745" i="6"/>
  <c r="C746" i="6"/>
  <c r="C747" i="6"/>
  <c r="E747" i="6" s="1"/>
  <c r="C748" i="6"/>
  <c r="C749" i="6"/>
  <c r="C750" i="6"/>
  <c r="C751" i="6"/>
  <c r="C752" i="6"/>
  <c r="C753" i="6"/>
  <c r="C754" i="6"/>
  <c r="C755" i="6"/>
  <c r="E755" i="6" s="1"/>
  <c r="C756" i="6"/>
  <c r="C757" i="6"/>
  <c r="C758" i="6"/>
  <c r="C759" i="6"/>
  <c r="C760" i="6"/>
  <c r="C761" i="6"/>
  <c r="C762" i="6"/>
  <c r="C763" i="6"/>
  <c r="E763" i="6" s="1"/>
  <c r="C764" i="6"/>
  <c r="C765" i="6"/>
  <c r="C766" i="6"/>
  <c r="C767" i="6"/>
  <c r="C768" i="6"/>
  <c r="D4" i="6"/>
  <c r="D5" i="6"/>
  <c r="D6" i="6"/>
  <c r="D7" i="6"/>
  <c r="D8" i="6"/>
  <c r="D12" i="6"/>
  <c r="D13" i="6"/>
  <c r="D14" i="6"/>
  <c r="D15" i="6"/>
  <c r="D16" i="6"/>
  <c r="D20" i="6"/>
  <c r="D21" i="6"/>
  <c r="D22" i="6"/>
  <c r="D23" i="6"/>
  <c r="D24" i="6"/>
  <c r="D25" i="6"/>
  <c r="D28" i="6"/>
  <c r="D29" i="6"/>
  <c r="D30" i="6"/>
  <c r="D31" i="6"/>
  <c r="D32" i="6"/>
  <c r="D33" i="6"/>
  <c r="D36" i="6"/>
  <c r="D37" i="6"/>
  <c r="D38" i="6"/>
  <c r="D39" i="6"/>
  <c r="D40" i="6"/>
  <c r="D41" i="6"/>
  <c r="D44" i="6"/>
  <c r="D45" i="6"/>
  <c r="D46" i="6"/>
  <c r="D47" i="6"/>
  <c r="D48" i="6"/>
  <c r="D49" i="6"/>
  <c r="D51" i="6"/>
  <c r="D52" i="6"/>
  <c r="D53" i="6"/>
  <c r="D54" i="6"/>
  <c r="D55" i="6"/>
  <c r="D56" i="6"/>
  <c r="D57" i="6"/>
  <c r="D60" i="6"/>
  <c r="D61" i="6"/>
  <c r="D62" i="6"/>
  <c r="D63" i="6"/>
  <c r="D64" i="6"/>
  <c r="D65" i="6"/>
  <c r="D68" i="6"/>
  <c r="D69" i="6"/>
  <c r="D70" i="6"/>
  <c r="D71" i="6"/>
  <c r="D72" i="6"/>
  <c r="D76" i="6"/>
  <c r="D77" i="6"/>
  <c r="D78" i="6"/>
  <c r="D79" i="6"/>
  <c r="D80" i="6"/>
  <c r="D84" i="6"/>
  <c r="D85" i="6"/>
  <c r="D86" i="6"/>
  <c r="D87" i="6"/>
  <c r="D88" i="6"/>
  <c r="D89" i="6"/>
  <c r="D92" i="6"/>
  <c r="D93" i="6"/>
  <c r="D94" i="6"/>
  <c r="D95" i="6"/>
  <c r="D96" i="6"/>
  <c r="D97" i="6"/>
  <c r="D100" i="6"/>
  <c r="D101" i="6"/>
  <c r="D102" i="6"/>
  <c r="D103" i="6"/>
  <c r="D104" i="6"/>
  <c r="D105" i="6"/>
  <c r="D108" i="6"/>
  <c r="D109" i="6"/>
  <c r="D110" i="6"/>
  <c r="D111" i="6"/>
  <c r="D112" i="6"/>
  <c r="D113" i="6"/>
  <c r="D116" i="6"/>
  <c r="D117" i="6"/>
  <c r="D118" i="6"/>
  <c r="D119" i="6"/>
  <c r="D120" i="6"/>
  <c r="D121" i="6"/>
  <c r="D124" i="6"/>
  <c r="D125" i="6"/>
  <c r="D126" i="6"/>
  <c r="D127" i="6"/>
  <c r="D128" i="6"/>
  <c r="D129" i="6"/>
  <c r="D132" i="6"/>
  <c r="D133" i="6"/>
  <c r="D134" i="6"/>
  <c r="D135" i="6"/>
  <c r="D136" i="6"/>
  <c r="D140" i="6"/>
  <c r="D141" i="6"/>
  <c r="D142" i="6"/>
  <c r="D143" i="6"/>
  <c r="D144" i="6"/>
  <c r="D148" i="6"/>
  <c r="D149" i="6"/>
  <c r="D150" i="6"/>
  <c r="D151" i="6"/>
  <c r="D152" i="6"/>
  <c r="D153" i="6"/>
  <c r="D156" i="6"/>
  <c r="D157" i="6"/>
  <c r="D158" i="6"/>
  <c r="D159" i="6"/>
  <c r="D160" i="6"/>
  <c r="D161" i="6"/>
  <c r="D164" i="6"/>
  <c r="D165" i="6"/>
  <c r="D166" i="6"/>
  <c r="D167" i="6"/>
  <c r="D168" i="6"/>
  <c r="D169" i="6"/>
  <c r="D172" i="6"/>
  <c r="D173" i="6"/>
  <c r="D174" i="6"/>
  <c r="D175" i="6"/>
  <c r="D176" i="6"/>
  <c r="D177" i="6"/>
  <c r="D179" i="6"/>
  <c r="D180" i="6"/>
  <c r="D181" i="6"/>
  <c r="D182" i="6"/>
  <c r="D183" i="6"/>
  <c r="D184" i="6"/>
  <c r="D185" i="6"/>
  <c r="D188" i="6"/>
  <c r="D189" i="6"/>
  <c r="D190" i="6"/>
  <c r="D191" i="6"/>
  <c r="D192" i="6"/>
  <c r="D193" i="6"/>
  <c r="D196" i="6"/>
  <c r="D197" i="6"/>
  <c r="D198" i="6"/>
  <c r="D199" i="6"/>
  <c r="D200" i="6"/>
  <c r="D204" i="6"/>
  <c r="D205" i="6"/>
  <c r="D206" i="6"/>
  <c r="D207" i="6"/>
  <c r="D208" i="6"/>
  <c r="D212" i="6"/>
  <c r="D213" i="6"/>
  <c r="D214" i="6"/>
  <c r="D215" i="6"/>
  <c r="D216" i="6"/>
  <c r="D217" i="6"/>
  <c r="D220" i="6"/>
  <c r="D221" i="6"/>
  <c r="D222" i="6"/>
  <c r="D223" i="6"/>
  <c r="D224" i="6"/>
  <c r="D225" i="6"/>
  <c r="D228" i="6"/>
  <c r="D229" i="6"/>
  <c r="D230" i="6"/>
  <c r="D231" i="6"/>
  <c r="D232" i="6"/>
  <c r="D233" i="6"/>
  <c r="D236" i="6"/>
  <c r="D237" i="6"/>
  <c r="D238" i="6"/>
  <c r="D239" i="6"/>
  <c r="D240" i="6"/>
  <c r="D241" i="6"/>
  <c r="D244" i="6"/>
  <c r="D245" i="6"/>
  <c r="D246" i="6"/>
  <c r="D247" i="6"/>
  <c r="D248" i="6"/>
  <c r="D249" i="6"/>
  <c r="D252" i="6"/>
  <c r="D253" i="6"/>
  <c r="D254" i="6"/>
  <c r="D255" i="6"/>
  <c r="D256" i="6"/>
  <c r="D257" i="6"/>
  <c r="D260" i="6"/>
  <c r="D261" i="6"/>
  <c r="D262" i="6"/>
  <c r="D263" i="6"/>
  <c r="D264" i="6"/>
  <c r="D268" i="6"/>
  <c r="D269" i="6"/>
  <c r="D270" i="6"/>
  <c r="D271" i="6"/>
  <c r="D272" i="6"/>
  <c r="D276" i="6"/>
  <c r="D277" i="6"/>
  <c r="D278" i="6"/>
  <c r="D279" i="6"/>
  <c r="D280" i="6"/>
  <c r="D281" i="6"/>
  <c r="D284" i="6"/>
  <c r="D285" i="6"/>
  <c r="D286" i="6"/>
  <c r="D287" i="6"/>
  <c r="D288" i="6"/>
  <c r="D289" i="6"/>
  <c r="D292" i="6"/>
  <c r="D293" i="6"/>
  <c r="D294" i="6"/>
  <c r="D295" i="6"/>
  <c r="D296" i="6"/>
  <c r="D297" i="6"/>
  <c r="D300" i="6"/>
  <c r="D301" i="6"/>
  <c r="D302" i="6"/>
  <c r="D303" i="6"/>
  <c r="D304" i="6"/>
  <c r="D305" i="6"/>
  <c r="D308" i="6"/>
  <c r="D309" i="6"/>
  <c r="D310" i="6"/>
  <c r="D311" i="6"/>
  <c r="D312" i="6"/>
  <c r="D313" i="6"/>
  <c r="D316" i="6"/>
  <c r="D317" i="6"/>
  <c r="D318" i="6"/>
  <c r="D319" i="6"/>
  <c r="D320" i="6"/>
  <c r="D321" i="6"/>
  <c r="D324" i="6"/>
  <c r="D325" i="6"/>
  <c r="D326" i="6"/>
  <c r="D327" i="6"/>
  <c r="D328" i="6"/>
  <c r="D332" i="6"/>
  <c r="D333" i="6"/>
  <c r="D334" i="6"/>
  <c r="D335" i="6"/>
  <c r="D336" i="6"/>
  <c r="D340" i="6"/>
  <c r="D341" i="6"/>
  <c r="D342" i="6"/>
  <c r="D343" i="6"/>
  <c r="D344" i="6"/>
  <c r="D345" i="6"/>
  <c r="D348" i="6"/>
  <c r="D349" i="6"/>
  <c r="D350" i="6"/>
  <c r="D351" i="6"/>
  <c r="D352" i="6"/>
  <c r="D353" i="6"/>
  <c r="D356" i="6"/>
  <c r="D357" i="6"/>
  <c r="D358" i="6"/>
  <c r="D359" i="6"/>
  <c r="D360" i="6"/>
  <c r="D361" i="6"/>
  <c r="D364" i="6"/>
  <c r="D365" i="6"/>
  <c r="D366" i="6"/>
  <c r="D367" i="6"/>
  <c r="D368" i="6"/>
  <c r="D369" i="6"/>
  <c r="D372" i="6"/>
  <c r="D373" i="6"/>
  <c r="D374" i="6"/>
  <c r="D375" i="6"/>
  <c r="D376" i="6"/>
  <c r="D377" i="6"/>
  <c r="D380" i="6"/>
  <c r="D381" i="6"/>
  <c r="D382" i="6"/>
  <c r="D383" i="6"/>
  <c r="D384" i="6"/>
  <c r="D385" i="6"/>
  <c r="D388" i="6"/>
  <c r="D389" i="6"/>
  <c r="D390" i="6"/>
  <c r="D391" i="6"/>
  <c r="D392" i="6"/>
  <c r="D396" i="6"/>
  <c r="D397" i="6"/>
  <c r="D398" i="6"/>
  <c r="D399" i="6"/>
  <c r="D400" i="6"/>
  <c r="D404" i="6"/>
  <c r="D405" i="6"/>
  <c r="D406" i="6"/>
  <c r="D407" i="6"/>
  <c r="D408" i="6"/>
  <c r="D409" i="6"/>
  <c r="D412" i="6"/>
  <c r="D413" i="6"/>
  <c r="D414" i="6"/>
  <c r="D415" i="6"/>
  <c r="D416" i="6"/>
  <c r="D417" i="6"/>
  <c r="D420" i="6"/>
  <c r="D421" i="6"/>
  <c r="D422" i="6"/>
  <c r="D423" i="6"/>
  <c r="D424" i="6"/>
  <c r="D425" i="6"/>
  <c r="D428" i="6"/>
  <c r="D429" i="6"/>
  <c r="D430" i="6"/>
  <c r="D431" i="6"/>
  <c r="D432" i="6"/>
  <c r="D433" i="6"/>
  <c r="D436" i="6"/>
  <c r="D437" i="6"/>
  <c r="D438" i="6"/>
  <c r="D439" i="6"/>
  <c r="D440" i="6"/>
  <c r="D441" i="6"/>
  <c r="D444" i="6"/>
  <c r="D445" i="6"/>
  <c r="D446" i="6"/>
  <c r="D447" i="6"/>
  <c r="D448" i="6"/>
  <c r="D449" i="6"/>
  <c r="D452" i="6"/>
  <c r="D453" i="6"/>
  <c r="D454" i="6"/>
  <c r="D455" i="6"/>
  <c r="D456" i="6"/>
  <c r="D460" i="6"/>
  <c r="D461" i="6"/>
  <c r="D462" i="6"/>
  <c r="D463" i="6"/>
  <c r="D464" i="6"/>
  <c r="D468" i="6"/>
  <c r="D469" i="6"/>
  <c r="D470" i="6"/>
  <c r="D471" i="6"/>
  <c r="D472" i="6"/>
  <c r="D473" i="6"/>
  <c r="D476" i="6"/>
  <c r="D477" i="6"/>
  <c r="D478" i="6"/>
  <c r="D479" i="6"/>
  <c r="D480" i="6"/>
  <c r="D481" i="6"/>
  <c r="D484" i="6"/>
  <c r="D485" i="6"/>
  <c r="D486" i="6"/>
  <c r="D487" i="6"/>
  <c r="D488" i="6"/>
  <c r="D489" i="6"/>
  <c r="D492" i="6"/>
  <c r="D493" i="6"/>
  <c r="D494" i="6"/>
  <c r="D495" i="6"/>
  <c r="D496" i="6"/>
  <c r="D497" i="6"/>
  <c r="D499" i="6"/>
  <c r="D500" i="6"/>
  <c r="D501" i="6"/>
  <c r="D502" i="6"/>
  <c r="D503" i="6"/>
  <c r="D504" i="6"/>
  <c r="D505" i="6"/>
  <c r="D508" i="6"/>
  <c r="D509" i="6"/>
  <c r="D510" i="6"/>
  <c r="D511" i="6"/>
  <c r="D512" i="6"/>
  <c r="D513" i="6"/>
  <c r="D516" i="6"/>
  <c r="D517" i="6"/>
  <c r="D518" i="6"/>
  <c r="D519" i="6"/>
  <c r="D520" i="6"/>
  <c r="D524" i="6"/>
  <c r="D525" i="6"/>
  <c r="D526" i="6"/>
  <c r="D527" i="6"/>
  <c r="D528" i="6"/>
  <c r="D532" i="6"/>
  <c r="D533" i="6"/>
  <c r="D534" i="6"/>
  <c r="D535" i="6"/>
  <c r="D536" i="6"/>
  <c r="D537" i="6"/>
  <c r="D540" i="6"/>
  <c r="D541" i="6"/>
  <c r="D542" i="6"/>
  <c r="D543" i="6"/>
  <c r="D544" i="6"/>
  <c r="D545" i="6"/>
  <c r="D548" i="6"/>
  <c r="D549" i="6"/>
  <c r="D550" i="6"/>
  <c r="D551" i="6"/>
  <c r="D552" i="6"/>
  <c r="D553" i="6"/>
  <c r="D556" i="6"/>
  <c r="D557" i="6"/>
  <c r="D558" i="6"/>
  <c r="D559" i="6"/>
  <c r="D560" i="6"/>
  <c r="D561" i="6"/>
  <c r="D563" i="6"/>
  <c r="D564" i="6"/>
  <c r="D565" i="6"/>
  <c r="D566" i="6"/>
  <c r="D567" i="6"/>
  <c r="D568" i="6"/>
  <c r="D569" i="6"/>
  <c r="D572" i="6"/>
  <c r="D573" i="6"/>
  <c r="D574" i="6"/>
  <c r="D575" i="6"/>
  <c r="D576" i="6"/>
  <c r="D577" i="6"/>
  <c r="D580" i="6"/>
  <c r="D581" i="6"/>
  <c r="D582" i="6"/>
  <c r="D583" i="6"/>
  <c r="D584" i="6"/>
  <c r="D588" i="6"/>
  <c r="D589" i="6"/>
  <c r="D590" i="6"/>
  <c r="D591" i="6"/>
  <c r="D592" i="6"/>
  <c r="D596" i="6"/>
  <c r="D597" i="6"/>
  <c r="D598" i="6"/>
  <c r="D599" i="6"/>
  <c r="D600" i="6"/>
  <c r="D601" i="6"/>
  <c r="D604" i="6"/>
  <c r="D605" i="6"/>
  <c r="D606" i="6"/>
  <c r="D607" i="6"/>
  <c r="D608" i="6"/>
  <c r="D609" i="6"/>
  <c r="D612" i="6"/>
  <c r="D613" i="6"/>
  <c r="D614" i="6"/>
  <c r="D615" i="6"/>
  <c r="D616" i="6"/>
  <c r="D617" i="6"/>
  <c r="D620" i="6"/>
  <c r="D621" i="6"/>
  <c r="D622" i="6"/>
  <c r="D623" i="6"/>
  <c r="D624" i="6"/>
  <c r="D625" i="6"/>
  <c r="D628" i="6"/>
  <c r="D629" i="6"/>
  <c r="D630" i="6"/>
  <c r="D631" i="6"/>
  <c r="D632" i="6"/>
  <c r="D633" i="6"/>
  <c r="D636" i="6"/>
  <c r="D637" i="6"/>
  <c r="D638" i="6"/>
  <c r="D639" i="6"/>
  <c r="D640" i="6"/>
  <c r="D641" i="6"/>
  <c r="D644" i="6"/>
  <c r="D645" i="6"/>
  <c r="D646" i="6"/>
  <c r="D647" i="6"/>
  <c r="D648" i="6"/>
  <c r="D652" i="6"/>
  <c r="D653" i="6"/>
  <c r="D654" i="6"/>
  <c r="D655" i="6"/>
  <c r="D656" i="6"/>
  <c r="D660" i="6"/>
  <c r="D661" i="6"/>
  <c r="D662" i="6"/>
  <c r="D663" i="6"/>
  <c r="D664" i="6"/>
  <c r="D665" i="6"/>
  <c r="D668" i="6"/>
  <c r="D669" i="6"/>
  <c r="D670" i="6"/>
  <c r="D671" i="6"/>
  <c r="D672" i="6"/>
  <c r="D673" i="6"/>
  <c r="D676" i="6"/>
  <c r="D677" i="6"/>
  <c r="D678" i="6"/>
  <c r="D679" i="6"/>
  <c r="D680" i="6"/>
  <c r="D681" i="6"/>
  <c r="D684" i="6"/>
  <c r="D685" i="6"/>
  <c r="D686" i="6"/>
  <c r="D687" i="6"/>
  <c r="D688" i="6"/>
  <c r="D689" i="6"/>
  <c r="D692" i="6"/>
  <c r="D693" i="6"/>
  <c r="D694" i="6"/>
  <c r="D695" i="6"/>
  <c r="D696" i="6"/>
  <c r="D697" i="6"/>
  <c r="D698" i="6"/>
  <c r="D700" i="6"/>
  <c r="D701" i="6"/>
  <c r="D702" i="6"/>
  <c r="D703" i="6"/>
  <c r="D704" i="6"/>
  <c r="D705" i="6"/>
  <c r="D706" i="6"/>
  <c r="D708" i="6"/>
  <c r="D709" i="6"/>
  <c r="D710" i="6"/>
  <c r="D711" i="6"/>
  <c r="D712" i="6"/>
  <c r="D713" i="6"/>
  <c r="D714" i="6"/>
  <c r="D716" i="6"/>
  <c r="D717" i="6"/>
  <c r="D718" i="6"/>
  <c r="D719" i="6"/>
  <c r="D720" i="6"/>
  <c r="D721" i="6"/>
  <c r="D722" i="6"/>
  <c r="D724" i="6"/>
  <c r="D725" i="6"/>
  <c r="D726" i="6"/>
  <c r="D727" i="6"/>
  <c r="D728" i="6"/>
  <c r="D729" i="6"/>
  <c r="D730" i="6"/>
  <c r="D732" i="6"/>
  <c r="D733" i="6"/>
  <c r="D734" i="6"/>
  <c r="D735" i="6"/>
  <c r="D736" i="6"/>
  <c r="D737" i="6"/>
  <c r="D738" i="6"/>
  <c r="D740" i="6"/>
  <c r="D741" i="6"/>
  <c r="D742" i="6"/>
  <c r="D743" i="6"/>
  <c r="D744" i="6"/>
  <c r="D745" i="6"/>
  <c r="D746" i="6"/>
  <c r="D748" i="6"/>
  <c r="D749" i="6"/>
  <c r="D750" i="6"/>
  <c r="D751" i="6"/>
  <c r="D752" i="6"/>
  <c r="D753" i="6"/>
  <c r="D754" i="6"/>
  <c r="D756" i="6"/>
  <c r="D757" i="6"/>
  <c r="D758" i="6"/>
  <c r="D759" i="6"/>
  <c r="D760" i="6"/>
  <c r="D761" i="6"/>
  <c r="D762" i="6"/>
  <c r="D764" i="6"/>
  <c r="D765" i="6"/>
  <c r="D766" i="6"/>
  <c r="D767" i="6"/>
  <c r="D768" i="6"/>
  <c r="E4" i="6"/>
  <c r="E5" i="6"/>
  <c r="E6" i="6"/>
  <c r="E7" i="6"/>
  <c r="E8" i="6"/>
  <c r="E9" i="6"/>
  <c r="E12" i="6"/>
  <c r="E13" i="6"/>
  <c r="E14" i="6"/>
  <c r="E15" i="6"/>
  <c r="E16" i="6"/>
  <c r="E17" i="6"/>
  <c r="E20" i="6"/>
  <c r="E21" i="6"/>
  <c r="E22" i="6"/>
  <c r="E23" i="6"/>
  <c r="E24" i="6"/>
  <c r="E25" i="6"/>
  <c r="E28" i="6"/>
  <c r="E29" i="6"/>
  <c r="E30" i="6"/>
  <c r="E31" i="6"/>
  <c r="E32" i="6"/>
  <c r="E33" i="6"/>
  <c r="E36" i="6"/>
  <c r="E37" i="6"/>
  <c r="E38" i="6"/>
  <c r="E39" i="6"/>
  <c r="E40" i="6"/>
  <c r="E41" i="6"/>
  <c r="E44" i="6"/>
  <c r="E45" i="6"/>
  <c r="E46" i="6"/>
  <c r="E47" i="6"/>
  <c r="E48" i="6"/>
  <c r="E49" i="6"/>
  <c r="E51" i="6"/>
  <c r="E52" i="6"/>
  <c r="E53" i="6"/>
  <c r="E54" i="6"/>
  <c r="E55" i="6"/>
  <c r="E56" i="6"/>
  <c r="E57" i="6"/>
  <c r="E60" i="6"/>
  <c r="E61" i="6"/>
  <c r="E62" i="6"/>
  <c r="E63" i="6"/>
  <c r="E64" i="6"/>
  <c r="E65" i="6"/>
  <c r="E68" i="6"/>
  <c r="E69" i="6"/>
  <c r="E70" i="6"/>
  <c r="E71" i="6"/>
  <c r="E72" i="6"/>
  <c r="E73" i="6"/>
  <c r="E76" i="6"/>
  <c r="E77" i="6"/>
  <c r="E78" i="6"/>
  <c r="E79" i="6"/>
  <c r="E80" i="6"/>
  <c r="E81" i="6"/>
  <c r="E84" i="6"/>
  <c r="E85" i="6"/>
  <c r="E86" i="6"/>
  <c r="E87" i="6"/>
  <c r="E88" i="6"/>
  <c r="E89" i="6"/>
  <c r="E92" i="6"/>
  <c r="E93" i="6"/>
  <c r="E94" i="6"/>
  <c r="E95" i="6"/>
  <c r="E96" i="6"/>
  <c r="E97" i="6"/>
  <c r="E100" i="6"/>
  <c r="E101" i="6"/>
  <c r="E102" i="6"/>
  <c r="E103" i="6"/>
  <c r="E104" i="6"/>
  <c r="E105" i="6"/>
  <c r="E108" i="6"/>
  <c r="E109" i="6"/>
  <c r="E110" i="6"/>
  <c r="E111" i="6"/>
  <c r="E112" i="6"/>
  <c r="E113" i="6"/>
  <c r="E115" i="6"/>
  <c r="E116" i="6"/>
  <c r="E117" i="6"/>
  <c r="E118" i="6"/>
  <c r="E119" i="6"/>
  <c r="E120" i="6"/>
  <c r="E121" i="6"/>
  <c r="E124" i="6"/>
  <c r="E125" i="6"/>
  <c r="E126" i="6"/>
  <c r="E127" i="6"/>
  <c r="E128" i="6"/>
  <c r="E129" i="6"/>
  <c r="E132" i="6"/>
  <c r="E133" i="6"/>
  <c r="E134" i="6"/>
  <c r="E135" i="6"/>
  <c r="E136" i="6"/>
  <c r="E137" i="6"/>
  <c r="E140" i="6"/>
  <c r="E141" i="6"/>
  <c r="E142" i="6"/>
  <c r="E143" i="6"/>
  <c r="E144" i="6"/>
  <c r="E145" i="6"/>
  <c r="E148" i="6"/>
  <c r="E149" i="6"/>
  <c r="E150" i="6"/>
  <c r="E151" i="6"/>
  <c r="E152" i="6"/>
  <c r="E153" i="6"/>
  <c r="E156" i="6"/>
  <c r="E157" i="6"/>
  <c r="E158" i="6"/>
  <c r="E159" i="6"/>
  <c r="E160" i="6"/>
  <c r="E161" i="6"/>
  <c r="E164" i="6"/>
  <c r="E165" i="6"/>
  <c r="E166" i="6"/>
  <c r="E167" i="6"/>
  <c r="E168" i="6"/>
  <c r="E169" i="6"/>
  <c r="E172" i="6"/>
  <c r="E173" i="6"/>
  <c r="E174" i="6"/>
  <c r="E175" i="6"/>
  <c r="E176" i="6"/>
  <c r="E177" i="6"/>
  <c r="E179" i="6"/>
  <c r="E180" i="6"/>
  <c r="E181" i="6"/>
  <c r="E182" i="6"/>
  <c r="E183" i="6"/>
  <c r="E184" i="6"/>
  <c r="E185" i="6"/>
  <c r="E188" i="6"/>
  <c r="E189" i="6"/>
  <c r="E190" i="6"/>
  <c r="E191" i="6"/>
  <c r="E192" i="6"/>
  <c r="E193" i="6"/>
  <c r="E196" i="6"/>
  <c r="E197" i="6"/>
  <c r="E198" i="6"/>
  <c r="E199" i="6"/>
  <c r="E200" i="6"/>
  <c r="E201" i="6"/>
  <c r="E202" i="6"/>
  <c r="E204" i="6"/>
  <c r="E205" i="6"/>
  <c r="E206" i="6"/>
  <c r="E207" i="6"/>
  <c r="E208" i="6"/>
  <c r="E209" i="6"/>
  <c r="E210" i="6"/>
  <c r="E212" i="6"/>
  <c r="E213" i="6"/>
  <c r="E214" i="6"/>
  <c r="E215" i="6"/>
  <c r="E216" i="6"/>
  <c r="E217" i="6"/>
  <c r="E218" i="6"/>
  <c r="E220" i="6"/>
  <c r="E221" i="6"/>
  <c r="E222" i="6"/>
  <c r="E223" i="6"/>
  <c r="E224" i="6"/>
  <c r="E225" i="6"/>
  <c r="E226" i="6"/>
  <c r="E228" i="6"/>
  <c r="E229" i="6"/>
  <c r="E230" i="6"/>
  <c r="E231" i="6"/>
  <c r="E232" i="6"/>
  <c r="E233" i="6"/>
  <c r="E234" i="6"/>
  <c r="E236" i="6"/>
  <c r="E237" i="6"/>
  <c r="E238" i="6"/>
  <c r="E239" i="6"/>
  <c r="E240" i="6"/>
  <c r="E241" i="6"/>
  <c r="E242" i="6"/>
  <c r="E244" i="6"/>
  <c r="E245" i="6"/>
  <c r="E246" i="6"/>
  <c r="E247" i="6"/>
  <c r="E248" i="6"/>
  <c r="E249" i="6"/>
  <c r="E250" i="6"/>
  <c r="E252" i="6"/>
  <c r="E253" i="6"/>
  <c r="E254" i="6"/>
  <c r="E255" i="6"/>
  <c r="E256" i="6"/>
  <c r="E257" i="6"/>
  <c r="E258" i="6"/>
  <c r="E260" i="6"/>
  <c r="E261" i="6"/>
  <c r="E262" i="6"/>
  <c r="E263" i="6"/>
  <c r="E264" i="6"/>
  <c r="E265" i="6"/>
  <c r="E266" i="6"/>
  <c r="E268" i="6"/>
  <c r="E269" i="6"/>
  <c r="E270" i="6"/>
  <c r="E271" i="6"/>
  <c r="E272" i="6"/>
  <c r="E273" i="6"/>
  <c r="E274" i="6"/>
  <c r="E276" i="6"/>
  <c r="E277" i="6"/>
  <c r="E278" i="6"/>
  <c r="E279" i="6"/>
  <c r="E280" i="6"/>
  <c r="E281" i="6"/>
  <c r="E282" i="6"/>
  <c r="E284" i="6"/>
  <c r="E285" i="6"/>
  <c r="E286" i="6"/>
  <c r="E287" i="6"/>
  <c r="E288" i="6"/>
  <c r="E289" i="6"/>
  <c r="E290" i="6"/>
  <c r="E292" i="6"/>
  <c r="E293" i="6"/>
  <c r="E294" i="6"/>
  <c r="E295" i="6"/>
  <c r="E296" i="6"/>
  <c r="E297" i="6"/>
  <c r="E298" i="6"/>
  <c r="E300" i="6"/>
  <c r="E301" i="6"/>
  <c r="E302" i="6"/>
  <c r="E303" i="6"/>
  <c r="E304" i="6"/>
  <c r="E305" i="6"/>
  <c r="E306" i="6"/>
  <c r="E308" i="6"/>
  <c r="E309" i="6"/>
  <c r="E310" i="6"/>
  <c r="E311" i="6"/>
  <c r="E312" i="6"/>
  <c r="E313" i="6"/>
  <c r="E314" i="6"/>
  <c r="E316" i="6"/>
  <c r="E317" i="6"/>
  <c r="E318" i="6"/>
  <c r="E319" i="6"/>
  <c r="E320" i="6"/>
  <c r="E321" i="6"/>
  <c r="E322" i="6"/>
  <c r="E324" i="6"/>
  <c r="E325" i="6"/>
  <c r="E326" i="6"/>
  <c r="E327" i="6"/>
  <c r="E328" i="6"/>
  <c r="E329" i="6"/>
  <c r="E330" i="6"/>
  <c r="E332" i="6"/>
  <c r="E333" i="6"/>
  <c r="E334" i="6"/>
  <c r="E335" i="6"/>
  <c r="E336" i="6"/>
  <c r="E337" i="6"/>
  <c r="E338" i="6"/>
  <c r="E340" i="6"/>
  <c r="E341" i="6"/>
  <c r="E342" i="6"/>
  <c r="E343" i="6"/>
  <c r="E344" i="6"/>
  <c r="E345" i="6"/>
  <c r="E346" i="6"/>
  <c r="E348" i="6"/>
  <c r="E349" i="6"/>
  <c r="E350" i="6"/>
  <c r="E351" i="6"/>
  <c r="E352" i="6"/>
  <c r="E353" i="6"/>
  <c r="E354" i="6"/>
  <c r="E356" i="6"/>
  <c r="E357" i="6"/>
  <c r="E358" i="6"/>
  <c r="E359" i="6"/>
  <c r="E360" i="6"/>
  <c r="E361" i="6"/>
  <c r="E362" i="6"/>
  <c r="E364" i="6"/>
  <c r="E365" i="6"/>
  <c r="E366" i="6"/>
  <c r="E367" i="6"/>
  <c r="E368" i="6"/>
  <c r="E369" i="6"/>
  <c r="E370" i="6"/>
  <c r="E372" i="6"/>
  <c r="E373" i="6"/>
  <c r="E374" i="6"/>
  <c r="E375" i="6"/>
  <c r="E376" i="6"/>
  <c r="E377" i="6"/>
  <c r="E378" i="6"/>
  <c r="E380" i="6"/>
  <c r="E381" i="6"/>
  <c r="E382" i="6"/>
  <c r="E383" i="6"/>
  <c r="E384" i="6"/>
  <c r="E385" i="6"/>
  <c r="E386" i="6"/>
  <c r="E388" i="6"/>
  <c r="E389" i="6"/>
  <c r="E390" i="6"/>
  <c r="E391" i="6"/>
  <c r="E392" i="6"/>
  <c r="E393" i="6"/>
  <c r="E394" i="6"/>
  <c r="E396" i="6"/>
  <c r="E397" i="6"/>
  <c r="E398" i="6"/>
  <c r="E399" i="6"/>
  <c r="E400" i="6"/>
  <c r="E401" i="6"/>
  <c r="E402" i="6"/>
  <c r="E404" i="6"/>
  <c r="E405" i="6"/>
  <c r="E406" i="6"/>
  <c r="E407" i="6"/>
  <c r="E408" i="6"/>
  <c r="E409" i="6"/>
  <c r="E410" i="6"/>
  <c r="E412" i="6"/>
  <c r="E413" i="6"/>
  <c r="E414" i="6"/>
  <c r="E415" i="6"/>
  <c r="E416" i="6"/>
  <c r="E417" i="6"/>
  <c r="E418" i="6"/>
  <c r="E420" i="6"/>
  <c r="E421" i="6"/>
  <c r="E422" i="6"/>
  <c r="E423" i="6"/>
  <c r="E424" i="6"/>
  <c r="E425" i="6"/>
  <c r="E426" i="6"/>
  <c r="E428" i="6"/>
  <c r="E429" i="6"/>
  <c r="E430" i="6"/>
  <c r="E431" i="6"/>
  <c r="E432" i="6"/>
  <c r="E433" i="6"/>
  <c r="E434" i="6"/>
  <c r="E436" i="6"/>
  <c r="E437" i="6"/>
  <c r="E438" i="6"/>
  <c r="E439" i="6"/>
  <c r="E440" i="6"/>
  <c r="E441" i="6"/>
  <c r="E442" i="6"/>
  <c r="E444" i="6"/>
  <c r="E445" i="6"/>
  <c r="E446" i="6"/>
  <c r="E447" i="6"/>
  <c r="E448" i="6"/>
  <c r="E449" i="6"/>
  <c r="E450" i="6"/>
  <c r="E452" i="6"/>
  <c r="E453" i="6"/>
  <c r="E454" i="6"/>
  <c r="E455" i="6"/>
  <c r="E456" i="6"/>
  <c r="E457" i="6"/>
  <c r="E458" i="6"/>
  <c r="E460" i="6"/>
  <c r="E461" i="6"/>
  <c r="E462" i="6"/>
  <c r="E463" i="6"/>
  <c r="E464" i="6"/>
  <c r="E465" i="6"/>
  <c r="E466" i="6"/>
  <c r="E468" i="6"/>
  <c r="E469" i="6"/>
  <c r="E470" i="6"/>
  <c r="E471" i="6"/>
  <c r="E472" i="6"/>
  <c r="E473" i="6"/>
  <c r="E474" i="6"/>
  <c r="E476" i="6"/>
  <c r="E477" i="6"/>
  <c r="E478" i="6"/>
  <c r="E479" i="6"/>
  <c r="E480" i="6"/>
  <c r="E481" i="6"/>
  <c r="E482" i="6"/>
  <c r="E484" i="6"/>
  <c r="E485" i="6"/>
  <c r="E486" i="6"/>
  <c r="E487" i="6"/>
  <c r="E488" i="6"/>
  <c r="E489" i="6"/>
  <c r="E490" i="6"/>
  <c r="E492" i="6"/>
  <c r="E493" i="6"/>
  <c r="E494" i="6"/>
  <c r="E495" i="6"/>
  <c r="E496" i="6"/>
  <c r="E497" i="6"/>
  <c r="E498" i="6"/>
  <c r="E500" i="6"/>
  <c r="E501" i="6"/>
  <c r="E502" i="6"/>
  <c r="E503" i="6"/>
  <c r="E504" i="6"/>
  <c r="E505" i="6"/>
  <c r="E506" i="6"/>
  <c r="E508" i="6"/>
  <c r="E509" i="6"/>
  <c r="E510" i="6"/>
  <c r="E511" i="6"/>
  <c r="E512" i="6"/>
  <c r="E513" i="6"/>
  <c r="E514" i="6"/>
  <c r="E516" i="6"/>
  <c r="E517" i="6"/>
  <c r="E518" i="6"/>
  <c r="E519" i="6"/>
  <c r="E520" i="6"/>
  <c r="E521" i="6"/>
  <c r="E522" i="6"/>
  <c r="E524" i="6"/>
  <c r="E525" i="6"/>
  <c r="E526" i="6"/>
  <c r="E527" i="6"/>
  <c r="E528" i="6"/>
  <c r="E529" i="6"/>
  <c r="E530" i="6"/>
  <c r="E532" i="6"/>
  <c r="E533" i="6"/>
  <c r="E534" i="6"/>
  <c r="E535" i="6"/>
  <c r="E536" i="6"/>
  <c r="E537" i="6"/>
  <c r="E538" i="6"/>
  <c r="E540" i="6"/>
  <c r="E541" i="6"/>
  <c r="E542" i="6"/>
  <c r="E543" i="6"/>
  <c r="E544" i="6"/>
  <c r="E545" i="6"/>
  <c r="E546" i="6"/>
  <c r="E548" i="6"/>
  <c r="E549" i="6"/>
  <c r="E550" i="6"/>
  <c r="E551" i="6"/>
  <c r="E552" i="6"/>
  <c r="E553" i="6"/>
  <c r="E554" i="6"/>
  <c r="E556" i="6"/>
  <c r="E557" i="6"/>
  <c r="E558" i="6"/>
  <c r="E559" i="6"/>
  <c r="E560" i="6"/>
  <c r="E561" i="6"/>
  <c r="E562" i="6"/>
  <c r="E564" i="6"/>
  <c r="E565" i="6"/>
  <c r="E566" i="6"/>
  <c r="E567" i="6"/>
  <c r="E568" i="6"/>
  <c r="E569" i="6"/>
  <c r="E570" i="6"/>
  <c r="E572" i="6"/>
  <c r="E573" i="6"/>
  <c r="E574" i="6"/>
  <c r="E575" i="6"/>
  <c r="E576" i="6"/>
  <c r="E577" i="6"/>
  <c r="E578" i="6"/>
  <c r="E580" i="6"/>
  <c r="E581" i="6"/>
  <c r="E582" i="6"/>
  <c r="E583" i="6"/>
  <c r="E584" i="6"/>
  <c r="E585" i="6"/>
  <c r="E586" i="6"/>
  <c r="E588" i="6"/>
  <c r="E589" i="6"/>
  <c r="E590" i="6"/>
  <c r="E591" i="6"/>
  <c r="E592" i="6"/>
  <c r="E593" i="6"/>
  <c r="E594" i="6"/>
  <c r="E596" i="6"/>
  <c r="E597" i="6"/>
  <c r="E598" i="6"/>
  <c r="E599" i="6"/>
  <c r="E600" i="6"/>
  <c r="E601" i="6"/>
  <c r="E602" i="6"/>
  <c r="E604" i="6"/>
  <c r="E605" i="6"/>
  <c r="E606" i="6"/>
  <c r="E607" i="6"/>
  <c r="E608" i="6"/>
  <c r="E609" i="6"/>
  <c r="E610" i="6"/>
  <c r="E612" i="6"/>
  <c r="E613" i="6"/>
  <c r="E614" i="6"/>
  <c r="E615" i="6"/>
  <c r="E616" i="6"/>
  <c r="E617" i="6"/>
  <c r="E618" i="6"/>
  <c r="E620" i="6"/>
  <c r="E621" i="6"/>
  <c r="E622" i="6"/>
  <c r="E623" i="6"/>
  <c r="E624" i="6"/>
  <c r="E625" i="6"/>
  <c r="E626" i="6"/>
  <c r="E628" i="6"/>
  <c r="E629" i="6"/>
  <c r="E630" i="6"/>
  <c r="E631" i="6"/>
  <c r="E632" i="6"/>
  <c r="E633" i="6"/>
  <c r="E634" i="6"/>
  <c r="E636" i="6"/>
  <c r="E637" i="6"/>
  <c r="E638" i="6"/>
  <c r="E639" i="6"/>
  <c r="E640" i="6"/>
  <c r="E641" i="6"/>
  <c r="E642" i="6"/>
  <c r="E644" i="6"/>
  <c r="E645" i="6"/>
  <c r="E646" i="6"/>
  <c r="E647" i="6"/>
  <c r="E648" i="6"/>
  <c r="E649" i="6"/>
  <c r="E650" i="6"/>
  <c r="E652" i="6"/>
  <c r="E653" i="6"/>
  <c r="E654" i="6"/>
  <c r="E655" i="6"/>
  <c r="E656" i="6"/>
  <c r="E657" i="6"/>
  <c r="E658" i="6"/>
  <c r="E660" i="6"/>
  <c r="E661" i="6"/>
  <c r="E662" i="6"/>
  <c r="E663" i="6"/>
  <c r="E664" i="6"/>
  <c r="E665" i="6"/>
  <c r="E666" i="6"/>
  <c r="E668" i="6"/>
  <c r="E669" i="6"/>
  <c r="E670" i="6"/>
  <c r="E671" i="6"/>
  <c r="E672" i="6"/>
  <c r="E673" i="6"/>
  <c r="E674" i="6"/>
  <c r="E676" i="6"/>
  <c r="E677" i="6"/>
  <c r="E678" i="6"/>
  <c r="E679" i="6"/>
  <c r="E680" i="6"/>
  <c r="E681" i="6"/>
  <c r="E682" i="6"/>
  <c r="E684" i="6"/>
  <c r="E685" i="6"/>
  <c r="E686" i="6"/>
  <c r="E687" i="6"/>
  <c r="E688" i="6"/>
  <c r="E689" i="6"/>
  <c r="E690" i="6"/>
  <c r="E692" i="6"/>
  <c r="E693" i="6"/>
  <c r="E694" i="6"/>
  <c r="E695" i="6"/>
  <c r="E696" i="6"/>
  <c r="E697" i="6"/>
  <c r="E698" i="6"/>
  <c r="E700" i="6"/>
  <c r="E701" i="6"/>
  <c r="E702" i="6"/>
  <c r="E703" i="6"/>
  <c r="E704" i="6"/>
  <c r="E705" i="6"/>
  <c r="E706" i="6"/>
  <c r="E708" i="6"/>
  <c r="E709" i="6"/>
  <c r="E710" i="6"/>
  <c r="E711" i="6"/>
  <c r="E712" i="6"/>
  <c r="E713" i="6"/>
  <c r="E714" i="6"/>
  <c r="E716" i="6"/>
  <c r="E717" i="6"/>
  <c r="E718" i="6"/>
  <c r="E719" i="6"/>
  <c r="E720" i="6"/>
  <c r="E721" i="6"/>
  <c r="E722" i="6"/>
  <c r="E724" i="6"/>
  <c r="E725" i="6"/>
  <c r="E726" i="6"/>
  <c r="E727" i="6"/>
  <c r="E728" i="6"/>
  <c r="E729" i="6"/>
  <c r="E730" i="6"/>
  <c r="E732" i="6"/>
  <c r="E733" i="6"/>
  <c r="E734" i="6"/>
  <c r="E735" i="6"/>
  <c r="E736" i="6"/>
  <c r="E737" i="6"/>
  <c r="E738" i="6"/>
  <c r="E740" i="6"/>
  <c r="E741" i="6"/>
  <c r="E742" i="6"/>
  <c r="E743" i="6"/>
  <c r="E744" i="6"/>
  <c r="E745" i="6"/>
  <c r="E746" i="6"/>
  <c r="E748" i="6"/>
  <c r="E749" i="6"/>
  <c r="E750" i="6"/>
  <c r="E751" i="6"/>
  <c r="E752" i="6"/>
  <c r="E753" i="6"/>
  <c r="E754" i="6"/>
  <c r="E756" i="6"/>
  <c r="E757" i="6"/>
  <c r="E758" i="6"/>
  <c r="E759" i="6"/>
  <c r="E760" i="6"/>
  <c r="E761" i="6"/>
  <c r="E762" i="6"/>
  <c r="E764" i="6"/>
  <c r="E765" i="6"/>
  <c r="E766" i="6"/>
  <c r="E767" i="6"/>
  <c r="E768" i="6"/>
  <c r="F2" i="6"/>
  <c r="G2" i="6" s="1"/>
  <c r="F3" i="6"/>
  <c r="G3" i="6" s="1"/>
  <c r="F4" i="6"/>
  <c r="G4" i="6" s="1"/>
  <c r="F5" i="6"/>
  <c r="F6" i="6"/>
  <c r="G6" i="6" s="1"/>
  <c r="H6" i="6" s="1"/>
  <c r="F7" i="6"/>
  <c r="G7" i="6" s="1"/>
  <c r="H7" i="6" s="1"/>
  <c r="F8" i="6"/>
  <c r="F9" i="6"/>
  <c r="F10" i="6"/>
  <c r="F11" i="6"/>
  <c r="G11" i="6" s="1"/>
  <c r="F12" i="6"/>
  <c r="G12" i="6" s="1"/>
  <c r="F13" i="6"/>
  <c r="F14" i="6"/>
  <c r="F15" i="6"/>
  <c r="G15" i="6" s="1"/>
  <c r="H15" i="6" s="1"/>
  <c r="F16" i="6"/>
  <c r="F17" i="6"/>
  <c r="F18" i="6"/>
  <c r="F19" i="6"/>
  <c r="F20" i="6"/>
  <c r="G20" i="6" s="1"/>
  <c r="F21" i="6"/>
  <c r="G21" i="6" s="1"/>
  <c r="F22" i="6"/>
  <c r="G22" i="6" s="1"/>
  <c r="H22" i="6" s="1"/>
  <c r="F23" i="6"/>
  <c r="G23" i="6" s="1"/>
  <c r="H23" i="6" s="1"/>
  <c r="F24" i="6"/>
  <c r="F25" i="6"/>
  <c r="F26" i="6"/>
  <c r="F27" i="6"/>
  <c r="G27" i="6" s="1"/>
  <c r="F28" i="6"/>
  <c r="G28" i="6" s="1"/>
  <c r="F29" i="6"/>
  <c r="F30" i="6"/>
  <c r="F31" i="6"/>
  <c r="G31" i="6" s="1"/>
  <c r="H31" i="6" s="1"/>
  <c r="F32" i="6"/>
  <c r="F33" i="6"/>
  <c r="F34" i="6"/>
  <c r="F35" i="6"/>
  <c r="F36" i="6"/>
  <c r="G36" i="6" s="1"/>
  <c r="H36" i="6" s="1"/>
  <c r="F37" i="6"/>
  <c r="G37" i="6" s="1"/>
  <c r="F38" i="6"/>
  <c r="G38" i="6" s="1"/>
  <c r="H38" i="6" s="1"/>
  <c r="F39" i="6"/>
  <c r="G39" i="6" s="1"/>
  <c r="H39" i="6" s="1"/>
  <c r="F40" i="6"/>
  <c r="F41" i="6"/>
  <c r="F42" i="6"/>
  <c r="G42" i="6" s="1"/>
  <c r="F43" i="6"/>
  <c r="F44" i="6"/>
  <c r="G44" i="6" s="1"/>
  <c r="H44" i="6" s="1"/>
  <c r="F45" i="6"/>
  <c r="G45" i="6" s="1"/>
  <c r="H45" i="6" s="1"/>
  <c r="F46" i="6"/>
  <c r="G46" i="6" s="1"/>
  <c r="H46" i="6" s="1"/>
  <c r="F47" i="6"/>
  <c r="G47" i="6" s="1"/>
  <c r="H47" i="6" s="1"/>
  <c r="F48" i="6"/>
  <c r="F49" i="6"/>
  <c r="F50" i="6"/>
  <c r="F51" i="6"/>
  <c r="G51" i="6" s="1"/>
  <c r="F52" i="6"/>
  <c r="G52" i="6" s="1"/>
  <c r="F53" i="6"/>
  <c r="F54" i="6"/>
  <c r="F55" i="6"/>
  <c r="G55" i="6" s="1"/>
  <c r="H55" i="6" s="1"/>
  <c r="F56" i="6"/>
  <c r="F57" i="6"/>
  <c r="F58" i="6"/>
  <c r="F59" i="6"/>
  <c r="F60" i="6"/>
  <c r="G60" i="6" s="1"/>
  <c r="H60" i="6" s="1"/>
  <c r="F61" i="6"/>
  <c r="G61" i="6" s="1"/>
  <c r="H61" i="6" s="1"/>
  <c r="F62" i="6"/>
  <c r="F63" i="6"/>
  <c r="G63" i="6" s="1"/>
  <c r="H63" i="6" s="1"/>
  <c r="F64" i="6"/>
  <c r="F65" i="6"/>
  <c r="F66" i="6"/>
  <c r="F67" i="6"/>
  <c r="F68" i="6"/>
  <c r="G68" i="6" s="1"/>
  <c r="F69" i="6"/>
  <c r="G69" i="6" s="1"/>
  <c r="H69" i="6" s="1"/>
  <c r="F70" i="6"/>
  <c r="F71" i="6"/>
  <c r="G71" i="6" s="1"/>
  <c r="H71" i="6" s="1"/>
  <c r="F72" i="6"/>
  <c r="F73" i="6"/>
  <c r="F74" i="6"/>
  <c r="F75" i="6"/>
  <c r="G75" i="6" s="1"/>
  <c r="F76" i="6"/>
  <c r="G76" i="6" s="1"/>
  <c r="F77" i="6"/>
  <c r="G77" i="6" s="1"/>
  <c r="H77" i="6" s="1"/>
  <c r="F78" i="6"/>
  <c r="G78" i="6" s="1"/>
  <c r="F79" i="6"/>
  <c r="G79" i="6" s="1"/>
  <c r="H79" i="6" s="1"/>
  <c r="F80" i="6"/>
  <c r="F81" i="6"/>
  <c r="F82" i="6"/>
  <c r="F83" i="6"/>
  <c r="G83" i="6" s="1"/>
  <c r="H83" i="6" s="1"/>
  <c r="F84" i="6"/>
  <c r="G84" i="6" s="1"/>
  <c r="H84" i="6" s="1"/>
  <c r="F85" i="6"/>
  <c r="F86" i="6"/>
  <c r="G86" i="6" s="1"/>
  <c r="H86" i="6" s="1"/>
  <c r="F87" i="6"/>
  <c r="G87" i="6" s="1"/>
  <c r="H87" i="6" s="1"/>
  <c r="F88" i="6"/>
  <c r="F89" i="6"/>
  <c r="F90" i="6"/>
  <c r="G90" i="6" s="1"/>
  <c r="F91" i="6"/>
  <c r="G91" i="6" s="1"/>
  <c r="H91" i="6" s="1"/>
  <c r="F92" i="6"/>
  <c r="G92" i="6" s="1"/>
  <c r="H92" i="6" s="1"/>
  <c r="F93" i="6"/>
  <c r="G93" i="6" s="1"/>
  <c r="F94" i="6"/>
  <c r="F95" i="6"/>
  <c r="G95" i="6" s="1"/>
  <c r="H95" i="6" s="1"/>
  <c r="F96" i="6"/>
  <c r="F97" i="6"/>
  <c r="F98" i="6"/>
  <c r="F99" i="6"/>
  <c r="G99" i="6" s="1"/>
  <c r="H99" i="6" s="1"/>
  <c r="F100" i="6"/>
  <c r="G100" i="6" s="1"/>
  <c r="H100" i="6" s="1"/>
  <c r="F101" i="6"/>
  <c r="G101" i="6" s="1"/>
  <c r="F102" i="6"/>
  <c r="G102" i="6" s="1"/>
  <c r="H102" i="6" s="1"/>
  <c r="F103" i="6"/>
  <c r="G103" i="6" s="1"/>
  <c r="H103" i="6" s="1"/>
  <c r="F104" i="6"/>
  <c r="F105" i="6"/>
  <c r="F106" i="6"/>
  <c r="F107" i="6"/>
  <c r="G107" i="6" s="1"/>
  <c r="F108" i="6"/>
  <c r="G108" i="6" s="1"/>
  <c r="H108" i="6" s="1"/>
  <c r="F109" i="6"/>
  <c r="G109" i="6" s="1"/>
  <c r="H109" i="6" s="1"/>
  <c r="F110" i="6"/>
  <c r="G110" i="6" s="1"/>
  <c r="H110" i="6" s="1"/>
  <c r="F111" i="6"/>
  <c r="G111" i="6" s="1"/>
  <c r="H111" i="6" s="1"/>
  <c r="F112" i="6"/>
  <c r="F113" i="6"/>
  <c r="F114" i="6"/>
  <c r="F115" i="6"/>
  <c r="G115" i="6" s="1"/>
  <c r="H115" i="6" s="1"/>
  <c r="F116" i="6"/>
  <c r="F117" i="6"/>
  <c r="G117" i="6" s="1"/>
  <c r="H117" i="6" s="1"/>
  <c r="F118" i="6"/>
  <c r="F119" i="6"/>
  <c r="G119" i="6" s="1"/>
  <c r="H119" i="6" s="1"/>
  <c r="F120" i="6"/>
  <c r="F121" i="6"/>
  <c r="F122" i="6"/>
  <c r="F123" i="6"/>
  <c r="G123" i="6" s="1"/>
  <c r="F124" i="6"/>
  <c r="G124" i="6" s="1"/>
  <c r="F125" i="6"/>
  <c r="F126" i="6"/>
  <c r="G126" i="6" s="1"/>
  <c r="F127" i="6"/>
  <c r="G127" i="6" s="1"/>
  <c r="H127" i="6" s="1"/>
  <c r="F128" i="6"/>
  <c r="F129" i="6"/>
  <c r="F130" i="6"/>
  <c r="F131" i="6"/>
  <c r="G131" i="6" s="1"/>
  <c r="F132" i="6"/>
  <c r="G132" i="6" s="1"/>
  <c r="F133" i="6"/>
  <c r="G133" i="6" s="1"/>
  <c r="H133" i="6" s="1"/>
  <c r="F134" i="6"/>
  <c r="F135" i="6"/>
  <c r="G135" i="6" s="1"/>
  <c r="H135" i="6" s="1"/>
  <c r="F136" i="6"/>
  <c r="F137" i="6"/>
  <c r="F138" i="6"/>
  <c r="G138" i="6" s="1"/>
  <c r="F139" i="6"/>
  <c r="G139" i="6" s="1"/>
  <c r="H139" i="6" s="1"/>
  <c r="F140" i="6"/>
  <c r="G140" i="6" s="1"/>
  <c r="F141" i="6"/>
  <c r="F142" i="6"/>
  <c r="F143" i="6"/>
  <c r="G143" i="6" s="1"/>
  <c r="H143" i="6" s="1"/>
  <c r="F144" i="6"/>
  <c r="F145" i="6"/>
  <c r="F146" i="6"/>
  <c r="F147" i="6"/>
  <c r="G147" i="6" s="1"/>
  <c r="F148" i="6"/>
  <c r="G148" i="6" s="1"/>
  <c r="F149" i="6"/>
  <c r="G149" i="6" s="1"/>
  <c r="F150" i="6"/>
  <c r="G150" i="6" s="1"/>
  <c r="H150" i="6" s="1"/>
  <c r="F151" i="6"/>
  <c r="G151" i="6" s="1"/>
  <c r="H151" i="6" s="1"/>
  <c r="F152" i="6"/>
  <c r="F153" i="6"/>
  <c r="F154" i="6"/>
  <c r="F155" i="6"/>
  <c r="G155" i="6" s="1"/>
  <c r="H155" i="6" s="1"/>
  <c r="F156" i="6"/>
  <c r="G156" i="6" s="1"/>
  <c r="F157" i="6"/>
  <c r="G157" i="6" s="1"/>
  <c r="H157" i="6" s="1"/>
  <c r="F158" i="6"/>
  <c r="G158" i="6" s="1"/>
  <c r="H158" i="6" s="1"/>
  <c r="F159" i="6"/>
  <c r="G159" i="6" s="1"/>
  <c r="H159" i="6" s="1"/>
  <c r="F160" i="6"/>
  <c r="F161" i="6"/>
  <c r="F162" i="6"/>
  <c r="F163" i="6"/>
  <c r="G163" i="6" s="1"/>
  <c r="H163" i="6" s="1"/>
  <c r="F164" i="6"/>
  <c r="G164" i="6" s="1"/>
  <c r="F165" i="6"/>
  <c r="F166" i="6"/>
  <c r="G166" i="6" s="1"/>
  <c r="H166" i="6" s="1"/>
  <c r="F167" i="6"/>
  <c r="G167" i="6" s="1"/>
  <c r="H167" i="6" s="1"/>
  <c r="F168" i="6"/>
  <c r="F169" i="6"/>
  <c r="F170" i="6"/>
  <c r="F171" i="6"/>
  <c r="G171" i="6" s="1"/>
  <c r="F172" i="6"/>
  <c r="G172" i="6" s="1"/>
  <c r="H172" i="6" s="1"/>
  <c r="F173" i="6"/>
  <c r="G173" i="6" s="1"/>
  <c r="H173" i="6" s="1"/>
  <c r="F174" i="6"/>
  <c r="G174" i="6" s="1"/>
  <c r="H174" i="6" s="1"/>
  <c r="F175" i="6"/>
  <c r="G175" i="6" s="1"/>
  <c r="H175" i="6" s="1"/>
  <c r="F176" i="6"/>
  <c r="G176" i="6" s="1"/>
  <c r="F177" i="6"/>
  <c r="F178" i="6"/>
  <c r="F179" i="6"/>
  <c r="G179" i="6" s="1"/>
  <c r="H179" i="6" s="1"/>
  <c r="F180" i="6"/>
  <c r="G180" i="6" s="1"/>
  <c r="F181" i="6"/>
  <c r="F182" i="6"/>
  <c r="F183" i="6"/>
  <c r="G183" i="6" s="1"/>
  <c r="H183" i="6" s="1"/>
  <c r="F184" i="6"/>
  <c r="F185" i="6"/>
  <c r="F186" i="6"/>
  <c r="F187" i="6"/>
  <c r="G187" i="6" s="1"/>
  <c r="H187" i="6" s="1"/>
  <c r="F188" i="6"/>
  <c r="G188" i="6" s="1"/>
  <c r="H188" i="6" s="1"/>
  <c r="F189" i="6"/>
  <c r="G189" i="6" s="1"/>
  <c r="F190" i="6"/>
  <c r="F191" i="6"/>
  <c r="G191" i="6" s="1"/>
  <c r="H191" i="6" s="1"/>
  <c r="F192" i="6"/>
  <c r="F193" i="6"/>
  <c r="F194" i="6"/>
  <c r="F195" i="6"/>
  <c r="G195" i="6" s="1"/>
  <c r="H195" i="6" s="1"/>
  <c r="F196" i="6"/>
  <c r="G196" i="6" s="1"/>
  <c r="H196" i="6" s="1"/>
  <c r="F197" i="6"/>
  <c r="G197" i="6" s="1"/>
  <c r="H197" i="6" s="1"/>
  <c r="F198" i="6"/>
  <c r="F199" i="6"/>
  <c r="G199" i="6" s="1"/>
  <c r="H199" i="6" s="1"/>
  <c r="F200" i="6"/>
  <c r="F201" i="6"/>
  <c r="F202" i="6"/>
  <c r="F203" i="6"/>
  <c r="G203" i="6" s="1"/>
  <c r="H203" i="6" s="1"/>
  <c r="F204" i="6"/>
  <c r="F205" i="6"/>
  <c r="G205" i="6" s="1"/>
  <c r="F206" i="6"/>
  <c r="F207" i="6"/>
  <c r="G207" i="6" s="1"/>
  <c r="H207" i="6" s="1"/>
  <c r="F208" i="6"/>
  <c r="F209" i="6"/>
  <c r="F210" i="6"/>
  <c r="F211" i="6"/>
  <c r="G211" i="6" s="1"/>
  <c r="H211" i="6" s="1"/>
  <c r="F212" i="6"/>
  <c r="F213" i="6"/>
  <c r="G213" i="6" s="1"/>
  <c r="F214" i="6"/>
  <c r="G214" i="6" s="1"/>
  <c r="H214" i="6" s="1"/>
  <c r="F215" i="6"/>
  <c r="G215" i="6" s="1"/>
  <c r="F216" i="6"/>
  <c r="G216" i="6" s="1"/>
  <c r="F217" i="6"/>
  <c r="F218" i="6"/>
  <c r="F219" i="6"/>
  <c r="G219" i="6" s="1"/>
  <c r="H219" i="6" s="1"/>
  <c r="F220" i="6"/>
  <c r="G220" i="6" s="1"/>
  <c r="F221" i="6"/>
  <c r="F222" i="6"/>
  <c r="G222" i="6" s="1"/>
  <c r="H222" i="6" s="1"/>
  <c r="F223" i="6"/>
  <c r="G223" i="6" s="1"/>
  <c r="H223" i="6" s="1"/>
  <c r="F224" i="6"/>
  <c r="F225" i="6"/>
  <c r="F226" i="6"/>
  <c r="F227" i="6"/>
  <c r="G227" i="6" s="1"/>
  <c r="H227" i="6" s="1"/>
  <c r="F228" i="6"/>
  <c r="G228" i="6" s="1"/>
  <c r="F229" i="6"/>
  <c r="G229" i="6" s="1"/>
  <c r="H229" i="6" s="1"/>
  <c r="F230" i="6"/>
  <c r="G230" i="6" s="1"/>
  <c r="H230" i="6" s="1"/>
  <c r="F231" i="6"/>
  <c r="G231" i="6" s="1"/>
  <c r="H231" i="6" s="1"/>
  <c r="F232" i="6"/>
  <c r="F233" i="6"/>
  <c r="F234" i="6"/>
  <c r="F235" i="6"/>
  <c r="G235" i="6" s="1"/>
  <c r="F236" i="6"/>
  <c r="G236" i="6" s="1"/>
  <c r="H236" i="6" s="1"/>
  <c r="F237" i="6"/>
  <c r="G237" i="6" s="1"/>
  <c r="H237" i="6" s="1"/>
  <c r="F238" i="6"/>
  <c r="G238" i="6" s="1"/>
  <c r="H238" i="6" s="1"/>
  <c r="F239" i="6"/>
  <c r="G239" i="6" s="1"/>
  <c r="H239" i="6" s="1"/>
  <c r="F240" i="6"/>
  <c r="F241" i="6"/>
  <c r="F242" i="6"/>
  <c r="F243" i="6"/>
  <c r="G243" i="6" s="1"/>
  <c r="H243" i="6" s="1"/>
  <c r="F244" i="6"/>
  <c r="G244" i="6" s="1"/>
  <c r="H244" i="6" s="1"/>
  <c r="F245" i="6"/>
  <c r="F246" i="6"/>
  <c r="F247" i="6"/>
  <c r="G247" i="6" s="1"/>
  <c r="H247" i="6" s="1"/>
  <c r="F248" i="6"/>
  <c r="F249" i="6"/>
  <c r="F250" i="6"/>
  <c r="F251" i="6"/>
  <c r="G251" i="6" s="1"/>
  <c r="H251" i="6" s="1"/>
  <c r="F252" i="6"/>
  <c r="G252" i="6" s="1"/>
  <c r="H252" i="6" s="1"/>
  <c r="F253" i="6"/>
  <c r="G253" i="6" s="1"/>
  <c r="H253" i="6" s="1"/>
  <c r="F254" i="6"/>
  <c r="F255" i="6"/>
  <c r="G255" i="6" s="1"/>
  <c r="H255" i="6" s="1"/>
  <c r="F256" i="6"/>
  <c r="F257" i="6"/>
  <c r="F258" i="6"/>
  <c r="F259" i="6"/>
  <c r="G259" i="6" s="1"/>
  <c r="F260" i="6"/>
  <c r="G260" i="6" s="1"/>
  <c r="H260" i="6" s="1"/>
  <c r="F261" i="6"/>
  <c r="G261" i="6" s="1"/>
  <c r="H261" i="6" s="1"/>
  <c r="F262" i="6"/>
  <c r="F263" i="6"/>
  <c r="G263" i="6" s="1"/>
  <c r="H263" i="6" s="1"/>
  <c r="F264" i="6"/>
  <c r="F265" i="6"/>
  <c r="F266" i="6"/>
  <c r="G266" i="6" s="1"/>
  <c r="F267" i="6"/>
  <c r="G267" i="6" s="1"/>
  <c r="H267" i="6" s="1"/>
  <c r="F268" i="6"/>
  <c r="G268" i="6" s="1"/>
  <c r="F269" i="6"/>
  <c r="F270" i="6"/>
  <c r="F271" i="6"/>
  <c r="G271" i="6" s="1"/>
  <c r="H271" i="6" s="1"/>
  <c r="F272" i="6"/>
  <c r="F273" i="6"/>
  <c r="F274" i="6"/>
  <c r="F275" i="6"/>
  <c r="G275" i="6" s="1"/>
  <c r="H275" i="6" s="1"/>
  <c r="F276" i="6"/>
  <c r="G276" i="6" s="1"/>
  <c r="F277" i="6"/>
  <c r="F278" i="6"/>
  <c r="G278" i="6" s="1"/>
  <c r="H278" i="6" s="1"/>
  <c r="F279" i="6"/>
  <c r="G279" i="6" s="1"/>
  <c r="H279" i="6" s="1"/>
  <c r="F280" i="6"/>
  <c r="F281" i="6"/>
  <c r="F282" i="6"/>
  <c r="F283" i="6"/>
  <c r="G283" i="6" s="1"/>
  <c r="H283" i="6" s="1"/>
  <c r="F284" i="6"/>
  <c r="G284" i="6" s="1"/>
  <c r="F285" i="6"/>
  <c r="G285" i="6" s="1"/>
  <c r="F286" i="6"/>
  <c r="G286" i="6" s="1"/>
  <c r="H286" i="6" s="1"/>
  <c r="F287" i="6"/>
  <c r="G287" i="6" s="1"/>
  <c r="H287" i="6" s="1"/>
  <c r="F288" i="6"/>
  <c r="F289" i="6"/>
  <c r="F290" i="6"/>
  <c r="F291" i="6"/>
  <c r="G291" i="6" s="1"/>
  <c r="F292" i="6"/>
  <c r="G292" i="6" s="1"/>
  <c r="H292" i="6" s="1"/>
  <c r="F293" i="6"/>
  <c r="F294" i="6"/>
  <c r="G294" i="6" s="1"/>
  <c r="H294" i="6" s="1"/>
  <c r="F295" i="6"/>
  <c r="G295" i="6" s="1"/>
  <c r="H295" i="6" s="1"/>
  <c r="F296" i="6"/>
  <c r="F297" i="6"/>
  <c r="F298" i="6"/>
  <c r="F299" i="6"/>
  <c r="G299" i="6" s="1"/>
  <c r="F300" i="6"/>
  <c r="G300" i="6" s="1"/>
  <c r="F301" i="6"/>
  <c r="F302" i="6"/>
  <c r="G302" i="6" s="1"/>
  <c r="H302" i="6" s="1"/>
  <c r="F303" i="6"/>
  <c r="G303" i="6" s="1"/>
  <c r="H303" i="6" s="1"/>
  <c r="F304" i="6"/>
  <c r="F305" i="6"/>
  <c r="F306" i="6"/>
  <c r="F307" i="6"/>
  <c r="G307" i="6" s="1"/>
  <c r="H307" i="6" s="1"/>
  <c r="F308" i="6"/>
  <c r="G308" i="6" s="1"/>
  <c r="H308" i="6" s="1"/>
  <c r="F309" i="6"/>
  <c r="G309" i="6" s="1"/>
  <c r="F310" i="6"/>
  <c r="F311" i="6"/>
  <c r="G311" i="6" s="1"/>
  <c r="H311" i="6" s="1"/>
  <c r="F312" i="6"/>
  <c r="F313" i="6"/>
  <c r="F314" i="6"/>
  <c r="F315" i="6"/>
  <c r="G315" i="6" s="1"/>
  <c r="H315" i="6" s="1"/>
  <c r="F316" i="6"/>
  <c r="G316" i="6" s="1"/>
  <c r="H316" i="6" s="1"/>
  <c r="F317" i="6"/>
  <c r="F318" i="6"/>
  <c r="F319" i="6"/>
  <c r="G319" i="6" s="1"/>
  <c r="H319" i="6" s="1"/>
  <c r="F320" i="6"/>
  <c r="F321" i="6"/>
  <c r="F322" i="6"/>
  <c r="F323" i="6"/>
  <c r="G323" i="6" s="1"/>
  <c r="H323" i="6" s="1"/>
  <c r="F324" i="6"/>
  <c r="G324" i="6" s="1"/>
  <c r="H324" i="6" s="1"/>
  <c r="F325" i="6"/>
  <c r="G325" i="6" s="1"/>
  <c r="H325" i="6" s="1"/>
  <c r="F326" i="6"/>
  <c r="G326" i="6" s="1"/>
  <c r="F327" i="6"/>
  <c r="G327" i="6" s="1"/>
  <c r="H327" i="6" s="1"/>
  <c r="F328" i="6"/>
  <c r="F329" i="6"/>
  <c r="F330" i="6"/>
  <c r="F331" i="6"/>
  <c r="G331" i="6" s="1"/>
  <c r="H331" i="6" s="1"/>
  <c r="F332" i="6"/>
  <c r="G332" i="6" s="1"/>
  <c r="H332" i="6" s="1"/>
  <c r="F333" i="6"/>
  <c r="G333" i="6" s="1"/>
  <c r="F334" i="6"/>
  <c r="F335" i="6"/>
  <c r="G335" i="6" s="1"/>
  <c r="H335" i="6" s="1"/>
  <c r="F336" i="6"/>
  <c r="F337" i="6"/>
  <c r="F338" i="6"/>
  <c r="F339" i="6"/>
  <c r="G339" i="6" s="1"/>
  <c r="F340" i="6"/>
  <c r="G340" i="6" s="1"/>
  <c r="H340" i="6" s="1"/>
  <c r="F341" i="6"/>
  <c r="G341" i="6" s="1"/>
  <c r="F342" i="6"/>
  <c r="G342" i="6" s="1"/>
  <c r="H342" i="6" s="1"/>
  <c r="F343" i="6"/>
  <c r="G343" i="6" s="1"/>
  <c r="H343" i="6" s="1"/>
  <c r="F344" i="6"/>
  <c r="F345" i="6"/>
  <c r="F346" i="6"/>
  <c r="F347" i="6"/>
  <c r="G347" i="6" s="1"/>
  <c r="F348" i="6"/>
  <c r="G348" i="6" s="1"/>
  <c r="H348" i="6" s="1"/>
  <c r="F349" i="6"/>
  <c r="F350" i="6"/>
  <c r="G350" i="6" s="1"/>
  <c r="H350" i="6" s="1"/>
  <c r="F351" i="6"/>
  <c r="G351" i="6" s="1"/>
  <c r="H351" i="6" s="1"/>
  <c r="F352" i="6"/>
  <c r="F353" i="6"/>
  <c r="F354" i="6"/>
  <c r="G354" i="6" s="1"/>
  <c r="F355" i="6"/>
  <c r="G355" i="6" s="1"/>
  <c r="H355" i="6" s="1"/>
  <c r="F356" i="6"/>
  <c r="G356" i="6" s="1"/>
  <c r="F357" i="6"/>
  <c r="F358" i="6"/>
  <c r="G358" i="6" s="1"/>
  <c r="H358" i="6" s="1"/>
  <c r="F359" i="6"/>
  <c r="G359" i="6" s="1"/>
  <c r="H359" i="6" s="1"/>
  <c r="F360" i="6"/>
  <c r="G360" i="6" s="1"/>
  <c r="H360" i="6" s="1"/>
  <c r="F361" i="6"/>
  <c r="F362" i="6"/>
  <c r="F363" i="6"/>
  <c r="G363" i="6" s="1"/>
  <c r="F364" i="6"/>
  <c r="G364" i="6" s="1"/>
  <c r="H364" i="6" s="1"/>
  <c r="F365" i="6"/>
  <c r="G365" i="6" s="1"/>
  <c r="H365" i="6" s="1"/>
  <c r="F366" i="6"/>
  <c r="G366" i="6" s="1"/>
  <c r="H366" i="6" s="1"/>
  <c r="F367" i="6"/>
  <c r="G367" i="6" s="1"/>
  <c r="H367" i="6" s="1"/>
  <c r="F368" i="6"/>
  <c r="F369" i="6"/>
  <c r="F370" i="6"/>
  <c r="F371" i="6"/>
  <c r="G371" i="6" s="1"/>
  <c r="H371" i="6" s="1"/>
  <c r="F372" i="6"/>
  <c r="G372" i="6" s="1"/>
  <c r="H372" i="6" s="1"/>
  <c r="F373" i="6"/>
  <c r="F374" i="6"/>
  <c r="G374" i="6" s="1"/>
  <c r="F375" i="6"/>
  <c r="G375" i="6" s="1"/>
  <c r="H375" i="6" s="1"/>
  <c r="F376" i="6"/>
  <c r="F377" i="6"/>
  <c r="F378" i="6"/>
  <c r="F379" i="6"/>
  <c r="G379" i="6" s="1"/>
  <c r="H379" i="6" s="1"/>
  <c r="F380" i="6"/>
  <c r="F381" i="6"/>
  <c r="F382" i="6"/>
  <c r="F383" i="6"/>
  <c r="G383" i="6" s="1"/>
  <c r="H383" i="6" s="1"/>
  <c r="F384" i="6"/>
  <c r="F385" i="6"/>
  <c r="F386" i="6"/>
  <c r="F387" i="6"/>
  <c r="G387" i="6" s="1"/>
  <c r="H387" i="6" s="1"/>
  <c r="F388" i="6"/>
  <c r="G388" i="6" s="1"/>
  <c r="H388" i="6" s="1"/>
  <c r="F389" i="6"/>
  <c r="F390" i="6"/>
  <c r="F391" i="6"/>
  <c r="G391" i="6" s="1"/>
  <c r="H391" i="6" s="1"/>
  <c r="F392" i="6"/>
  <c r="F393" i="6"/>
  <c r="F394" i="6"/>
  <c r="G394" i="6" s="1"/>
  <c r="H394" i="6" s="1"/>
  <c r="F395" i="6"/>
  <c r="G395" i="6" s="1"/>
  <c r="F396" i="6"/>
  <c r="G396" i="6" s="1"/>
  <c r="F397" i="6"/>
  <c r="G397" i="6" s="1"/>
  <c r="F398" i="6"/>
  <c r="F399" i="6"/>
  <c r="G399" i="6" s="1"/>
  <c r="H399" i="6" s="1"/>
  <c r="F400" i="6"/>
  <c r="F401" i="6"/>
  <c r="F402" i="6"/>
  <c r="G402" i="6" s="1"/>
  <c r="F403" i="6"/>
  <c r="G403" i="6" s="1"/>
  <c r="H403" i="6" s="1"/>
  <c r="F404" i="6"/>
  <c r="G404" i="6" s="1"/>
  <c r="F405" i="6"/>
  <c r="G405" i="6" s="1"/>
  <c r="H405" i="6" s="1"/>
  <c r="F406" i="6"/>
  <c r="G406" i="6" s="1"/>
  <c r="H406" i="6" s="1"/>
  <c r="F407" i="6"/>
  <c r="G407" i="6" s="1"/>
  <c r="H407" i="6" s="1"/>
  <c r="F408" i="6"/>
  <c r="F409" i="6"/>
  <c r="F410" i="6"/>
  <c r="F411" i="6"/>
  <c r="G411" i="6" s="1"/>
  <c r="H411" i="6" s="1"/>
  <c r="F412" i="6"/>
  <c r="G412" i="6" s="1"/>
  <c r="F413" i="6"/>
  <c r="G413" i="6" s="1"/>
  <c r="F414" i="6"/>
  <c r="G414" i="6" s="1"/>
  <c r="H414" i="6" s="1"/>
  <c r="F415" i="6"/>
  <c r="G415" i="6" s="1"/>
  <c r="H415" i="6" s="1"/>
  <c r="F416" i="6"/>
  <c r="F417" i="6"/>
  <c r="F418" i="6"/>
  <c r="F419" i="6"/>
  <c r="G419" i="6" s="1"/>
  <c r="H419" i="6" s="1"/>
  <c r="F420" i="6"/>
  <c r="G420" i="6" s="1"/>
  <c r="F421" i="6"/>
  <c r="G421" i="6" s="1"/>
  <c r="F422" i="6"/>
  <c r="G422" i="6" s="1"/>
  <c r="H422" i="6" s="1"/>
  <c r="F423" i="6"/>
  <c r="G423" i="6" s="1"/>
  <c r="H423" i="6" s="1"/>
  <c r="F424" i="6"/>
  <c r="F425" i="6"/>
  <c r="F426" i="6"/>
  <c r="F427" i="6"/>
  <c r="F428" i="6"/>
  <c r="G428" i="6" s="1"/>
  <c r="H428" i="6" s="1"/>
  <c r="F429" i="6"/>
  <c r="G429" i="6" s="1"/>
  <c r="F430" i="6"/>
  <c r="G430" i="6" s="1"/>
  <c r="H430" i="6" s="1"/>
  <c r="F431" i="6"/>
  <c r="G431" i="6" s="1"/>
  <c r="H431" i="6" s="1"/>
  <c r="F432" i="6"/>
  <c r="F433" i="6"/>
  <c r="F434" i="6"/>
  <c r="G434" i="6" s="1"/>
  <c r="H434" i="6" s="1"/>
  <c r="F435" i="6"/>
  <c r="G435" i="6" s="1"/>
  <c r="H435" i="6" s="1"/>
  <c r="F436" i="6"/>
  <c r="G436" i="6" s="1"/>
  <c r="H436" i="6" s="1"/>
  <c r="F437" i="6"/>
  <c r="G437" i="6" s="1"/>
  <c r="F438" i="6"/>
  <c r="F439" i="6"/>
  <c r="G439" i="6" s="1"/>
  <c r="H439" i="6" s="1"/>
  <c r="F440" i="6"/>
  <c r="F441" i="6"/>
  <c r="F442" i="6"/>
  <c r="F443" i="6"/>
  <c r="G443" i="6" s="1"/>
  <c r="H443" i="6" s="1"/>
  <c r="F444" i="6"/>
  <c r="G444" i="6" s="1"/>
  <c r="H444" i="6" s="1"/>
  <c r="F445" i="6"/>
  <c r="F446" i="6"/>
  <c r="F447" i="6"/>
  <c r="G447" i="6" s="1"/>
  <c r="H447" i="6" s="1"/>
  <c r="F448" i="6"/>
  <c r="F449" i="6"/>
  <c r="F450" i="6"/>
  <c r="F451" i="6"/>
  <c r="G451" i="6" s="1"/>
  <c r="H451" i="6" s="1"/>
  <c r="F452" i="6"/>
  <c r="G452" i="6" s="1"/>
  <c r="H452" i="6" s="1"/>
  <c r="F453" i="6"/>
  <c r="G453" i="6" s="1"/>
  <c r="H453" i="6" s="1"/>
  <c r="F454" i="6"/>
  <c r="F455" i="6"/>
  <c r="G455" i="6" s="1"/>
  <c r="H455" i="6" s="1"/>
  <c r="F456" i="6"/>
  <c r="F457" i="6"/>
  <c r="F458" i="6"/>
  <c r="F459" i="6"/>
  <c r="G459" i="6" s="1"/>
  <c r="H459" i="6" s="1"/>
  <c r="F460" i="6"/>
  <c r="G460" i="6" s="1"/>
  <c r="F461" i="6"/>
  <c r="G461" i="6" s="1"/>
  <c r="F462" i="6"/>
  <c r="G462" i="6" s="1"/>
  <c r="H462" i="6" s="1"/>
  <c r="F463" i="6"/>
  <c r="G463" i="6" s="1"/>
  <c r="H463" i="6" s="1"/>
  <c r="F464" i="6"/>
  <c r="F465" i="6"/>
  <c r="F466" i="6"/>
  <c r="F467" i="6"/>
  <c r="G467" i="6" s="1"/>
  <c r="H467" i="6" s="1"/>
  <c r="F468" i="6"/>
  <c r="G468" i="6" s="1"/>
  <c r="F469" i="6"/>
  <c r="G469" i="6" s="1"/>
  <c r="H469" i="6" s="1"/>
  <c r="F470" i="6"/>
  <c r="G470" i="6" s="1"/>
  <c r="H470" i="6" s="1"/>
  <c r="F471" i="6"/>
  <c r="G471" i="6" s="1"/>
  <c r="H471" i="6" s="1"/>
  <c r="F472" i="6"/>
  <c r="F473" i="6"/>
  <c r="F474" i="6"/>
  <c r="F475" i="6"/>
  <c r="G475" i="6" s="1"/>
  <c r="F476" i="6"/>
  <c r="G476" i="6" s="1"/>
  <c r="H476" i="6" s="1"/>
  <c r="F477" i="6"/>
  <c r="G477" i="6" s="1"/>
  <c r="F478" i="6"/>
  <c r="G478" i="6" s="1"/>
  <c r="H478" i="6" s="1"/>
  <c r="F479" i="6"/>
  <c r="G479" i="6" s="1"/>
  <c r="H479" i="6" s="1"/>
  <c r="F480" i="6"/>
  <c r="F481" i="6"/>
  <c r="F482" i="6"/>
  <c r="G482" i="6" s="1"/>
  <c r="F483" i="6"/>
  <c r="G483" i="6" s="1"/>
  <c r="H483" i="6" s="1"/>
  <c r="F484" i="6"/>
  <c r="G484" i="6" s="1"/>
  <c r="H484" i="6" s="1"/>
  <c r="F485" i="6"/>
  <c r="G485" i="6" s="1"/>
  <c r="H485" i="6" s="1"/>
  <c r="F486" i="6"/>
  <c r="G486" i="6" s="1"/>
  <c r="H486" i="6" s="1"/>
  <c r="F487" i="6"/>
  <c r="G487" i="6" s="1"/>
  <c r="H487" i="6" s="1"/>
  <c r="F488" i="6"/>
  <c r="F489" i="6"/>
  <c r="F490" i="6"/>
  <c r="F491" i="6"/>
  <c r="G491" i="6" s="1"/>
  <c r="H491" i="6" s="1"/>
  <c r="F492" i="6"/>
  <c r="G492" i="6" s="1"/>
  <c r="F493" i="6"/>
  <c r="G493" i="6" s="1"/>
  <c r="F494" i="6"/>
  <c r="G494" i="6" s="1"/>
  <c r="H494" i="6" s="1"/>
  <c r="F495" i="6"/>
  <c r="G495" i="6" s="1"/>
  <c r="H495" i="6" s="1"/>
  <c r="F496" i="6"/>
  <c r="F497" i="6"/>
  <c r="F498" i="6"/>
  <c r="F499" i="6"/>
  <c r="G499" i="6" s="1"/>
  <c r="H499" i="6" s="1"/>
  <c r="F500" i="6"/>
  <c r="G500" i="6" s="1"/>
  <c r="H500" i="6" s="1"/>
  <c r="F501" i="6"/>
  <c r="F502" i="6"/>
  <c r="F503" i="6"/>
  <c r="G503" i="6" s="1"/>
  <c r="F504" i="6"/>
  <c r="F505" i="6"/>
  <c r="F506" i="6"/>
  <c r="F507" i="6"/>
  <c r="G507" i="6" s="1"/>
  <c r="H507" i="6" s="1"/>
  <c r="F508" i="6"/>
  <c r="G508" i="6" s="1"/>
  <c r="H508" i="6" s="1"/>
  <c r="F509" i="6"/>
  <c r="F510" i="6"/>
  <c r="F511" i="6"/>
  <c r="G511" i="6" s="1"/>
  <c r="F512" i="6"/>
  <c r="G512" i="6" s="1"/>
  <c r="F513" i="6"/>
  <c r="F514" i="6"/>
  <c r="F515" i="6"/>
  <c r="G515" i="6" s="1"/>
  <c r="H515" i="6" s="1"/>
  <c r="F516" i="6"/>
  <c r="G516" i="6" s="1"/>
  <c r="H516" i="6" s="1"/>
  <c r="F517" i="6"/>
  <c r="G517" i="6" s="1"/>
  <c r="F518" i="6"/>
  <c r="F519" i="6"/>
  <c r="G519" i="6" s="1"/>
  <c r="F520" i="6"/>
  <c r="F521" i="6"/>
  <c r="F522" i="6"/>
  <c r="G522" i="6" s="1"/>
  <c r="F523" i="6"/>
  <c r="G523" i="6" s="1"/>
  <c r="H523" i="6" s="1"/>
  <c r="F524" i="6"/>
  <c r="G524" i="6" s="1"/>
  <c r="F525" i="6"/>
  <c r="G525" i="6" s="1"/>
  <c r="H525" i="6" s="1"/>
  <c r="F526" i="6"/>
  <c r="F527" i="6"/>
  <c r="G527" i="6" s="1"/>
  <c r="H527" i="6" s="1"/>
  <c r="F528" i="6"/>
  <c r="F529" i="6"/>
  <c r="F530" i="6"/>
  <c r="F531" i="6"/>
  <c r="G531" i="6" s="1"/>
  <c r="H531" i="6" s="1"/>
  <c r="F532" i="6"/>
  <c r="F533" i="6"/>
  <c r="G533" i="6" s="1"/>
  <c r="F534" i="6"/>
  <c r="G534" i="6" s="1"/>
  <c r="F535" i="6"/>
  <c r="G535" i="6" s="1"/>
  <c r="H535" i="6" s="1"/>
  <c r="F536" i="6"/>
  <c r="F537" i="6"/>
  <c r="F538" i="6"/>
  <c r="F539" i="6"/>
  <c r="G539" i="6" s="1"/>
  <c r="H539" i="6" s="1"/>
  <c r="F540" i="6"/>
  <c r="G540" i="6" s="1"/>
  <c r="H540" i="6" s="1"/>
  <c r="F541" i="6"/>
  <c r="G541" i="6" s="1"/>
  <c r="F542" i="6"/>
  <c r="G542" i="6" s="1"/>
  <c r="F543" i="6"/>
  <c r="G543" i="6" s="1"/>
  <c r="H543" i="6" s="1"/>
  <c r="F544" i="6"/>
  <c r="F545" i="6"/>
  <c r="F546" i="6"/>
  <c r="F547" i="6"/>
  <c r="F548" i="6"/>
  <c r="G548" i="6" s="1"/>
  <c r="F549" i="6"/>
  <c r="G549" i="6" s="1"/>
  <c r="H549" i="6" s="1"/>
  <c r="F550" i="6"/>
  <c r="G550" i="6" s="1"/>
  <c r="F551" i="6"/>
  <c r="G551" i="6" s="1"/>
  <c r="H551" i="6" s="1"/>
  <c r="F552" i="6"/>
  <c r="F553" i="6"/>
  <c r="F554" i="6"/>
  <c r="F555" i="6"/>
  <c r="G555" i="6" s="1"/>
  <c r="F556" i="6"/>
  <c r="G556" i="6" s="1"/>
  <c r="H556" i="6" s="1"/>
  <c r="F557" i="6"/>
  <c r="F558" i="6"/>
  <c r="G558" i="6" s="1"/>
  <c r="F559" i="6"/>
  <c r="G559" i="6" s="1"/>
  <c r="H559" i="6" s="1"/>
  <c r="F560" i="6"/>
  <c r="G560" i="6" s="1"/>
  <c r="F561" i="6"/>
  <c r="F562" i="6"/>
  <c r="F563" i="6"/>
  <c r="G563" i="6" s="1"/>
  <c r="H563" i="6" s="1"/>
  <c r="F564" i="6"/>
  <c r="F565" i="6"/>
  <c r="F566" i="6"/>
  <c r="F567" i="6"/>
  <c r="G567" i="6" s="1"/>
  <c r="H567" i="6" s="1"/>
  <c r="F568" i="6"/>
  <c r="F569" i="6"/>
  <c r="F570" i="6"/>
  <c r="F571" i="6"/>
  <c r="G571" i="6" s="1"/>
  <c r="H571" i="6" s="1"/>
  <c r="F572" i="6"/>
  <c r="G572" i="6" s="1"/>
  <c r="H572" i="6" s="1"/>
  <c r="F573" i="6"/>
  <c r="G573" i="6" s="1"/>
  <c r="F574" i="6"/>
  <c r="F575" i="6"/>
  <c r="G575" i="6" s="1"/>
  <c r="H575" i="6" s="1"/>
  <c r="F576" i="6"/>
  <c r="F577" i="6"/>
  <c r="F578" i="6"/>
  <c r="F579" i="6"/>
  <c r="G579" i="6" s="1"/>
  <c r="F580" i="6"/>
  <c r="G580" i="6" s="1"/>
  <c r="H580" i="6" s="1"/>
  <c r="F581" i="6"/>
  <c r="G581" i="6" s="1"/>
  <c r="F582" i="6"/>
  <c r="F583" i="6"/>
  <c r="G583" i="6" s="1"/>
  <c r="H583" i="6" s="1"/>
  <c r="F584" i="6"/>
  <c r="F585" i="6"/>
  <c r="F586" i="6"/>
  <c r="F587" i="6"/>
  <c r="G587" i="6" s="1"/>
  <c r="F588" i="6"/>
  <c r="G588" i="6" s="1"/>
  <c r="H588" i="6" s="1"/>
  <c r="F589" i="6"/>
  <c r="F590" i="6"/>
  <c r="G590" i="6" s="1"/>
  <c r="F591" i="6"/>
  <c r="G591" i="6" s="1"/>
  <c r="H591" i="6" s="1"/>
  <c r="F592" i="6"/>
  <c r="F593" i="6"/>
  <c r="F594" i="6"/>
  <c r="F595" i="6"/>
  <c r="G595" i="6" s="1"/>
  <c r="F596" i="6"/>
  <c r="G596" i="6" s="1"/>
  <c r="F597" i="6"/>
  <c r="F598" i="6"/>
  <c r="G598" i="6" s="1"/>
  <c r="F599" i="6"/>
  <c r="G599" i="6" s="1"/>
  <c r="H599" i="6" s="1"/>
  <c r="F600" i="6"/>
  <c r="F601" i="6"/>
  <c r="F602" i="6"/>
  <c r="F603" i="6"/>
  <c r="G603" i="6" s="1"/>
  <c r="H603" i="6" s="1"/>
  <c r="F604" i="6"/>
  <c r="G604" i="6" s="1"/>
  <c r="H604" i="6" s="1"/>
  <c r="F605" i="6"/>
  <c r="F606" i="6"/>
  <c r="G606" i="6" s="1"/>
  <c r="H606" i="6" s="1"/>
  <c r="F607" i="6"/>
  <c r="G607" i="6" s="1"/>
  <c r="H607" i="6" s="1"/>
  <c r="F608" i="6"/>
  <c r="F609" i="6"/>
  <c r="F610" i="6"/>
  <c r="F611" i="6"/>
  <c r="G611" i="6" s="1"/>
  <c r="H611" i="6" s="1"/>
  <c r="F612" i="6"/>
  <c r="G612" i="6" s="1"/>
  <c r="F613" i="6"/>
  <c r="G613" i="6" s="1"/>
  <c r="F614" i="6"/>
  <c r="G614" i="6" s="1"/>
  <c r="F615" i="6"/>
  <c r="G615" i="6" s="1"/>
  <c r="H615" i="6" s="1"/>
  <c r="F616" i="6"/>
  <c r="F617" i="6"/>
  <c r="F618" i="6"/>
  <c r="F619" i="6"/>
  <c r="G619" i="6" s="1"/>
  <c r="F620" i="6"/>
  <c r="G620" i="6" s="1"/>
  <c r="H620" i="6" s="1"/>
  <c r="F621" i="6"/>
  <c r="G621" i="6" s="1"/>
  <c r="F622" i="6"/>
  <c r="G622" i="6" s="1"/>
  <c r="H622" i="6" s="1"/>
  <c r="F623" i="6"/>
  <c r="G623" i="6" s="1"/>
  <c r="H623" i="6" s="1"/>
  <c r="F624" i="6"/>
  <c r="F625" i="6"/>
  <c r="F626" i="6"/>
  <c r="F627" i="6"/>
  <c r="G627" i="6" s="1"/>
  <c r="F628" i="6"/>
  <c r="G628" i="6" s="1"/>
  <c r="H628" i="6" s="1"/>
  <c r="F629" i="6"/>
  <c r="F630" i="6"/>
  <c r="F631" i="6"/>
  <c r="G631" i="6" s="1"/>
  <c r="H631" i="6" s="1"/>
  <c r="F632" i="6"/>
  <c r="F633" i="6"/>
  <c r="F634" i="6"/>
  <c r="F635" i="6"/>
  <c r="G635" i="6" s="1"/>
  <c r="H635" i="6" s="1"/>
  <c r="F636" i="6"/>
  <c r="G636" i="6" s="1"/>
  <c r="H636" i="6" s="1"/>
  <c r="F637" i="6"/>
  <c r="G637" i="6" s="1"/>
  <c r="H637" i="6" s="1"/>
  <c r="F638" i="6"/>
  <c r="F639" i="6"/>
  <c r="G639" i="6" s="1"/>
  <c r="H639" i="6" s="1"/>
  <c r="F640" i="6"/>
  <c r="F641" i="6"/>
  <c r="F642" i="6"/>
  <c r="F643" i="6"/>
  <c r="G643" i="6" s="1"/>
  <c r="H643" i="6" s="1"/>
  <c r="F644" i="6"/>
  <c r="G644" i="6" s="1"/>
  <c r="H644" i="6" s="1"/>
  <c r="F645" i="6"/>
  <c r="G645" i="6" s="1"/>
  <c r="F646" i="6"/>
  <c r="F647" i="6"/>
  <c r="G647" i="6" s="1"/>
  <c r="H647" i="6" s="1"/>
  <c r="F648" i="6"/>
  <c r="G648" i="6" s="1"/>
  <c r="F649" i="6"/>
  <c r="F650" i="6"/>
  <c r="G650" i="6" s="1"/>
  <c r="F651" i="6"/>
  <c r="G651" i="6" s="1"/>
  <c r="F652" i="6"/>
  <c r="G652" i="6" s="1"/>
  <c r="H652" i="6" s="1"/>
  <c r="F653" i="6"/>
  <c r="F654" i="6"/>
  <c r="F655" i="6"/>
  <c r="G655" i="6" s="1"/>
  <c r="H655" i="6" s="1"/>
  <c r="F656" i="6"/>
  <c r="F657" i="6"/>
  <c r="F658" i="6"/>
  <c r="F659" i="6"/>
  <c r="G659" i="6" s="1"/>
  <c r="H659" i="6" s="1"/>
  <c r="F660" i="6"/>
  <c r="G660" i="6" s="1"/>
  <c r="F661" i="6"/>
  <c r="F662" i="6"/>
  <c r="G662" i="6" s="1"/>
  <c r="F663" i="6"/>
  <c r="G663" i="6" s="1"/>
  <c r="H663" i="6" s="1"/>
  <c r="F664" i="6"/>
  <c r="G664" i="6" s="1"/>
  <c r="H664" i="6" s="1"/>
  <c r="F665" i="6"/>
  <c r="F666" i="6"/>
  <c r="F667" i="6"/>
  <c r="G667" i="6" s="1"/>
  <c r="F668" i="6"/>
  <c r="G668" i="6" s="1"/>
  <c r="H668" i="6" s="1"/>
  <c r="F669" i="6"/>
  <c r="G669" i="6" s="1"/>
  <c r="F670" i="6"/>
  <c r="G670" i="6" s="1"/>
  <c r="F671" i="6"/>
  <c r="G671" i="6" s="1"/>
  <c r="H671" i="6" s="1"/>
  <c r="F672" i="6"/>
  <c r="F673" i="6"/>
  <c r="F674" i="6"/>
  <c r="F675" i="6"/>
  <c r="G675" i="6" s="1"/>
  <c r="H675" i="6" s="1"/>
  <c r="F676" i="6"/>
  <c r="G676" i="6" s="1"/>
  <c r="F677" i="6"/>
  <c r="G677" i="6" s="1"/>
  <c r="F678" i="6"/>
  <c r="G678" i="6" s="1"/>
  <c r="F679" i="6"/>
  <c r="G679" i="6" s="1"/>
  <c r="H679" i="6" s="1"/>
  <c r="F680" i="6"/>
  <c r="F681" i="6"/>
  <c r="F682" i="6"/>
  <c r="F683" i="6"/>
  <c r="G683" i="6" s="1"/>
  <c r="F684" i="6"/>
  <c r="G684" i="6" s="1"/>
  <c r="F685" i="6"/>
  <c r="G685" i="6" s="1"/>
  <c r="F686" i="6"/>
  <c r="G686" i="6" s="1"/>
  <c r="F687" i="6"/>
  <c r="G687" i="6" s="1"/>
  <c r="H687" i="6" s="1"/>
  <c r="F688" i="6"/>
  <c r="F689" i="6"/>
  <c r="F690" i="6"/>
  <c r="F691" i="6"/>
  <c r="G691" i="6" s="1"/>
  <c r="H691" i="6" s="1"/>
  <c r="F692" i="6"/>
  <c r="G692" i="6" s="1"/>
  <c r="H692" i="6" s="1"/>
  <c r="F693" i="6"/>
  <c r="F694" i="6"/>
  <c r="G694" i="6" s="1"/>
  <c r="H694" i="6" s="1"/>
  <c r="F695" i="6"/>
  <c r="G695" i="6" s="1"/>
  <c r="H695" i="6" s="1"/>
  <c r="F696" i="6"/>
  <c r="F697" i="6"/>
  <c r="F698" i="6"/>
  <c r="F699" i="6"/>
  <c r="G699" i="6" s="1"/>
  <c r="H699" i="6" s="1"/>
  <c r="F700" i="6"/>
  <c r="G700" i="6" s="1"/>
  <c r="H700" i="6" s="1"/>
  <c r="F701" i="6"/>
  <c r="G701" i="6" s="1"/>
  <c r="F702" i="6"/>
  <c r="G702" i="6" s="1"/>
  <c r="F703" i="6"/>
  <c r="G703" i="6" s="1"/>
  <c r="H703" i="6" s="1"/>
  <c r="F704" i="6"/>
  <c r="F705" i="6"/>
  <c r="F706" i="6"/>
  <c r="F707" i="6"/>
  <c r="G707" i="6" s="1"/>
  <c r="F708" i="6"/>
  <c r="G708" i="6" s="1"/>
  <c r="F709" i="6"/>
  <c r="G709" i="6" s="1"/>
  <c r="F710" i="6"/>
  <c r="G710" i="6" s="1"/>
  <c r="H710" i="6" s="1"/>
  <c r="F711" i="6"/>
  <c r="G711" i="6" s="1"/>
  <c r="H711" i="6" s="1"/>
  <c r="F712" i="6"/>
  <c r="F713" i="6"/>
  <c r="F714" i="6"/>
  <c r="F715" i="6"/>
  <c r="G715" i="6" s="1"/>
  <c r="H715" i="6" s="1"/>
  <c r="F716" i="6"/>
  <c r="G716" i="6" s="1"/>
  <c r="F717" i="6"/>
  <c r="F718" i="6"/>
  <c r="G718" i="6" s="1"/>
  <c r="F719" i="6"/>
  <c r="G719" i="6" s="1"/>
  <c r="H719" i="6" s="1"/>
  <c r="F720" i="6"/>
  <c r="F721" i="6"/>
  <c r="F722" i="6"/>
  <c r="F723" i="6"/>
  <c r="G723" i="6" s="1"/>
  <c r="H723" i="6" s="1"/>
  <c r="F724" i="6"/>
  <c r="G724" i="6" s="1"/>
  <c r="H724" i="6" s="1"/>
  <c r="F725" i="6"/>
  <c r="G725" i="6" s="1"/>
  <c r="F726" i="6"/>
  <c r="G726" i="6" s="1"/>
  <c r="F727" i="6"/>
  <c r="G727" i="6" s="1"/>
  <c r="H727" i="6" s="1"/>
  <c r="F728" i="6"/>
  <c r="F729" i="6"/>
  <c r="F730" i="6"/>
  <c r="F731" i="6"/>
  <c r="G731" i="6" s="1"/>
  <c r="H731" i="6" s="1"/>
  <c r="F732" i="6"/>
  <c r="G732" i="6" s="1"/>
  <c r="H732" i="6" s="1"/>
  <c r="F733" i="6"/>
  <c r="G733" i="6" s="1"/>
  <c r="H733" i="6" s="1"/>
  <c r="F734" i="6"/>
  <c r="G734" i="6" s="1"/>
  <c r="F735" i="6"/>
  <c r="G735" i="6" s="1"/>
  <c r="H735" i="6" s="1"/>
  <c r="F736" i="6"/>
  <c r="F737" i="6"/>
  <c r="F738" i="6"/>
  <c r="F739" i="6"/>
  <c r="G739" i="6" s="1"/>
  <c r="F740" i="6"/>
  <c r="G740" i="6" s="1"/>
  <c r="F741" i="6"/>
  <c r="F742" i="6"/>
  <c r="G742" i="6" s="1"/>
  <c r="F743" i="6"/>
  <c r="G743" i="6" s="1"/>
  <c r="H743" i="6" s="1"/>
  <c r="F744" i="6"/>
  <c r="F745" i="6"/>
  <c r="F746" i="6"/>
  <c r="F747" i="6"/>
  <c r="G747" i="6" s="1"/>
  <c r="H747" i="6" s="1"/>
  <c r="F748" i="6"/>
  <c r="G748" i="6" s="1"/>
  <c r="H748" i="6" s="1"/>
  <c r="F749" i="6"/>
  <c r="G749" i="6" s="1"/>
  <c r="F750" i="6"/>
  <c r="G750" i="6" s="1"/>
  <c r="F751" i="6"/>
  <c r="G751" i="6" s="1"/>
  <c r="H751" i="6" s="1"/>
  <c r="F752" i="6"/>
  <c r="F753" i="6"/>
  <c r="F754" i="6"/>
  <c r="F755" i="6"/>
  <c r="G755" i="6" s="1"/>
  <c r="H755" i="6" s="1"/>
  <c r="F756" i="6"/>
  <c r="G756" i="6" s="1"/>
  <c r="H756" i="6" s="1"/>
  <c r="F757" i="6"/>
  <c r="F758" i="6"/>
  <c r="G758" i="6" s="1"/>
  <c r="F759" i="6"/>
  <c r="G759" i="6" s="1"/>
  <c r="H759" i="6" s="1"/>
  <c r="F760" i="6"/>
  <c r="F761" i="6"/>
  <c r="F762" i="6"/>
  <c r="F763" i="6"/>
  <c r="G763" i="6" s="1"/>
  <c r="H763" i="6" s="1"/>
  <c r="F764" i="6"/>
  <c r="G764" i="6" s="1"/>
  <c r="F765" i="6"/>
  <c r="G765" i="6" s="1"/>
  <c r="H765" i="6" s="1"/>
  <c r="F766" i="6"/>
  <c r="G766" i="6" s="1"/>
  <c r="F767" i="6"/>
  <c r="G767" i="6" s="1"/>
  <c r="H767" i="6" s="1"/>
  <c r="F768" i="6"/>
  <c r="G5" i="6"/>
  <c r="H5" i="6" s="1"/>
  <c r="G8" i="6"/>
  <c r="H8" i="6" s="1"/>
  <c r="G9" i="6"/>
  <c r="H9" i="6" s="1"/>
  <c r="G10" i="6"/>
  <c r="H10" i="6" s="1"/>
  <c r="G13" i="6"/>
  <c r="H13" i="6" s="1"/>
  <c r="G14" i="6"/>
  <c r="H14" i="6" s="1"/>
  <c r="G16" i="6"/>
  <c r="G17" i="6"/>
  <c r="H17" i="6" s="1"/>
  <c r="G18" i="6"/>
  <c r="G19" i="6"/>
  <c r="G24" i="6"/>
  <c r="H24" i="6" s="1"/>
  <c r="G25" i="6"/>
  <c r="G26" i="6"/>
  <c r="H26" i="6" s="1"/>
  <c r="G29" i="6"/>
  <c r="G30" i="6"/>
  <c r="G32" i="6"/>
  <c r="G33" i="6"/>
  <c r="H33" i="6" s="1"/>
  <c r="G34" i="6"/>
  <c r="H34" i="6" s="1"/>
  <c r="G35" i="6"/>
  <c r="H35" i="6" s="1"/>
  <c r="G40" i="6"/>
  <c r="G41" i="6"/>
  <c r="G43" i="6"/>
  <c r="G48" i="6"/>
  <c r="G49" i="6"/>
  <c r="G50" i="6"/>
  <c r="G53" i="6"/>
  <c r="H53" i="6" s="1"/>
  <c r="G54" i="6"/>
  <c r="H54" i="6" s="1"/>
  <c r="G56" i="6"/>
  <c r="H56" i="6" s="1"/>
  <c r="G57" i="6"/>
  <c r="H57" i="6" s="1"/>
  <c r="G58" i="6"/>
  <c r="G59" i="6"/>
  <c r="G62" i="6"/>
  <c r="H62" i="6" s="1"/>
  <c r="G64" i="6"/>
  <c r="G65" i="6"/>
  <c r="G66" i="6"/>
  <c r="H66" i="6" s="1"/>
  <c r="G67" i="6"/>
  <c r="H67" i="6" s="1"/>
  <c r="G70" i="6"/>
  <c r="H70" i="6" s="1"/>
  <c r="G72" i="6"/>
  <c r="H72" i="6" s="1"/>
  <c r="G73" i="6"/>
  <c r="H73" i="6" s="1"/>
  <c r="G74" i="6"/>
  <c r="H74" i="6" s="1"/>
  <c r="G80" i="6"/>
  <c r="G81" i="6"/>
  <c r="G82" i="6"/>
  <c r="G85" i="6"/>
  <c r="G88" i="6"/>
  <c r="H88" i="6" s="1"/>
  <c r="G89" i="6"/>
  <c r="H89" i="6" s="1"/>
  <c r="G94" i="6"/>
  <c r="H94" i="6" s="1"/>
  <c r="G96" i="6"/>
  <c r="G97" i="6"/>
  <c r="G98" i="6"/>
  <c r="G104" i="6"/>
  <c r="H104" i="6" s="1"/>
  <c r="G105" i="6"/>
  <c r="G106" i="6"/>
  <c r="H106" i="6" s="1"/>
  <c r="G112" i="6"/>
  <c r="H112" i="6" s="1"/>
  <c r="G113" i="6"/>
  <c r="H113" i="6" s="1"/>
  <c r="G114" i="6"/>
  <c r="H114" i="6" s="1"/>
  <c r="G116" i="6"/>
  <c r="H116" i="6" s="1"/>
  <c r="G118" i="6"/>
  <c r="H118" i="6" s="1"/>
  <c r="G120" i="6"/>
  <c r="H120" i="6" s="1"/>
  <c r="G121" i="6"/>
  <c r="H121" i="6" s="1"/>
  <c r="G122" i="6"/>
  <c r="G125" i="6"/>
  <c r="H125" i="6" s="1"/>
  <c r="G128" i="6"/>
  <c r="G129" i="6"/>
  <c r="H129" i="6" s="1"/>
  <c r="G130" i="6"/>
  <c r="G134" i="6"/>
  <c r="H134" i="6" s="1"/>
  <c r="G136" i="6"/>
  <c r="G137" i="6"/>
  <c r="G141" i="6"/>
  <c r="G142" i="6"/>
  <c r="H142" i="6" s="1"/>
  <c r="G144" i="6"/>
  <c r="H144" i="6" s="1"/>
  <c r="G145" i="6"/>
  <c r="H145" i="6" s="1"/>
  <c r="G146" i="6"/>
  <c r="G152" i="6"/>
  <c r="H152" i="6" s="1"/>
  <c r="G153" i="6"/>
  <c r="H153" i="6" s="1"/>
  <c r="G154" i="6"/>
  <c r="H154" i="6" s="1"/>
  <c r="G160" i="6"/>
  <c r="H160" i="6" s="1"/>
  <c r="G161" i="6"/>
  <c r="H161" i="6" s="1"/>
  <c r="G162" i="6"/>
  <c r="H162" i="6" s="1"/>
  <c r="G165" i="6"/>
  <c r="H165" i="6" s="1"/>
  <c r="G168" i="6"/>
  <c r="G169" i="6"/>
  <c r="G170" i="6"/>
  <c r="H170" i="6" s="1"/>
  <c r="G177" i="6"/>
  <c r="H177" i="6" s="1"/>
  <c r="G178" i="6"/>
  <c r="H178" i="6" s="1"/>
  <c r="G181" i="6"/>
  <c r="H181" i="6" s="1"/>
  <c r="G182" i="6"/>
  <c r="H182" i="6" s="1"/>
  <c r="G184" i="6"/>
  <c r="H184" i="6" s="1"/>
  <c r="G185" i="6"/>
  <c r="H185" i="6" s="1"/>
  <c r="G186" i="6"/>
  <c r="H186" i="6" s="1"/>
  <c r="G190" i="6"/>
  <c r="H190" i="6" s="1"/>
  <c r="G192" i="6"/>
  <c r="G193" i="6"/>
  <c r="H193" i="6" s="1"/>
  <c r="G194" i="6"/>
  <c r="H194" i="6" s="1"/>
  <c r="G198" i="6"/>
  <c r="H198" i="6" s="1"/>
  <c r="G200" i="6"/>
  <c r="H200" i="6" s="1"/>
  <c r="G201" i="6"/>
  <c r="H201" i="6" s="1"/>
  <c r="G202" i="6"/>
  <c r="G204" i="6"/>
  <c r="H204" i="6" s="1"/>
  <c r="G206" i="6"/>
  <c r="H206" i="6" s="1"/>
  <c r="G208" i="6"/>
  <c r="H208" i="6" s="1"/>
  <c r="G209" i="6"/>
  <c r="H209" i="6" s="1"/>
  <c r="G210" i="6"/>
  <c r="H210" i="6" s="1"/>
  <c r="G212" i="6"/>
  <c r="H212" i="6" s="1"/>
  <c r="G217" i="6"/>
  <c r="G218" i="6"/>
  <c r="H218" i="6" s="1"/>
  <c r="G221" i="6"/>
  <c r="G224" i="6"/>
  <c r="H224" i="6" s="1"/>
  <c r="G225" i="6"/>
  <c r="G226" i="6"/>
  <c r="G232" i="6"/>
  <c r="H232" i="6" s="1"/>
  <c r="G233" i="6"/>
  <c r="H233" i="6" s="1"/>
  <c r="G234" i="6"/>
  <c r="G240" i="6"/>
  <c r="H240" i="6" s="1"/>
  <c r="G241" i="6"/>
  <c r="H241" i="6" s="1"/>
  <c r="G242" i="6"/>
  <c r="G245" i="6"/>
  <c r="H245" i="6" s="1"/>
  <c r="G246" i="6"/>
  <c r="H246" i="6" s="1"/>
  <c r="G248" i="6"/>
  <c r="G249" i="6"/>
  <c r="G250" i="6"/>
  <c r="H250" i="6" s="1"/>
  <c r="G254" i="6"/>
  <c r="H254" i="6" s="1"/>
  <c r="G256" i="6"/>
  <c r="G257" i="6"/>
  <c r="G258" i="6"/>
  <c r="G262" i="6"/>
  <c r="H262" i="6" s="1"/>
  <c r="G264" i="6"/>
  <c r="H264" i="6" s="1"/>
  <c r="G265" i="6"/>
  <c r="G269" i="6"/>
  <c r="H269" i="6" s="1"/>
  <c r="G270" i="6"/>
  <c r="H270" i="6" s="1"/>
  <c r="G272" i="6"/>
  <c r="H272" i="6" s="1"/>
  <c r="G273" i="6"/>
  <c r="H273" i="6" s="1"/>
  <c r="G274" i="6"/>
  <c r="G277" i="6"/>
  <c r="G280" i="6"/>
  <c r="H280" i="6" s="1"/>
  <c r="G281" i="6"/>
  <c r="H281" i="6" s="1"/>
  <c r="G282" i="6"/>
  <c r="G288" i="6"/>
  <c r="H288" i="6" s="1"/>
  <c r="G289" i="6"/>
  <c r="H289" i="6" s="1"/>
  <c r="G290" i="6"/>
  <c r="H290" i="6" s="1"/>
  <c r="G293" i="6"/>
  <c r="H293" i="6" s="1"/>
  <c r="G296" i="6"/>
  <c r="G297" i="6"/>
  <c r="G298" i="6"/>
  <c r="G301" i="6"/>
  <c r="H301" i="6" s="1"/>
  <c r="G304" i="6"/>
  <c r="H304" i="6" s="1"/>
  <c r="G305" i="6"/>
  <c r="G306" i="6"/>
  <c r="G310" i="6"/>
  <c r="H310" i="6" s="1"/>
  <c r="G312" i="6"/>
  <c r="H312" i="6" s="1"/>
  <c r="G313" i="6"/>
  <c r="G314" i="6"/>
  <c r="G317" i="6"/>
  <c r="H317" i="6" s="1"/>
  <c r="G318" i="6"/>
  <c r="H318" i="6" s="1"/>
  <c r="G320" i="6"/>
  <c r="G321" i="6"/>
  <c r="G322" i="6"/>
  <c r="H322" i="6" s="1"/>
  <c r="G328" i="6"/>
  <c r="H328" i="6" s="1"/>
  <c r="G329" i="6"/>
  <c r="G330" i="6"/>
  <c r="H330" i="6" s="1"/>
  <c r="G334" i="6"/>
  <c r="H334" i="6" s="1"/>
  <c r="G336" i="6"/>
  <c r="H336" i="6" s="1"/>
  <c r="G337" i="6"/>
  <c r="G338" i="6"/>
  <c r="H338" i="6" s="1"/>
  <c r="G344" i="6"/>
  <c r="G345" i="6"/>
  <c r="G346" i="6"/>
  <c r="G349" i="6"/>
  <c r="H349" i="6" s="1"/>
  <c r="G352" i="6"/>
  <c r="G353" i="6"/>
  <c r="G357" i="6"/>
  <c r="H357" i="6" s="1"/>
  <c r="G361" i="6"/>
  <c r="H361" i="6" s="1"/>
  <c r="G362" i="6"/>
  <c r="H362" i="6" s="1"/>
  <c r="G368" i="6"/>
  <c r="H368" i="6" s="1"/>
  <c r="G369" i="6"/>
  <c r="G370" i="6"/>
  <c r="G373" i="6"/>
  <c r="H373" i="6" s="1"/>
  <c r="G376" i="6"/>
  <c r="G377" i="6"/>
  <c r="G378" i="6"/>
  <c r="G380" i="6"/>
  <c r="H380" i="6" s="1"/>
  <c r="G381" i="6"/>
  <c r="H381" i="6" s="1"/>
  <c r="G382" i="6"/>
  <c r="H382" i="6" s="1"/>
  <c r="G384" i="6"/>
  <c r="G385" i="6"/>
  <c r="G386" i="6"/>
  <c r="G389" i="6"/>
  <c r="G390" i="6"/>
  <c r="H390" i="6" s="1"/>
  <c r="G392" i="6"/>
  <c r="G393" i="6"/>
  <c r="H393" i="6" s="1"/>
  <c r="G398" i="6"/>
  <c r="H398" i="6" s="1"/>
  <c r="G400" i="6"/>
  <c r="H400" i="6" s="1"/>
  <c r="G401" i="6"/>
  <c r="G408" i="6"/>
  <c r="H408" i="6" s="1"/>
  <c r="G409" i="6"/>
  <c r="H409" i="6" s="1"/>
  <c r="G410" i="6"/>
  <c r="H410" i="6" s="1"/>
  <c r="G416" i="6"/>
  <c r="G417" i="6"/>
  <c r="H417" i="6" s="1"/>
  <c r="G418" i="6"/>
  <c r="H418" i="6" s="1"/>
  <c r="G424" i="6"/>
  <c r="G425" i="6"/>
  <c r="G426" i="6"/>
  <c r="H426" i="6" s="1"/>
  <c r="G427" i="6"/>
  <c r="H427" i="6" s="1"/>
  <c r="G432" i="6"/>
  <c r="H432" i="6" s="1"/>
  <c r="G433" i="6"/>
  <c r="G438" i="6"/>
  <c r="H438" i="6" s="1"/>
  <c r="G440" i="6"/>
  <c r="H440" i="6" s="1"/>
  <c r="G441" i="6"/>
  <c r="H441" i="6" s="1"/>
  <c r="G442" i="6"/>
  <c r="G445" i="6"/>
  <c r="H445" i="6" s="1"/>
  <c r="G446" i="6"/>
  <c r="H446" i="6" s="1"/>
  <c r="G448" i="6"/>
  <c r="G449" i="6"/>
  <c r="H449" i="6" s="1"/>
  <c r="G450" i="6"/>
  <c r="G454" i="6"/>
  <c r="H454" i="6" s="1"/>
  <c r="G456" i="6"/>
  <c r="G457" i="6"/>
  <c r="H457" i="6" s="1"/>
  <c r="G458" i="6"/>
  <c r="G464" i="6"/>
  <c r="H464" i="6" s="1"/>
  <c r="G465" i="6"/>
  <c r="H465" i="6" s="1"/>
  <c r="G466" i="6"/>
  <c r="H466" i="6" s="1"/>
  <c r="G472" i="6"/>
  <c r="G473" i="6"/>
  <c r="H473" i="6" s="1"/>
  <c r="G474" i="6"/>
  <c r="G480" i="6"/>
  <c r="H480" i="6" s="1"/>
  <c r="G481" i="6"/>
  <c r="G488" i="6"/>
  <c r="H488" i="6" s="1"/>
  <c r="G489" i="6"/>
  <c r="H489" i="6" s="1"/>
  <c r="G490" i="6"/>
  <c r="H490" i="6" s="1"/>
  <c r="G496" i="6"/>
  <c r="H496" i="6" s="1"/>
  <c r="G497" i="6"/>
  <c r="H497" i="6" s="1"/>
  <c r="G498" i="6"/>
  <c r="G501" i="6"/>
  <c r="H501" i="6" s="1"/>
  <c r="G502" i="6"/>
  <c r="H502" i="6" s="1"/>
  <c r="G504" i="6"/>
  <c r="G505" i="6"/>
  <c r="H505" i="6" s="1"/>
  <c r="G506" i="6"/>
  <c r="G509" i="6"/>
  <c r="H509" i="6" s="1"/>
  <c r="G510" i="6"/>
  <c r="H510" i="6" s="1"/>
  <c r="G513" i="6"/>
  <c r="G514" i="6"/>
  <c r="H514" i="6" s="1"/>
  <c r="G518" i="6"/>
  <c r="H518" i="6" s="1"/>
  <c r="G520" i="6"/>
  <c r="G521" i="6"/>
  <c r="H521" i="6" s="1"/>
  <c r="G526" i="6"/>
  <c r="H526" i="6" s="1"/>
  <c r="G528" i="6"/>
  <c r="H528" i="6" s="1"/>
  <c r="G529" i="6"/>
  <c r="H529" i="6" s="1"/>
  <c r="G530" i="6"/>
  <c r="H530" i="6" s="1"/>
  <c r="G532" i="6"/>
  <c r="H532" i="6" s="1"/>
  <c r="G536" i="6"/>
  <c r="H536" i="6" s="1"/>
  <c r="G537" i="6"/>
  <c r="G538" i="6"/>
  <c r="G544" i="6"/>
  <c r="G545" i="6"/>
  <c r="G546" i="6"/>
  <c r="H546" i="6" s="1"/>
  <c r="G547" i="6"/>
  <c r="H547" i="6" s="1"/>
  <c r="G552" i="6"/>
  <c r="G553" i="6"/>
  <c r="G554" i="6"/>
  <c r="G557" i="6"/>
  <c r="G561" i="6"/>
  <c r="G562" i="6"/>
  <c r="G564" i="6"/>
  <c r="H564" i="6" s="1"/>
  <c r="G565" i="6"/>
  <c r="H565" i="6" s="1"/>
  <c r="G566" i="6"/>
  <c r="H566" i="6" s="1"/>
  <c r="G568" i="6"/>
  <c r="G569" i="6"/>
  <c r="H569" i="6" s="1"/>
  <c r="G570" i="6"/>
  <c r="G574" i="6"/>
  <c r="H574" i="6" s="1"/>
  <c r="G576" i="6"/>
  <c r="G577" i="6"/>
  <c r="H577" i="6" s="1"/>
  <c r="G578" i="6"/>
  <c r="G582" i="6"/>
  <c r="G584" i="6"/>
  <c r="H584" i="6" s="1"/>
  <c r="G585" i="6"/>
  <c r="H585" i="6" s="1"/>
  <c r="G586" i="6"/>
  <c r="G589" i="6"/>
  <c r="H589" i="6" s="1"/>
  <c r="G592" i="6"/>
  <c r="H592" i="6" s="1"/>
  <c r="G593" i="6"/>
  <c r="H593" i="6" s="1"/>
  <c r="G594" i="6"/>
  <c r="H594" i="6" s="1"/>
  <c r="G597" i="6"/>
  <c r="H597" i="6" s="1"/>
  <c r="G600" i="6"/>
  <c r="G601" i="6"/>
  <c r="G602" i="6"/>
  <c r="G605" i="6"/>
  <c r="H605" i="6" s="1"/>
  <c r="G608" i="6"/>
  <c r="H608" i="6" s="1"/>
  <c r="G609" i="6"/>
  <c r="G610" i="6"/>
  <c r="G616" i="6"/>
  <c r="H616" i="6" s="1"/>
  <c r="G617" i="6"/>
  <c r="G618" i="6"/>
  <c r="H618" i="6" s="1"/>
  <c r="G624" i="6"/>
  <c r="H624" i="6" s="1"/>
  <c r="G625" i="6"/>
  <c r="G626" i="6"/>
  <c r="G629" i="6"/>
  <c r="H629" i="6" s="1"/>
  <c r="G630" i="6"/>
  <c r="H630" i="6" s="1"/>
  <c r="G632" i="6"/>
  <c r="G633" i="6"/>
  <c r="G634" i="6"/>
  <c r="H634" i="6" s="1"/>
  <c r="G638" i="6"/>
  <c r="H638" i="6" s="1"/>
  <c r="G640" i="6"/>
  <c r="H640" i="6" s="1"/>
  <c r="G641" i="6"/>
  <c r="H641" i="6" s="1"/>
  <c r="G642" i="6"/>
  <c r="H642" i="6" s="1"/>
  <c r="G646" i="6"/>
  <c r="G649" i="6"/>
  <c r="H649" i="6" s="1"/>
  <c r="G653" i="6"/>
  <c r="H653" i="6" s="1"/>
  <c r="G654" i="6"/>
  <c r="H654" i="6" s="1"/>
  <c r="G656" i="6"/>
  <c r="H656" i="6" s="1"/>
  <c r="G657" i="6"/>
  <c r="H657" i="6" s="1"/>
  <c r="G658" i="6"/>
  <c r="H658" i="6" s="1"/>
  <c r="G661" i="6"/>
  <c r="H661" i="6" s="1"/>
  <c r="G665" i="6"/>
  <c r="H665" i="6" s="1"/>
  <c r="G666" i="6"/>
  <c r="G672" i="6"/>
  <c r="H672" i="6" s="1"/>
  <c r="G673" i="6"/>
  <c r="H673" i="6" s="1"/>
  <c r="G674" i="6"/>
  <c r="H674" i="6" s="1"/>
  <c r="G680" i="6"/>
  <c r="H680" i="6" s="1"/>
  <c r="G681" i="6"/>
  <c r="H681" i="6" s="1"/>
  <c r="G682" i="6"/>
  <c r="G688" i="6"/>
  <c r="G689" i="6"/>
  <c r="G690" i="6"/>
  <c r="G693" i="6"/>
  <c r="H693" i="6" s="1"/>
  <c r="G696" i="6"/>
  <c r="H696" i="6" s="1"/>
  <c r="G697" i="6"/>
  <c r="H697" i="6" s="1"/>
  <c r="G698" i="6"/>
  <c r="G704" i="6"/>
  <c r="H704" i="6" s="1"/>
  <c r="G705" i="6"/>
  <c r="H705" i="6" s="1"/>
  <c r="G706" i="6"/>
  <c r="H706" i="6" s="1"/>
  <c r="G712" i="6"/>
  <c r="H712" i="6" s="1"/>
  <c r="G713" i="6"/>
  <c r="G714" i="6"/>
  <c r="G717" i="6"/>
  <c r="H717" i="6" s="1"/>
  <c r="G720" i="6"/>
  <c r="H720" i="6" s="1"/>
  <c r="G721" i="6"/>
  <c r="H721" i="6" s="1"/>
  <c r="G722" i="6"/>
  <c r="G728" i="6"/>
  <c r="H728" i="6" s="1"/>
  <c r="G729" i="6"/>
  <c r="G730" i="6"/>
  <c r="H730" i="6" s="1"/>
  <c r="G736" i="6"/>
  <c r="H736" i="6" s="1"/>
  <c r="G737" i="6"/>
  <c r="H737" i="6" s="1"/>
  <c r="G738" i="6"/>
  <c r="H738" i="6" s="1"/>
  <c r="G741" i="6"/>
  <c r="H741" i="6" s="1"/>
  <c r="G744" i="6"/>
  <c r="G745" i="6"/>
  <c r="G746" i="6"/>
  <c r="H746" i="6" s="1"/>
  <c r="G752" i="6"/>
  <c r="G753" i="6"/>
  <c r="H753" i="6" s="1"/>
  <c r="G754" i="6"/>
  <c r="H754" i="6" s="1"/>
  <c r="G757" i="6"/>
  <c r="H757" i="6" s="1"/>
  <c r="G760" i="6"/>
  <c r="G761" i="6"/>
  <c r="G762" i="6"/>
  <c r="G768" i="6"/>
  <c r="H2" i="6"/>
  <c r="I2" i="6" s="1"/>
  <c r="H3" i="6"/>
  <c r="I3" i="6" s="1"/>
  <c r="H12" i="6"/>
  <c r="H16" i="6"/>
  <c r="H18" i="6"/>
  <c r="H20" i="6"/>
  <c r="H21" i="6"/>
  <c r="H25" i="6"/>
  <c r="H27" i="6"/>
  <c r="H28" i="6"/>
  <c r="H29" i="6"/>
  <c r="H30" i="6"/>
  <c r="H32" i="6"/>
  <c r="H37" i="6"/>
  <c r="H40" i="6"/>
  <c r="H41" i="6"/>
  <c r="H42" i="6"/>
  <c r="H49" i="6"/>
  <c r="H50" i="6"/>
  <c r="H51" i="6"/>
  <c r="H52" i="6"/>
  <c r="H58" i="6"/>
  <c r="H64" i="6"/>
  <c r="H65" i="6"/>
  <c r="H68" i="6"/>
  <c r="H80" i="6"/>
  <c r="H81" i="6"/>
  <c r="H82" i="6"/>
  <c r="H85" i="6"/>
  <c r="H90" i="6"/>
  <c r="H96" i="6"/>
  <c r="H97" i="6"/>
  <c r="H98" i="6"/>
  <c r="H101" i="6"/>
  <c r="H105" i="6"/>
  <c r="H107" i="6"/>
  <c r="H122" i="6"/>
  <c r="H124" i="6"/>
  <c r="H128" i="6"/>
  <c r="H132" i="6"/>
  <c r="H136" i="6"/>
  <c r="H137" i="6"/>
  <c r="H138" i="6"/>
  <c r="H146" i="6"/>
  <c r="H147" i="6"/>
  <c r="H148" i="6"/>
  <c r="H149" i="6"/>
  <c r="H156" i="6"/>
  <c r="H168" i="6"/>
  <c r="H169" i="6"/>
  <c r="H171" i="6"/>
  <c r="H180" i="6"/>
  <c r="H202" i="6"/>
  <c r="H205" i="6"/>
  <c r="H215" i="6"/>
  <c r="H217" i="6"/>
  <c r="H225" i="6"/>
  <c r="H226" i="6"/>
  <c r="H228" i="6"/>
  <c r="H242" i="6"/>
  <c r="H248" i="6"/>
  <c r="H249" i="6"/>
  <c r="H256" i="6"/>
  <c r="H257" i="6"/>
  <c r="H258" i="6"/>
  <c r="H265" i="6"/>
  <c r="H266" i="6"/>
  <c r="H268" i="6"/>
  <c r="H274" i="6"/>
  <c r="H277" i="6"/>
  <c r="H282" i="6"/>
  <c r="H285" i="6"/>
  <c r="H296" i="6"/>
  <c r="H297" i="6"/>
  <c r="H298" i="6"/>
  <c r="H305" i="6"/>
  <c r="H306" i="6"/>
  <c r="H313" i="6"/>
  <c r="H314" i="6"/>
  <c r="H321" i="6"/>
  <c r="H333" i="6"/>
  <c r="H337" i="6"/>
  <c r="H341" i="6"/>
  <c r="H344" i="6"/>
  <c r="H352" i="6"/>
  <c r="H353" i="6"/>
  <c r="H354" i="6"/>
  <c r="H356" i="6"/>
  <c r="H369" i="6"/>
  <c r="H370" i="6"/>
  <c r="H376" i="6"/>
  <c r="H377" i="6"/>
  <c r="H378" i="6"/>
  <c r="H384" i="6"/>
  <c r="H385" i="6"/>
  <c r="H386" i="6"/>
  <c r="H392" i="6"/>
  <c r="H396" i="6"/>
  <c r="H397" i="6"/>
  <c r="H401" i="6"/>
  <c r="H402" i="6"/>
  <c r="H412" i="6"/>
  <c r="H413" i="6"/>
  <c r="H416" i="6"/>
  <c r="H421" i="6"/>
  <c r="H424" i="6"/>
  <c r="H425" i="6"/>
  <c r="H433" i="6"/>
  <c r="H437" i="6"/>
  <c r="H442" i="6"/>
  <c r="H450" i="6"/>
  <c r="H456" i="6"/>
  <c r="H458" i="6"/>
  <c r="H460" i="6"/>
  <c r="H461" i="6"/>
  <c r="H472" i="6"/>
  <c r="H474" i="6"/>
  <c r="H477" i="6"/>
  <c r="H481" i="6"/>
  <c r="H482" i="6"/>
  <c r="H492" i="6"/>
  <c r="H493" i="6"/>
  <c r="H498" i="6"/>
  <c r="H506" i="6"/>
  <c r="H513" i="6"/>
  <c r="H520" i="6"/>
  <c r="H522" i="6"/>
  <c r="H533" i="6"/>
  <c r="H534" i="6"/>
  <c r="H538" i="6"/>
  <c r="H541" i="6"/>
  <c r="H542" i="6"/>
  <c r="H544" i="6"/>
  <c r="H545" i="6"/>
  <c r="H550" i="6"/>
  <c r="H552" i="6"/>
  <c r="H553" i="6"/>
  <c r="H554" i="6"/>
  <c r="H557" i="6"/>
  <c r="H558" i="6"/>
  <c r="H561" i="6"/>
  <c r="H562" i="6"/>
  <c r="H568" i="6"/>
  <c r="H570" i="6"/>
  <c r="H573" i="6"/>
  <c r="H578" i="6"/>
  <c r="H581" i="6"/>
  <c r="H582" i="6"/>
  <c r="H586" i="6"/>
  <c r="H590" i="6"/>
  <c r="H598" i="6"/>
  <c r="H600" i="6"/>
  <c r="H601" i="6"/>
  <c r="H602" i="6"/>
  <c r="H609" i="6"/>
  <c r="H610" i="6"/>
  <c r="H613" i="6"/>
  <c r="H614" i="6"/>
  <c r="H617" i="6"/>
  <c r="H621" i="6"/>
  <c r="H626" i="6"/>
  <c r="H632" i="6"/>
  <c r="H633" i="6"/>
  <c r="H645" i="6"/>
  <c r="H646" i="6"/>
  <c r="H650" i="6"/>
  <c r="H662" i="6"/>
  <c r="H666" i="6"/>
  <c r="H667" i="6"/>
  <c r="H669" i="6"/>
  <c r="H670" i="6"/>
  <c r="H677" i="6"/>
  <c r="H678" i="6"/>
  <c r="H682" i="6"/>
  <c r="H685" i="6"/>
  <c r="H686" i="6"/>
  <c r="H690" i="6"/>
  <c r="H698" i="6"/>
  <c r="H701" i="6"/>
  <c r="H702" i="6"/>
  <c r="H709" i="6"/>
  <c r="H713" i="6"/>
  <c r="H714" i="6"/>
  <c r="H718" i="6"/>
  <c r="H725" i="6"/>
  <c r="H726" i="6"/>
  <c r="H734" i="6"/>
  <c r="H742" i="6"/>
  <c r="H744" i="6"/>
  <c r="H745" i="6"/>
  <c r="H749" i="6"/>
  <c r="H750" i="6"/>
  <c r="H752" i="6"/>
  <c r="H758" i="6"/>
  <c r="H760" i="6"/>
  <c r="H762" i="6"/>
  <c r="H766" i="6"/>
  <c r="H768" i="6"/>
  <c r="H326" i="6" l="1"/>
  <c r="H189" i="6"/>
  <c r="H78" i="6"/>
  <c r="H716" i="6"/>
  <c r="H684" i="6"/>
  <c r="H339" i="6"/>
  <c r="H299" i="6"/>
  <c r="H131" i="6"/>
  <c r="H123" i="6"/>
  <c r="H126" i="6"/>
  <c r="H587" i="6"/>
  <c r="H374" i="6"/>
  <c r="H648" i="6"/>
  <c r="H560" i="6"/>
  <c r="H512" i="6"/>
  <c r="H216" i="6"/>
  <c r="H504" i="6"/>
  <c r="H722" i="6"/>
  <c r="D683" i="6"/>
  <c r="E683" i="6"/>
  <c r="D675" i="6"/>
  <c r="E675" i="6"/>
  <c r="D667" i="6"/>
  <c r="E667" i="6"/>
  <c r="D659" i="6"/>
  <c r="E659" i="6"/>
  <c r="D651" i="6"/>
  <c r="E651" i="6"/>
  <c r="D643" i="6"/>
  <c r="E643" i="6"/>
  <c r="E635" i="6"/>
  <c r="D635" i="6"/>
  <c r="D619" i="6"/>
  <c r="E619" i="6"/>
  <c r="D611" i="6"/>
  <c r="E611" i="6"/>
  <c r="D603" i="6"/>
  <c r="E603" i="6"/>
  <c r="D595" i="6"/>
  <c r="E595" i="6"/>
  <c r="D587" i="6"/>
  <c r="E587" i="6"/>
  <c r="D579" i="6"/>
  <c r="E579" i="6"/>
  <c r="E571" i="6"/>
  <c r="D571" i="6"/>
  <c r="D555" i="6"/>
  <c r="E555" i="6"/>
  <c r="D547" i="6"/>
  <c r="E547" i="6"/>
  <c r="D539" i="6"/>
  <c r="E539" i="6"/>
  <c r="D531" i="6"/>
  <c r="E531" i="6"/>
  <c r="D523" i="6"/>
  <c r="E523" i="6"/>
  <c r="D515" i="6"/>
  <c r="E515" i="6"/>
  <c r="E507" i="6"/>
  <c r="D507" i="6"/>
  <c r="D491" i="6"/>
  <c r="E491" i="6"/>
  <c r="D483" i="6"/>
  <c r="E483" i="6"/>
  <c r="D475" i="6"/>
  <c r="E475" i="6"/>
  <c r="D467" i="6"/>
  <c r="E467" i="6"/>
  <c r="D459" i="6"/>
  <c r="E459" i="6"/>
  <c r="D451" i="6"/>
  <c r="E451" i="6"/>
  <c r="E443" i="6"/>
  <c r="D443" i="6"/>
  <c r="D427" i="6"/>
  <c r="E427" i="6"/>
  <c r="D419" i="6"/>
  <c r="E419" i="6"/>
  <c r="D411" i="6"/>
  <c r="E411" i="6"/>
  <c r="D403" i="6"/>
  <c r="E403" i="6"/>
  <c r="D395" i="6"/>
  <c r="E395" i="6"/>
  <c r="D387" i="6"/>
  <c r="E387" i="6"/>
  <c r="E379" i="6"/>
  <c r="D379" i="6"/>
  <c r="D363" i="6"/>
  <c r="E363" i="6"/>
  <c r="D355" i="6"/>
  <c r="E355" i="6"/>
  <c r="D347" i="6"/>
  <c r="E347" i="6"/>
  <c r="D339" i="6"/>
  <c r="E339" i="6"/>
  <c r="D331" i="6"/>
  <c r="E331" i="6"/>
  <c r="D323" i="6"/>
  <c r="E323" i="6"/>
  <c r="E315" i="6"/>
  <c r="D315" i="6"/>
  <c r="D299" i="6"/>
  <c r="E299" i="6"/>
  <c r="D291" i="6"/>
  <c r="E291" i="6"/>
  <c r="D283" i="6"/>
  <c r="E283" i="6"/>
  <c r="D275" i="6"/>
  <c r="E275" i="6"/>
  <c r="D267" i="6"/>
  <c r="E267" i="6"/>
  <c r="D259" i="6"/>
  <c r="E259" i="6"/>
  <c r="E251" i="6"/>
  <c r="D251" i="6"/>
  <c r="D235" i="6"/>
  <c r="E235" i="6"/>
  <c r="D227" i="6"/>
  <c r="E227" i="6"/>
  <c r="D219" i="6"/>
  <c r="E219" i="6"/>
  <c r="D211" i="6"/>
  <c r="E211" i="6"/>
  <c r="D203" i="6"/>
  <c r="E203" i="6"/>
  <c r="D195" i="6"/>
  <c r="E195" i="6"/>
  <c r="D187" i="6"/>
  <c r="E187" i="6"/>
  <c r="D171" i="6"/>
  <c r="E171" i="6"/>
  <c r="D163" i="6"/>
  <c r="E163" i="6"/>
  <c r="D155" i="6"/>
  <c r="E155" i="6"/>
  <c r="D147" i="6"/>
  <c r="E147" i="6"/>
  <c r="D139" i="6"/>
  <c r="E139" i="6"/>
  <c r="D131" i="6"/>
  <c r="E131" i="6"/>
  <c r="D123" i="6"/>
  <c r="E123" i="6"/>
  <c r="D107" i="6"/>
  <c r="E107" i="6"/>
  <c r="D99" i="6"/>
  <c r="E99" i="6"/>
  <c r="D91" i="6"/>
  <c r="E91" i="6"/>
  <c r="D83" i="6"/>
  <c r="E83" i="6"/>
  <c r="D75" i="6"/>
  <c r="E75" i="6"/>
  <c r="D67" i="6"/>
  <c r="E67" i="6"/>
  <c r="D59" i="6"/>
  <c r="E59" i="6"/>
  <c r="D43" i="6"/>
  <c r="E43" i="6"/>
  <c r="D35" i="6"/>
  <c r="E35" i="6"/>
  <c r="D27" i="6"/>
  <c r="E27" i="6"/>
  <c r="D19" i="6"/>
  <c r="E19" i="6"/>
  <c r="D11" i="6"/>
  <c r="E11" i="6"/>
  <c r="D3" i="6"/>
  <c r="E3" i="6"/>
  <c r="H548" i="6"/>
  <c r="D627" i="6"/>
  <c r="H346" i="6"/>
  <c r="D763" i="6"/>
  <c r="D755" i="6"/>
  <c r="D747" i="6"/>
  <c r="D739" i="6"/>
  <c r="D731" i="6"/>
  <c r="D723" i="6"/>
  <c r="D715" i="6"/>
  <c r="D707" i="6"/>
  <c r="D699" i="6"/>
  <c r="D691" i="6"/>
  <c r="H625" i="6"/>
  <c r="H345" i="6"/>
  <c r="D243" i="6"/>
  <c r="H689" i="6"/>
  <c r="D307" i="6"/>
  <c r="D770" i="6"/>
  <c r="E770" i="6"/>
  <c r="D371" i="6"/>
  <c r="H769" i="6"/>
  <c r="D435" i="6"/>
  <c r="E769" i="6"/>
  <c r="H740" i="6"/>
  <c r="H708" i="6"/>
  <c r="H676" i="6"/>
  <c r="H660" i="6"/>
  <c r="H612" i="6"/>
  <c r="H596" i="6"/>
  <c r="H524" i="6"/>
  <c r="H468" i="6"/>
  <c r="H420" i="6"/>
  <c r="H404" i="6"/>
  <c r="H300" i="6"/>
  <c r="H276" i="6"/>
  <c r="H220" i="6"/>
  <c r="H164" i="6"/>
  <c r="H76" i="6"/>
  <c r="H475" i="6"/>
  <c r="H395" i="6"/>
  <c r="H363" i="6"/>
  <c r="H347" i="6"/>
  <c r="H291" i="6"/>
  <c r="H259" i="6"/>
  <c r="H235" i="6"/>
  <c r="H683" i="6"/>
  <c r="H651" i="6"/>
  <c r="H619" i="6"/>
  <c r="H595" i="6"/>
  <c r="H579" i="6"/>
  <c r="H764" i="6"/>
  <c r="H284" i="6"/>
  <c r="H19" i="6"/>
  <c r="H75" i="6"/>
  <c r="H555" i="6"/>
  <c r="H43" i="6"/>
  <c r="H221" i="6"/>
  <c r="H688" i="6"/>
  <c r="H234" i="6"/>
  <c r="H130" i="6"/>
  <c r="H59" i="6"/>
  <c r="H48" i="6"/>
  <c r="H176" i="6"/>
  <c r="H141" i="6"/>
  <c r="H140" i="6"/>
  <c r="H309" i="6"/>
  <c r="H213" i="6"/>
  <c r="H93" i="6"/>
  <c r="H11" i="6"/>
  <c r="H320" i="6"/>
  <c r="E194" i="6"/>
  <c r="D194" i="6"/>
  <c r="E186" i="6"/>
  <c r="D186" i="6"/>
  <c r="E178" i="6"/>
  <c r="D178" i="6"/>
  <c r="E170" i="6"/>
  <c r="D170" i="6"/>
  <c r="E162" i="6"/>
  <c r="D162" i="6"/>
  <c r="E154" i="6"/>
  <c r="D154" i="6"/>
  <c r="E146" i="6"/>
  <c r="D146" i="6"/>
  <c r="E138" i="6"/>
  <c r="D138" i="6"/>
  <c r="E130" i="6"/>
  <c r="D130" i="6"/>
  <c r="E122" i="6"/>
  <c r="D122" i="6"/>
  <c r="E114" i="6"/>
  <c r="D114" i="6"/>
  <c r="E106" i="6"/>
  <c r="D106" i="6"/>
  <c r="E98" i="6"/>
  <c r="D98" i="6"/>
  <c r="E90" i="6"/>
  <c r="D90" i="6"/>
  <c r="E82" i="6"/>
  <c r="D82" i="6"/>
  <c r="E74" i="6"/>
  <c r="D74" i="6"/>
  <c r="D66" i="6"/>
  <c r="E66" i="6"/>
  <c r="D58" i="6"/>
  <c r="E58" i="6"/>
  <c r="D50" i="6"/>
  <c r="E50" i="6"/>
  <c r="D42" i="6"/>
  <c r="E42" i="6"/>
  <c r="D34" i="6"/>
  <c r="E34" i="6"/>
  <c r="D26" i="6"/>
  <c r="E26" i="6"/>
  <c r="D18" i="6"/>
  <c r="E18" i="6"/>
  <c r="D10" i="6"/>
  <c r="E10" i="6"/>
  <c r="D2" i="6"/>
  <c r="E2" i="6"/>
  <c r="H4" i="6"/>
  <c r="H739" i="6"/>
  <c r="H707" i="6"/>
  <c r="H627" i="6"/>
  <c r="H329" i="6"/>
  <c r="H503" i="6"/>
  <c r="H448" i="6"/>
  <c r="H429" i="6"/>
  <c r="H192" i="6"/>
  <c r="H761" i="6"/>
  <c r="H729" i="6"/>
  <c r="H537" i="6"/>
  <c r="H511" i="6"/>
  <c r="H576" i="6"/>
  <c r="H519" i="6"/>
  <c r="H517" i="6"/>
  <c r="H389" i="6"/>
  <c r="B4" i="3" l="1"/>
  <c r="D4" i="3" s="1"/>
  <c r="C4" i="3"/>
  <c r="E4" i="3"/>
  <c r="F4" i="3"/>
  <c r="G4" i="3" s="1"/>
  <c r="B5" i="3"/>
  <c r="C5" i="3"/>
  <c r="D5" i="3"/>
  <c r="E5" i="3"/>
  <c r="F5" i="3"/>
  <c r="H5" i="3" s="1"/>
  <c r="G5" i="3"/>
  <c r="B6" i="3"/>
  <c r="C6" i="3"/>
  <c r="D6" i="3"/>
  <c r="E6" i="3"/>
  <c r="F6" i="3" s="1"/>
  <c r="B7" i="3"/>
  <c r="C7" i="3"/>
  <c r="D7" i="3"/>
  <c r="E7" i="3"/>
  <c r="F7" i="3"/>
  <c r="G7" i="3" s="1"/>
  <c r="B8" i="3"/>
  <c r="C8" i="3" s="1"/>
  <c r="E8" i="3"/>
  <c r="F8" i="3"/>
  <c r="H8" i="3" s="1"/>
  <c r="G8" i="3"/>
  <c r="B9" i="3"/>
  <c r="D9" i="3" s="1"/>
  <c r="C9" i="3"/>
  <c r="E9" i="3"/>
  <c r="F9" i="3"/>
  <c r="G9" i="3"/>
  <c r="H9" i="3"/>
  <c r="B10" i="3"/>
  <c r="C10" i="3"/>
  <c r="D10" i="3"/>
  <c r="E10" i="3"/>
  <c r="F10" i="3"/>
  <c r="G10" i="3"/>
  <c r="H10" i="3"/>
  <c r="B11" i="3"/>
  <c r="C11" i="3" s="1"/>
  <c r="E11" i="3"/>
  <c r="F11" i="3" s="1"/>
  <c r="B12" i="3"/>
  <c r="D12" i="3" s="1"/>
  <c r="C12" i="3"/>
  <c r="E12" i="3"/>
  <c r="F12" i="3"/>
  <c r="G12" i="3" s="1"/>
  <c r="B13" i="3"/>
  <c r="C13" i="3"/>
  <c r="D13" i="3"/>
  <c r="E13" i="3"/>
  <c r="F13" i="3"/>
  <c r="H13" i="3" s="1"/>
  <c r="G13" i="3"/>
  <c r="B14" i="3"/>
  <c r="C14" i="3"/>
  <c r="D14" i="3"/>
  <c r="E14" i="3"/>
  <c r="F14" i="3" s="1"/>
  <c r="B15" i="3"/>
  <c r="C15" i="3"/>
  <c r="D15" i="3"/>
  <c r="E15" i="3"/>
  <c r="F15" i="3"/>
  <c r="G15" i="3" s="1"/>
  <c r="B16" i="3"/>
  <c r="C16" i="3" s="1"/>
  <c r="E16" i="3"/>
  <c r="F16" i="3"/>
  <c r="H16" i="3" s="1"/>
  <c r="G16" i="3"/>
  <c r="B17" i="3"/>
  <c r="D17" i="3" s="1"/>
  <c r="C17" i="3"/>
  <c r="E17" i="3"/>
  <c r="F17" i="3"/>
  <c r="G17" i="3"/>
  <c r="H17" i="3"/>
  <c r="B18" i="3"/>
  <c r="C18" i="3"/>
  <c r="D18" i="3"/>
  <c r="E18" i="3"/>
  <c r="F18" i="3"/>
  <c r="G18" i="3"/>
  <c r="H18" i="3"/>
  <c r="B19" i="3"/>
  <c r="C19" i="3" s="1"/>
  <c r="E19" i="3"/>
  <c r="F19" i="3" s="1"/>
  <c r="B20" i="3"/>
  <c r="D20" i="3" s="1"/>
  <c r="C20" i="3"/>
  <c r="E20" i="3"/>
  <c r="F20" i="3"/>
  <c r="G20" i="3" s="1"/>
  <c r="B21" i="3"/>
  <c r="C21" i="3"/>
  <c r="D21" i="3"/>
  <c r="E21" i="3"/>
  <c r="F21" i="3"/>
  <c r="H21" i="3" s="1"/>
  <c r="G21" i="3"/>
  <c r="B22" i="3"/>
  <c r="C22" i="3"/>
  <c r="D22" i="3"/>
  <c r="E22" i="3"/>
  <c r="F22" i="3" s="1"/>
  <c r="B23" i="3"/>
  <c r="C23" i="3"/>
  <c r="D23" i="3"/>
  <c r="E23" i="3"/>
  <c r="F23" i="3" s="1"/>
  <c r="B24" i="3"/>
  <c r="C24" i="3" s="1"/>
  <c r="E24" i="3"/>
  <c r="F24" i="3"/>
  <c r="G24" i="3" s="1"/>
  <c r="B25" i="3"/>
  <c r="D25" i="3" s="1"/>
  <c r="C25" i="3"/>
  <c r="E25" i="3"/>
  <c r="F25" i="3"/>
  <c r="G25" i="3"/>
  <c r="H25" i="3" s="1"/>
  <c r="B26" i="3"/>
  <c r="C26" i="3"/>
  <c r="D26" i="3"/>
  <c r="E26" i="3"/>
  <c r="F26" i="3"/>
  <c r="G26" i="3"/>
  <c r="H26" i="3"/>
  <c r="B27" i="3"/>
  <c r="C27" i="3" s="1"/>
  <c r="E27" i="3"/>
  <c r="F27" i="3" s="1"/>
  <c r="B28" i="3"/>
  <c r="C28" i="3" s="1"/>
  <c r="E28" i="3"/>
  <c r="F28" i="3"/>
  <c r="B29" i="3"/>
  <c r="C29" i="3"/>
  <c r="D29" i="3"/>
  <c r="E29" i="3"/>
  <c r="F29" i="3"/>
  <c r="G29" i="3"/>
  <c r="B30" i="3"/>
  <c r="C30" i="3"/>
  <c r="D30" i="3"/>
  <c r="E30" i="3"/>
  <c r="F30" i="3" s="1"/>
  <c r="G30" i="3" s="1"/>
  <c r="H30" i="3"/>
  <c r="B31" i="3"/>
  <c r="C31" i="3"/>
  <c r="D31" i="3"/>
  <c r="E31" i="3"/>
  <c r="F31" i="3" s="1"/>
  <c r="B32" i="3"/>
  <c r="E32" i="3"/>
  <c r="F32" i="3"/>
  <c r="G32" i="3" s="1"/>
  <c r="B33" i="3"/>
  <c r="D33" i="3" s="1"/>
  <c r="C33" i="3"/>
  <c r="E33" i="3"/>
  <c r="F33" i="3"/>
  <c r="G33" i="3"/>
  <c r="H33" i="3" s="1"/>
  <c r="B34" i="3"/>
  <c r="C34" i="3"/>
  <c r="D34" i="3"/>
  <c r="E34" i="3"/>
  <c r="F34" i="3"/>
  <c r="G34" i="3"/>
  <c r="H34" i="3"/>
  <c r="B35" i="3"/>
  <c r="C35" i="3" s="1"/>
  <c r="E35" i="3"/>
  <c r="F35" i="3" s="1"/>
  <c r="B36" i="3"/>
  <c r="C36" i="3" s="1"/>
  <c r="E36" i="3"/>
  <c r="F36" i="3"/>
  <c r="B37" i="3"/>
  <c r="C37" i="3"/>
  <c r="D37" i="3"/>
  <c r="E37" i="3"/>
  <c r="F37" i="3"/>
  <c r="G37" i="3"/>
  <c r="B38" i="3"/>
  <c r="C38" i="3"/>
  <c r="D38" i="3"/>
  <c r="E38" i="3"/>
  <c r="F38" i="3" s="1"/>
  <c r="G38" i="3" s="1"/>
  <c r="H38" i="3"/>
  <c r="B39" i="3"/>
  <c r="C39" i="3"/>
  <c r="D39" i="3"/>
  <c r="E39" i="3"/>
  <c r="F39" i="3" s="1"/>
  <c r="B40" i="3"/>
  <c r="E40" i="3"/>
  <c r="F40" i="3"/>
  <c r="G40" i="3" s="1"/>
  <c r="B41" i="3"/>
  <c r="D41" i="3" s="1"/>
  <c r="C41" i="3"/>
  <c r="E41" i="3"/>
  <c r="F41" i="3"/>
  <c r="G41" i="3"/>
  <c r="H41" i="3" s="1"/>
  <c r="B42" i="3"/>
  <c r="C42" i="3"/>
  <c r="D42" i="3"/>
  <c r="E42" i="3"/>
  <c r="F42" i="3"/>
  <c r="G42" i="3"/>
  <c r="H42" i="3"/>
  <c r="B43" i="3"/>
  <c r="C43" i="3" s="1"/>
  <c r="E43" i="3"/>
  <c r="F43" i="3" s="1"/>
  <c r="B44" i="3"/>
  <c r="E44" i="3"/>
  <c r="F44" i="3"/>
  <c r="B45" i="3"/>
  <c r="C45" i="3"/>
  <c r="D45" i="3"/>
  <c r="E45" i="3"/>
  <c r="F45" i="3"/>
  <c r="H45" i="3" s="1"/>
  <c r="G45" i="3"/>
  <c r="B46" i="3"/>
  <c r="C46" i="3"/>
  <c r="D46" i="3"/>
  <c r="E46" i="3"/>
  <c r="F46" i="3" s="1"/>
  <c r="G46" i="3" s="1"/>
  <c r="B47" i="3"/>
  <c r="C47" i="3"/>
  <c r="D47" i="3"/>
  <c r="E47" i="3"/>
  <c r="F47" i="3" s="1"/>
  <c r="B48" i="3"/>
  <c r="E48" i="3"/>
  <c r="F48" i="3"/>
  <c r="B49" i="3"/>
  <c r="D49" i="3" s="1"/>
  <c r="C49" i="3"/>
  <c r="E49" i="3"/>
  <c r="F49" i="3"/>
  <c r="G49" i="3"/>
  <c r="H49" i="3" s="1"/>
  <c r="B50" i="3"/>
  <c r="C50" i="3"/>
  <c r="D50" i="3"/>
  <c r="E50" i="3"/>
  <c r="F50" i="3"/>
  <c r="G50" i="3"/>
  <c r="H50" i="3"/>
  <c r="B51" i="3"/>
  <c r="C51" i="3" s="1"/>
  <c r="E51" i="3"/>
  <c r="F51" i="3" s="1"/>
  <c r="B52" i="3"/>
  <c r="E52" i="3"/>
  <c r="F52" i="3"/>
  <c r="B53" i="3"/>
  <c r="C53" i="3"/>
  <c r="D53" i="3"/>
  <c r="E53" i="3"/>
  <c r="F53" i="3"/>
  <c r="G53" i="3"/>
  <c r="B54" i="3"/>
  <c r="C54" i="3" s="1"/>
  <c r="D54" i="3"/>
  <c r="E54" i="3"/>
  <c r="F54" i="3" s="1"/>
  <c r="G54" i="3" s="1"/>
  <c r="H54" i="3"/>
  <c r="B55" i="3"/>
  <c r="C55" i="3"/>
  <c r="D55" i="3"/>
  <c r="E55" i="3"/>
  <c r="F55" i="3" s="1"/>
  <c r="B56" i="3"/>
  <c r="E56" i="3"/>
  <c r="F56" i="3"/>
  <c r="B57" i="3"/>
  <c r="D57" i="3" s="1"/>
  <c r="C57" i="3"/>
  <c r="E57" i="3"/>
  <c r="F57" i="3" s="1"/>
  <c r="G57" i="3"/>
  <c r="B58" i="3"/>
  <c r="C58" i="3"/>
  <c r="D58" i="3"/>
  <c r="E58" i="3"/>
  <c r="F58" i="3"/>
  <c r="G58" i="3" s="1"/>
  <c r="H58" i="3" s="1"/>
  <c r="B59" i="3"/>
  <c r="C59" i="3" s="1"/>
  <c r="E59" i="3"/>
  <c r="F59" i="3" s="1"/>
  <c r="B60" i="3"/>
  <c r="E60" i="3"/>
  <c r="F60" i="3"/>
  <c r="B61" i="3"/>
  <c r="C61" i="3"/>
  <c r="D61" i="3"/>
  <c r="E61" i="3"/>
  <c r="F61" i="3"/>
  <c r="G61" i="3"/>
  <c r="B62" i="3"/>
  <c r="C62" i="3" s="1"/>
  <c r="D62" i="3"/>
  <c r="E62" i="3"/>
  <c r="F62" i="3" s="1"/>
  <c r="G62" i="3" s="1"/>
  <c r="H62" i="3"/>
  <c r="B63" i="3"/>
  <c r="C63" i="3"/>
  <c r="D63" i="3"/>
  <c r="E63" i="3"/>
  <c r="F63" i="3" s="1"/>
  <c r="B64" i="3"/>
  <c r="E64" i="3"/>
  <c r="F64" i="3"/>
  <c r="B65" i="3"/>
  <c r="D65" i="3" s="1"/>
  <c r="C65" i="3"/>
  <c r="E65" i="3"/>
  <c r="F65" i="3" s="1"/>
  <c r="G65" i="3"/>
  <c r="B66" i="3"/>
  <c r="C66" i="3"/>
  <c r="D66" i="3"/>
  <c r="E66" i="3"/>
  <c r="F66" i="3"/>
  <c r="G66" i="3" s="1"/>
  <c r="H66" i="3" s="1"/>
  <c r="B67" i="3"/>
  <c r="C67" i="3" s="1"/>
  <c r="E67" i="3"/>
  <c r="F67" i="3" s="1"/>
  <c r="B68" i="3"/>
  <c r="E68" i="3"/>
  <c r="F68" i="3"/>
  <c r="G68" i="3" s="1"/>
  <c r="B69" i="3"/>
  <c r="C69" i="3"/>
  <c r="D69" i="3"/>
  <c r="E69" i="3"/>
  <c r="F69" i="3"/>
  <c r="G69" i="3"/>
  <c r="B70" i="3"/>
  <c r="C70" i="3" s="1"/>
  <c r="E70" i="3"/>
  <c r="F70" i="3" s="1"/>
  <c r="G70" i="3" s="1"/>
  <c r="B71" i="3"/>
  <c r="C71" i="3"/>
  <c r="D71" i="3"/>
  <c r="E71" i="3"/>
  <c r="F71" i="3" s="1"/>
  <c r="B72" i="3"/>
  <c r="C72" i="3" s="1"/>
  <c r="E72" i="3"/>
  <c r="F72" i="3"/>
  <c r="B73" i="3"/>
  <c r="D73" i="3" s="1"/>
  <c r="C73" i="3"/>
  <c r="E73" i="3"/>
  <c r="F73" i="3" s="1"/>
  <c r="G73" i="3"/>
  <c r="B74" i="3"/>
  <c r="C74" i="3"/>
  <c r="D74" i="3"/>
  <c r="E74" i="3"/>
  <c r="F74" i="3"/>
  <c r="G74" i="3" s="1"/>
  <c r="H74" i="3"/>
  <c r="B75" i="3"/>
  <c r="C75" i="3" s="1"/>
  <c r="E75" i="3"/>
  <c r="F75" i="3" s="1"/>
  <c r="G75" i="3" s="1"/>
  <c r="B76" i="3"/>
  <c r="E76" i="3"/>
  <c r="F76" i="3"/>
  <c r="G76" i="3" s="1"/>
  <c r="B77" i="3"/>
  <c r="C77" i="3"/>
  <c r="D77" i="3"/>
  <c r="E77" i="3"/>
  <c r="F77" i="3"/>
  <c r="G77" i="3"/>
  <c r="B78" i="3"/>
  <c r="C78" i="3" s="1"/>
  <c r="E78" i="3"/>
  <c r="F78" i="3" s="1"/>
  <c r="G78" i="3" s="1"/>
  <c r="H78" i="3"/>
  <c r="B79" i="3"/>
  <c r="C79" i="3"/>
  <c r="D79" i="3"/>
  <c r="E79" i="3"/>
  <c r="F79" i="3" s="1"/>
  <c r="B80" i="3"/>
  <c r="C80" i="3" s="1"/>
  <c r="E80" i="3"/>
  <c r="F80" i="3"/>
  <c r="B81" i="3"/>
  <c r="D81" i="3" s="1"/>
  <c r="C81" i="3"/>
  <c r="E81" i="3"/>
  <c r="F81" i="3" s="1"/>
  <c r="G81" i="3"/>
  <c r="B82" i="3"/>
  <c r="C82" i="3"/>
  <c r="D82" i="3"/>
  <c r="E82" i="3"/>
  <c r="F82" i="3"/>
  <c r="G82" i="3" s="1"/>
  <c r="B83" i="3"/>
  <c r="C83" i="3" s="1"/>
  <c r="E83" i="3"/>
  <c r="F83" i="3" s="1"/>
  <c r="G83" i="3" s="1"/>
  <c r="B84" i="3"/>
  <c r="D84" i="3" s="1"/>
  <c r="C84" i="3"/>
  <c r="E84" i="3"/>
  <c r="F84" i="3"/>
  <c r="G84" i="3" s="1"/>
  <c r="B85" i="3"/>
  <c r="C85" i="3"/>
  <c r="D85" i="3"/>
  <c r="E85" i="3"/>
  <c r="F85" i="3"/>
  <c r="G85" i="3"/>
  <c r="B86" i="3"/>
  <c r="C86" i="3" s="1"/>
  <c r="E86" i="3"/>
  <c r="F86" i="3" s="1"/>
  <c r="G86" i="3" s="1"/>
  <c r="H86" i="3"/>
  <c r="B87" i="3"/>
  <c r="C87" i="3"/>
  <c r="D87" i="3"/>
  <c r="E87" i="3"/>
  <c r="F87" i="3"/>
  <c r="B88" i="3"/>
  <c r="C88" i="3" s="1"/>
  <c r="E88" i="3"/>
  <c r="F88" i="3"/>
  <c r="G88" i="3" s="1"/>
  <c r="B89" i="3"/>
  <c r="D89" i="3" s="1"/>
  <c r="C89" i="3"/>
  <c r="E89" i="3"/>
  <c r="F89" i="3" s="1"/>
  <c r="G89" i="3" s="1"/>
  <c r="B90" i="3"/>
  <c r="C90" i="3"/>
  <c r="D90" i="3"/>
  <c r="E90" i="3"/>
  <c r="F90" i="3"/>
  <c r="G90" i="3" s="1"/>
  <c r="H90" i="3"/>
  <c r="B91" i="3"/>
  <c r="E91" i="3"/>
  <c r="F91" i="3" s="1"/>
  <c r="G91" i="3"/>
  <c r="B92" i="3"/>
  <c r="D92" i="3" s="1"/>
  <c r="E92" i="3"/>
  <c r="F92" i="3"/>
  <c r="G92" i="3" s="1"/>
  <c r="H92" i="3"/>
  <c r="B93" i="3"/>
  <c r="C93" i="3"/>
  <c r="D93" i="3"/>
  <c r="E93" i="3"/>
  <c r="F93" i="3"/>
  <c r="G93" i="3"/>
  <c r="B94" i="3"/>
  <c r="C94" i="3" s="1"/>
  <c r="D94" i="3"/>
  <c r="E94" i="3"/>
  <c r="F94" i="3" s="1"/>
  <c r="G94" i="3" s="1"/>
  <c r="B95" i="3"/>
  <c r="C95" i="3"/>
  <c r="D95" i="3"/>
  <c r="E95" i="3"/>
  <c r="F95" i="3"/>
  <c r="B96" i="3"/>
  <c r="C96" i="3" s="1"/>
  <c r="E96" i="3"/>
  <c r="F96" i="3"/>
  <c r="G96" i="3" s="1"/>
  <c r="B97" i="3"/>
  <c r="D97" i="3" s="1"/>
  <c r="C97" i="3"/>
  <c r="E97" i="3"/>
  <c r="F97" i="3" s="1"/>
  <c r="H97" i="3" s="1"/>
  <c r="G97" i="3"/>
  <c r="B98" i="3"/>
  <c r="C98" i="3"/>
  <c r="D98" i="3"/>
  <c r="E98" i="3"/>
  <c r="F98" i="3"/>
  <c r="G98" i="3" s="1"/>
  <c r="H98" i="3"/>
  <c r="B99" i="3"/>
  <c r="C99" i="3" s="1"/>
  <c r="E99" i="3"/>
  <c r="F99" i="3" s="1"/>
  <c r="G99" i="3"/>
  <c r="B100" i="3"/>
  <c r="D100" i="3" s="1"/>
  <c r="E100" i="3"/>
  <c r="F100" i="3"/>
  <c r="G100" i="3" s="1"/>
  <c r="H100" i="3"/>
  <c r="B101" i="3"/>
  <c r="C101" i="3"/>
  <c r="D101" i="3"/>
  <c r="E101" i="3"/>
  <c r="F101" i="3"/>
  <c r="G101" i="3"/>
  <c r="B102" i="3"/>
  <c r="C102" i="3" s="1"/>
  <c r="D102" i="3"/>
  <c r="E102" i="3"/>
  <c r="F102" i="3" s="1"/>
  <c r="G102" i="3" s="1"/>
  <c r="B103" i="3"/>
  <c r="C103" i="3"/>
  <c r="D103" i="3"/>
  <c r="E103" i="3"/>
  <c r="F103" i="3"/>
  <c r="G103" i="3" s="1"/>
  <c r="B104" i="3"/>
  <c r="C104" i="3" s="1"/>
  <c r="D104" i="3"/>
  <c r="E104" i="3"/>
  <c r="F104" i="3"/>
  <c r="G104" i="3"/>
  <c r="B105" i="3"/>
  <c r="D105" i="3" s="1"/>
  <c r="C105" i="3"/>
  <c r="E105" i="3"/>
  <c r="F105" i="3" s="1"/>
  <c r="G105" i="3" s="1"/>
  <c r="B106" i="3"/>
  <c r="C106" i="3"/>
  <c r="D106" i="3"/>
  <c r="E106" i="3"/>
  <c r="F106" i="3"/>
  <c r="G106" i="3" s="1"/>
  <c r="B107" i="3"/>
  <c r="C107" i="3" s="1"/>
  <c r="D107" i="3"/>
  <c r="E107" i="3"/>
  <c r="F107" i="3" s="1"/>
  <c r="G107" i="3" s="1"/>
  <c r="B108" i="3"/>
  <c r="D108" i="3" s="1"/>
  <c r="C108" i="3"/>
  <c r="E108" i="3"/>
  <c r="F108" i="3" s="1"/>
  <c r="B109" i="3"/>
  <c r="C109" i="3"/>
  <c r="D109" i="3"/>
  <c r="E109" i="3"/>
  <c r="F109" i="3"/>
  <c r="G109" i="3"/>
  <c r="B110" i="3"/>
  <c r="C110" i="3" s="1"/>
  <c r="E110" i="3"/>
  <c r="F110" i="3" s="1"/>
  <c r="G110" i="3" s="1"/>
  <c r="B111" i="3"/>
  <c r="C111" i="3"/>
  <c r="D111" i="3"/>
  <c r="E111" i="3"/>
  <c r="F111" i="3" s="1"/>
  <c r="B112" i="3"/>
  <c r="C112" i="3" s="1"/>
  <c r="E112" i="3"/>
  <c r="F112" i="3"/>
  <c r="G112" i="3"/>
  <c r="B113" i="3"/>
  <c r="D113" i="3" s="1"/>
  <c r="E113" i="3"/>
  <c r="F113" i="3" s="1"/>
  <c r="B114" i="3"/>
  <c r="C114" i="3"/>
  <c r="D114" i="3"/>
  <c r="E114" i="3"/>
  <c r="F114" i="3"/>
  <c r="G114" i="3" s="1"/>
  <c r="B115" i="3"/>
  <c r="C115" i="3" s="1"/>
  <c r="D115" i="3"/>
  <c r="E115" i="3"/>
  <c r="F115" i="3" s="1"/>
  <c r="G115" i="3" s="1"/>
  <c r="B116" i="3"/>
  <c r="D116" i="3" s="1"/>
  <c r="E116" i="3"/>
  <c r="F116" i="3"/>
  <c r="G116" i="3" s="1"/>
  <c r="H116" i="3"/>
  <c r="B117" i="3"/>
  <c r="C117" i="3" s="1"/>
  <c r="E117" i="3"/>
  <c r="F117" i="3"/>
  <c r="G117" i="3" s="1"/>
  <c r="B118" i="3"/>
  <c r="C118" i="3"/>
  <c r="D118" i="3"/>
  <c r="E118" i="3"/>
  <c r="F118" i="3" s="1"/>
  <c r="G118" i="3" s="1"/>
  <c r="B119" i="3"/>
  <c r="C119" i="3"/>
  <c r="D119" i="3"/>
  <c r="E119" i="3"/>
  <c r="F119" i="3"/>
  <c r="G119" i="3" s="1"/>
  <c r="B120" i="3"/>
  <c r="C120" i="3" s="1"/>
  <c r="D120" i="3"/>
  <c r="E120" i="3"/>
  <c r="F120" i="3" s="1"/>
  <c r="B121" i="3"/>
  <c r="D121" i="3" s="1"/>
  <c r="C121" i="3"/>
  <c r="E121" i="3"/>
  <c r="F121" i="3" s="1"/>
  <c r="B122" i="3"/>
  <c r="C122" i="3"/>
  <c r="D122" i="3"/>
  <c r="E122" i="3"/>
  <c r="F122" i="3"/>
  <c r="G122" i="3" s="1"/>
  <c r="B123" i="3"/>
  <c r="C123" i="3" s="1"/>
  <c r="E123" i="3"/>
  <c r="F123" i="3" s="1"/>
  <c r="G123" i="3"/>
  <c r="H123" i="3"/>
  <c r="B124" i="3"/>
  <c r="D124" i="3" s="1"/>
  <c r="E124" i="3"/>
  <c r="F124" i="3" s="1"/>
  <c r="B125" i="3"/>
  <c r="C125" i="3"/>
  <c r="D125" i="3"/>
  <c r="E125" i="3"/>
  <c r="F125" i="3"/>
  <c r="G125" i="3"/>
  <c r="B126" i="3"/>
  <c r="C126" i="3" s="1"/>
  <c r="D126" i="3"/>
  <c r="E126" i="3"/>
  <c r="F126" i="3" s="1"/>
  <c r="H126" i="3" s="1"/>
  <c r="G126" i="3"/>
  <c r="B127" i="3"/>
  <c r="C127" i="3"/>
  <c r="D127" i="3"/>
  <c r="E127" i="3"/>
  <c r="F127" i="3"/>
  <c r="G127" i="3" s="1"/>
  <c r="H127" i="3"/>
  <c r="B128" i="3"/>
  <c r="C128" i="3" s="1"/>
  <c r="E128" i="3"/>
  <c r="F128" i="3"/>
  <c r="G128" i="3" s="1"/>
  <c r="B129" i="3"/>
  <c r="D129" i="3" s="1"/>
  <c r="C129" i="3"/>
  <c r="E129" i="3"/>
  <c r="F129" i="3"/>
  <c r="G129" i="3" s="1"/>
  <c r="B130" i="3"/>
  <c r="C130" i="3"/>
  <c r="D130" i="3"/>
  <c r="E130" i="3"/>
  <c r="F130" i="3"/>
  <c r="H130" i="3" s="1"/>
  <c r="G130" i="3"/>
  <c r="B131" i="3"/>
  <c r="C131" i="3" s="1"/>
  <c r="D131" i="3"/>
  <c r="E131" i="3"/>
  <c r="F131" i="3" s="1"/>
  <c r="G131" i="3" s="1"/>
  <c r="H131" i="3" s="1"/>
  <c r="H3" i="3"/>
  <c r="F3" i="3"/>
  <c r="E3" i="3"/>
  <c r="B3" i="3"/>
  <c r="G120" i="3" l="1"/>
  <c r="H120" i="3" s="1"/>
  <c r="G111" i="3"/>
  <c r="H111" i="3" s="1"/>
  <c r="G124" i="3"/>
  <c r="H124" i="3" s="1"/>
  <c r="G108" i="3"/>
  <c r="H108" i="3"/>
  <c r="G121" i="3"/>
  <c r="H121" i="3"/>
  <c r="G113" i="3"/>
  <c r="H113" i="3" s="1"/>
  <c r="H85" i="3"/>
  <c r="H61" i="3"/>
  <c r="H53" i="3"/>
  <c r="G51" i="3"/>
  <c r="H51" i="3" s="1"/>
  <c r="C48" i="3"/>
  <c r="D48" i="3"/>
  <c r="G44" i="3"/>
  <c r="H44" i="3" s="1"/>
  <c r="D123" i="3"/>
  <c r="H114" i="3"/>
  <c r="D112" i="3"/>
  <c r="H110" i="3"/>
  <c r="H104" i="3"/>
  <c r="H101" i="3"/>
  <c r="C100" i="3"/>
  <c r="H93" i="3"/>
  <c r="C92" i="3"/>
  <c r="D80" i="3"/>
  <c r="D78" i="3"/>
  <c r="H76" i="3"/>
  <c r="H65" i="3"/>
  <c r="H57" i="3"/>
  <c r="G47" i="3"/>
  <c r="H47" i="3" s="1"/>
  <c r="H29" i="3"/>
  <c r="G27" i="3"/>
  <c r="H27" i="3"/>
  <c r="G87" i="3"/>
  <c r="H87" i="3"/>
  <c r="G67" i="3"/>
  <c r="H67" i="3" s="1"/>
  <c r="G59" i="3"/>
  <c r="H59" i="3"/>
  <c r="H117" i="3"/>
  <c r="C116" i="3"/>
  <c r="H107" i="3"/>
  <c r="H88" i="3"/>
  <c r="G72" i="3"/>
  <c r="H72" i="3" s="1"/>
  <c r="H70" i="3"/>
  <c r="C44" i="3"/>
  <c r="D44" i="3"/>
  <c r="G23" i="3"/>
  <c r="H23" i="3" s="1"/>
  <c r="G11" i="3"/>
  <c r="H11" i="3" s="1"/>
  <c r="G6" i="3"/>
  <c r="H6" i="3" s="1"/>
  <c r="G71" i="3"/>
  <c r="H71" i="3" s="1"/>
  <c r="H112" i="3"/>
  <c r="H109" i="3"/>
  <c r="H128" i="3"/>
  <c r="H102" i="3"/>
  <c r="H83" i="3"/>
  <c r="G79" i="3"/>
  <c r="H79" i="3"/>
  <c r="G43" i="3"/>
  <c r="H43" i="3"/>
  <c r="C40" i="3"/>
  <c r="D40" i="3"/>
  <c r="G36" i="3"/>
  <c r="H36" i="3" s="1"/>
  <c r="G95" i="3"/>
  <c r="H95" i="3"/>
  <c r="H69" i="3"/>
  <c r="H122" i="3"/>
  <c r="H118" i="3"/>
  <c r="H105" i="3"/>
  <c r="H96" i="3"/>
  <c r="H129" i="3"/>
  <c r="H125" i="3"/>
  <c r="C124" i="3"/>
  <c r="D117" i="3"/>
  <c r="H115" i="3"/>
  <c r="C113" i="3"/>
  <c r="D110" i="3"/>
  <c r="H99" i="3"/>
  <c r="H94" i="3"/>
  <c r="H91" i="3"/>
  <c r="H89" i="3"/>
  <c r="D88" i="3"/>
  <c r="H81" i="3"/>
  <c r="H77" i="3"/>
  <c r="C76" i="3"/>
  <c r="D76" i="3"/>
  <c r="D72" i="3"/>
  <c r="D70" i="3"/>
  <c r="H68" i="3"/>
  <c r="G64" i="3"/>
  <c r="H64" i="3"/>
  <c r="G56" i="3"/>
  <c r="H56" i="3" s="1"/>
  <c r="G39" i="3"/>
  <c r="H39" i="3" s="1"/>
  <c r="G19" i="3"/>
  <c r="H19" i="3"/>
  <c r="G14" i="3"/>
  <c r="H14" i="3"/>
  <c r="D128" i="3"/>
  <c r="H119" i="3"/>
  <c r="H106" i="3"/>
  <c r="H103" i="3"/>
  <c r="D99" i="3"/>
  <c r="D96" i="3"/>
  <c r="C91" i="3"/>
  <c r="D91" i="3"/>
  <c r="D86" i="3"/>
  <c r="H84" i="3"/>
  <c r="H82" i="3"/>
  <c r="G60" i="3"/>
  <c r="H60" i="3" s="1"/>
  <c r="G52" i="3"/>
  <c r="H52" i="3" s="1"/>
  <c r="H46" i="3"/>
  <c r="C56" i="3"/>
  <c r="D56" i="3"/>
  <c r="G48" i="3"/>
  <c r="H48" i="3" s="1"/>
  <c r="H37" i="3"/>
  <c r="G35" i="3"/>
  <c r="H35" i="3" s="1"/>
  <c r="C32" i="3"/>
  <c r="D32" i="3"/>
  <c r="G28" i="3"/>
  <c r="H28" i="3" s="1"/>
  <c r="G22" i="3"/>
  <c r="H22" i="3" s="1"/>
  <c r="H75" i="3"/>
  <c r="C64" i="3"/>
  <c r="D64" i="3"/>
  <c r="G80" i="3"/>
  <c r="H80" i="3"/>
  <c r="H73" i="3"/>
  <c r="C68" i="3"/>
  <c r="D68" i="3"/>
  <c r="G63" i="3"/>
  <c r="H63" i="3" s="1"/>
  <c r="C60" i="3"/>
  <c r="D60" i="3"/>
  <c r="G55" i="3"/>
  <c r="H55" i="3"/>
  <c r="C52" i="3"/>
  <c r="D52" i="3"/>
  <c r="G31" i="3"/>
  <c r="H31" i="3" s="1"/>
  <c r="D24" i="3"/>
  <c r="H20" i="3"/>
  <c r="D16" i="3"/>
  <c r="H12" i="3"/>
  <c r="D8" i="3"/>
  <c r="H4" i="3"/>
  <c r="D83" i="3"/>
  <c r="D75" i="3"/>
  <c r="D67" i="3"/>
  <c r="D59" i="3"/>
  <c r="D51" i="3"/>
  <c r="D43" i="3"/>
  <c r="D35" i="3"/>
  <c r="D27" i="3"/>
  <c r="D19" i="3"/>
  <c r="H15" i="3"/>
  <c r="D11" i="3"/>
  <c r="H7" i="3"/>
  <c r="H40" i="3"/>
  <c r="D36" i="3"/>
  <c r="H32" i="3"/>
  <c r="D28" i="3"/>
  <c r="H24" i="3"/>
  <c r="G3" i="3"/>
  <c r="B132" i="3"/>
  <c r="D132" i="3" s="1"/>
  <c r="C132" i="3"/>
  <c r="B133" i="3"/>
  <c r="C133" i="3"/>
  <c r="D133" i="3"/>
  <c r="B134" i="3"/>
  <c r="C134" i="3"/>
  <c r="D134" i="3"/>
  <c r="B135" i="3"/>
  <c r="C135" i="3" s="1"/>
  <c r="B136" i="3"/>
  <c r="D136" i="3" s="1"/>
  <c r="C136" i="3"/>
  <c r="D135" i="3" l="1"/>
  <c r="D3" i="3"/>
  <c r="C3" i="3" l="1"/>
  <c r="C2" i="1"/>
  <c r="D2" i="1"/>
  <c r="B2"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4" i="1"/>
  <c r="C4" i="1" s="1"/>
  <c r="B5" i="1"/>
  <c r="C5" i="1" s="1"/>
  <c r="B6" i="1"/>
  <c r="C6" i="1" s="1"/>
  <c r="B7" i="1"/>
  <c r="C7" i="1" s="1"/>
  <c r="B8" i="1"/>
  <c r="B3" i="1"/>
  <c r="C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5B0F4A-7747-4584-B547-412D53A184F9}" name="Ligação" type="4" refreshedVersion="6" background="1" saveData="1">
    <webPr sourceData="1" parsePre="1" consecutive="1" xl2000="1" url="http://homepage.ufp.pt/lmbg/lg_com.htm" htmlFormat="all"/>
  </connection>
  <connection id="2" xr16:uid="{87584C84-0CF7-4BD1-B085-1E80530F1BA1}" keepAlive="1" name="Query - Table 1" description="Connection to the 'Table 1' query in the workbook." type="5" refreshedVersion="6" background="1" saveData="1">
    <dbPr connection="Provider=Microsoft.Mashup.OleDb.1;Data Source=$Workbook$;Location=Table 1;Extended Properties=&quot;&quot;" command="SELECT * FROM [Table 1]"/>
  </connection>
  <connection id="3" xr16:uid="{5D566CAC-00B6-4F3C-8739-E8875CA817EB}" keepAlive="1" name="Query - Table 2" description="Connection to the 'Table 2' query in the workbook."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<sst xmlns="http://schemas.openxmlformats.org/spreadsheetml/2006/main" count="3777" uniqueCount="2271">
  <si>
    <t>Gouveia, L. (2020). Segurança e privacidade num mundo digital. Internet segura significa mais informação qualificada. Apresentação na Biblioteca Municipal de Santo Tirso. 6 de Fevereiro. Semana da Internet Mais Segura. Câmara Municipal de Santo Tirso.</t>
  </si>
  <si>
    <t>Costa, O. e Gouveia, L. (2020). Educação Superior a Distância nas Regiões do Brasil. Revista Científica de Educação a Distância. PAIDÉI@. V. 12, n. 21, pp 127-148. ISSN: 1982-6109.</t>
  </si>
  <si>
    <t>Lopes, S.; Gouveia, L. e Reis, P. (2020). A metodologia de ensino b-learning e a abordagem da sala de aula invertida (flipped classroom): resultados experimentais. Revista EducaOnline V.14, n.1 Janeiro/Abril. ISSN: 1983-2664.</t>
  </si>
  <si>
    <t>Rocha, D. e Gouveia, L. (2020). Luis Borges Gouveia: o que Brasil e Portugal têm em comum no ensino superior. Blogue. Desafios da Educação. Grupo A.</t>
  </si>
  <si>
    <t>Gouveia, L. et al. (2020). Participação em painel Smart Cities - Repensar as cidades... e a Mobilidade. Primeiras Jornadas Universitárias para a Sustentabilidade. 15 de Janeiro. Salão Nobre da UFP. Universidade Fernando Pessoa.</t>
  </si>
  <si>
    <t>[ handle ]</t>
  </si>
  <si>
    <t>[ paper ]</t>
  </si>
  <si>
    <t>Barros, V. e Gouveia, L. (2019). Por que mensuar os impactos sociais e ambientais dos pequenos negócios eleva a competitividade?. Dezembro. SEBRAE, Serviço Brasileiro de Apoio às Micro e Pequenas Empresas. Sebrae Nacional. Brasilia. ISBN 978-65-5021-052-6.</t>
  </si>
  <si>
    <t>[ texto ]</t>
  </si>
  <si>
    <t>Carvalho, E. e Gouveia, L. (2019). Transparência e Acesso ao Controle Social. CiniPUB. Congresso Interdisciplinar de Políticas Públicas. CAEDJUS. In Asensi, F. et al. Políticas Públicas e Suas Especificidades. Rio de Janeiro: Grupo FGB/Pembroke Collins, pp 548-564. ISBN: 978-65-81331-13-9.</t>
  </si>
  <si>
    <t>Sousa, C. e Gouveia, L. (2019). Modelos de gestão do conhecimento em bibliotecas acadêmicas do Brasil. Uma análise sistemática. Folha de Rosto. Revista de Biblioteconomia e Ciência da Informação. V.5 n.2 pp 41-49. ISSN 2447-0120.</t>
  </si>
  <si>
    <t>Martins, E. e Gouveia, L. (2019). Modelo Pedagógico de M-Learning em Sala de Aula Invertida (MLSAI): Reflexões Sobre o Uso de Recursos Tecnológicos. Revista Renote, Novas Tecnologias na Educação. V. 17, n. 3. pp 407-416. ISSN 1679-1916 DOI: 10.22456/1679-1916.99524</t>
  </si>
  <si>
    <t>Martins, E. e Gouveia, L. (2019). O Uso do Google Groups em Atividades Extraclasse. Poster. 16ª CONPEEX, Congresso de pesquisa, ensino e extensão. V. 16. p. 9. ISSN 2447-8695.</t>
  </si>
  <si>
    <t>[ ebook ]</t>
  </si>
  <si>
    <t>Rocha, C. e Gouveia, L. (2019). Uso de Live Stream em Ensino Superior Stricto Sensu no Brasil/UFPR. Proposta Metodológica de Avaliação do sistema e os Resultados Preliminares. In Coelho, B. (org). (2019). CONCITEC: "The Convergence of Times". Livro de resumos. ebook Kindle. LTI Digital. ISBN: 9781652486442. ASIN: B0839J5W5J.</t>
  </si>
  <si>
    <t>Rocha, D. e Gouveia, L. (2019). Curadoria Digital de Conteúdo EaD para o Ensino Superior: proposta e desafios. In Coelho, B. (org). (2019). CONCITEC: "The Convergence of Times". Livro de resumos. ebook Kindle. LTI Digital. ISBN: 9781652486442. ASIN: B0839J5W5J.</t>
  </si>
  <si>
    <t>Rocha, D. e Gouveia, L. (2019). Gestão do Conhecimento e Produção de Conteúdo para a Educação a Distância: Estado da Arte em um período de 14 anos. In Coelho, B. (org). (2019). CONCITEC: "The Convergence of Times". Livro de resumos. ebook Kindle. LTI Digital. ISBN: 9781652486442. ASIN: B0839J5W5J.</t>
  </si>
  <si>
    <t>Cavaignac, S.; Gouveia, L. e Reis, P. (2019). Uso do Kahoot e de estratégia de Gamificação no Ensino Superior: relato de experiência da aplicação do peer instruction como metodologia de ensino. In Coelho, B. (org). (2019). CONCITEC: "The Convergence of Times". Livro de resumos. ebook Kindle. LTI Digital. ISBN: 9781652486442. ASIN: B0839J5W5J.</t>
  </si>
  <si>
    <t>[ livro ]</t>
  </si>
  <si>
    <t>Cavaignac, S.; Gouveia, L. e Reis, P. (2019). Jogos na Aprendizagem: uma proposta de modelo para o ensino do Jornalismo. Relatório Interno *TRS 09/2019. Grupo Tecnologias, Redes e Sociedade, Universidade Fernando Pessoa.</t>
  </si>
  <si>
    <t>Martins, E. e Gouveia, L. (2019). Aprendizagem Móvel na Produção Científica Indexada ao Scopus nos Anos de 2016 e 2017. Artigo Completo. In: X Escola Regional de Informática de Mato Grosso, 2019, Cuiabá-MT, v. 10. p. 13-18. ISSN: 2447-5386.</t>
  </si>
  <si>
    <t>Martins, E. e Gouveia, L. (2019). Desenvolvimento do Aplicativo ML-SAI para Android com Uso do App Inventor. Artigo Completo. In: X Escola Regional de Informática de Mato Grosso, 2019, Cuiabá-MT, v. 10. p. 49-54. ISSN: 2447-5386.</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</si>
  <si>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t>
  </si>
  <si>
    <t>Martins, E. e Gouveia, L. (2019). Facebook como Ferramenta de Apoio ao Ensino. Artigo Curto. In: X Escola Regional de Informática de Mato Grosso, 2019, Cuiabá-MT, v. 10. p. 148-150. ISSN: 2447-5386.</t>
  </si>
  <si>
    <t>Martins, E. e Gouveia, L. (2019). Sala de Aula Invertida com Auxílio do WhatsApp. Artigo Curto. In: X Escola Regional de Informática de Mato Grosso, 2019, Cuiabá-MT, v. 10. p. 169-171. ISSN: 2447-5386.</t>
  </si>
  <si>
    <t>Martins, E. e Gouveia, L. (2019). Tecnologias Móveis em Alguns Cursos da Universidade Aberta do Brasil. Artigo Curto. In: X Escola Regional de Informática de Mato Grosso, 2019, Cuiabá-MT, v. 10. p. 175-177. ISSN: 2447-5386</t>
  </si>
  <si>
    <t>Gouveia, L. (2019). Uma abordagem do impacte do digital no individuo. Teatime. 1º Escontro. Edificio da FLUP I&amp;D. CIC.DIGITAL. CITCEM. Faculdade de Letras da Universidade do Porto.</t>
  </si>
  <si>
    <t xml:space="preserve">Gouveia, L. (2019). Emerging alternatives to leadership and governance in a digital ecosystem. Keynote talk. 14th November. ECMLG – 15th European Conference on Management Leadership and Governance. Polytechnic Institute of Porto, Portugal. </t>
  </si>
  <si>
    <t>Junior, W.; Andrade, P.; Andrade, A. e Gouveia, L. (2019). Métricas de Desempenho em Campanhas na Rede Social Instagram e Reconhecimento da Marca: Estudo de Caso na SEAD UFMA. XIII Semana de Administração (SEAD) - UFMA. 30 de Outubro a 1 de Novembro. São Luis do Maranhão. Brasil.</t>
  </si>
  <si>
    <t>Lopes, S.; Gouveia, L. e Reis, P. (2019). Resultados e análise estatística de experimentos realizados no Ensino Superior: a prática metodológica da sala de aula invertida (flipped classroom). Relatório Interno *TRS 08/2019. Grupo Tecnologias, Redes e Sociedade, Universidade Fernando Pessoa.</t>
  </si>
  <si>
    <t>Lima, C. e Gouveia, L. (2019). Interações entre os Agentes envolvidos no Portal da Transparência. Revista Juris UniToledo. Araçatuba, SP. V. 04, n. 04, pp 46-59. Out/Dez. ISSN: 2526-6500.</t>
  </si>
  <si>
    <t>Gouveia, L. e Malheiro, A. (2019). A infocomunicação ou a convergência das Ciências da Informação e da Comunicação para um objeto comum. Conferência de Encerramento. VI Workshop de Pós-Graduação em Ciência da Informação. Sala de Actos do ISCAP –Instituto Politécnico do Porto, 25 de Outubro de 2019.</t>
  </si>
  <si>
    <t>Martins, E. R.; Gouveia, L. (2019). ML-SAI: Modelo pedagógico fundamentado na sala de aula invertida destinado a atividades de m-learning. ESPACIOS (CARACAS), v. 40, n. 36, p. 19. ISSN: 0798-1015.</t>
  </si>
  <si>
    <t>Martins, E. R.; Gouveia, L. (2019). Modelo pedagógico ML-SAI: reflexões sobre as abordagens metodológicas. ESPACIOS (CARACAS), v. 40, n. 36, p. 21. ISSN: 0798-1015.</t>
  </si>
  <si>
    <t>Toso, R. e Gouveia, L. (2019). Utilização da metodologia de projetos: Maquete de Logística Móvel. Relatório Interno *TRS 07/2019. Grupo Tecnologias, Redes e Sociedade, Universidade Fernando Pessoa.</t>
  </si>
  <si>
    <t xml:space="preserve">Gouveia, L. (2019). Um tempo renovado para a Sociedade da Informação. Aula aberta Tópicos Especiais em Filosofia e Cultura Contemporânea. Curso de Graduação em Filosofia. ISTA, Belo Horizonte, Brasil. 21 de Outubro. </t>
  </si>
  <si>
    <t>Gouveia, L. (2019). A Experiência do Acesso Aberto e do auto-arquivo. Semana Internacional do Acesso Aberto. Sala Álvaro de Campos. Universidade Fernando Pessoa. 21 de Outubro.</t>
  </si>
  <si>
    <t xml:space="preserve">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t>
  </si>
  <si>
    <t xml:space="preserve">Almasri, A. e Gouveia, L. (2019). Reviewing Power-Saving Approaches Implemented During the Development of an Android System (Stage 2). PhD Project. *TRS Technology, Networks and Society. University Fernando Pessoa. Porto. Portugal. </t>
  </si>
  <si>
    <t xml:space="preserve">Almasri, A. e Gouveia, L. (2009). Adding Energy Star Rating Schema to Android Applications on Google Play Store (An Example of a Preventive Power Saving Model, stage four). PhD Project. *TRS Technology, Networks and Society. University Fernando Pessoa. Porto. Portugal. </t>
  </si>
  <si>
    <t>Mançu, R.; Gouveia, L. e Cordeiro, S. (2019). Proposta de Integração dos Sistemas de Gestão ISO 9001:2015, ISO 14001:2015 e ISO 45001:2018, com o Sistema de Gerenciamento de Segurança Operacional - SGSO da ANP. Poster. V SIINTEC 2019. Simpósio Internacional de Inovação e Tecnologia. 9-11 Outubro. Enai Cimatec Salvador - Bahia.</t>
  </si>
  <si>
    <t>Toso, R.; Roque, W. e Gouveia, L. (2019). Interdisciplinaridades e Aplicações Didáticas com de maquetes voltadas ao Agronegócio. Poster. 13 de Novembro, XII Congresso Brasileiro de Agroinformática, SBIAgro2019. FATEC, Indaiatuba. São Paulo, Brasil.</t>
  </si>
  <si>
    <t>Correia, A. e Gouveia, L. (2019). Governação e Smart Cities. Estudo do Porto. Lisboa. Chiado Editora. ISBN: 978-989-52-6487-2.</t>
  </si>
  <si>
    <t>Gouveia, L. (2019). O lugar da leitura como espaço de convergência entre o real e o digital. Jornadas de Reflexão Sobre as Bibliotecas e a Leitura Pública Digital: O Presente e o Futuro. 20 de Setembro. Rede Intermunicipal de Bibliotecas de Leitura Pública. Painel 3 - Leitura, livros e bibliotecas Digitais. Biblioteca Lúcio Craveiro da Silva. Braga.</t>
  </si>
  <si>
    <t>Rocha, D. e Gouveia, L. (2019). Gestão do Conhecimento e Produção de Conteúdo para a Educação a Distância: Estado da Arte em um Período de 14 anos. International Conference on Convergence in Information Science, Technology and Education.2nd CONCITEC. 26-28 de Setembro. UFBA. Salvador da Bahia, BA. Brasil.</t>
  </si>
  <si>
    <t>Rocha, D. e Gouveia, L. (2019). Curadoria Digital de Conteúdo EAD para o Ensino Superior: Proposta e Desafios. International Conference on Convergence in Information Science, Technology and Education.2nd CONCITEC. 26-28 de Setembro. UFBA. Salvador da Bahia, BA. Brasil.</t>
  </si>
  <si>
    <t>Rocha, C. e Gouveia, L. (2019). Uso de Live Stream em Ensino Superior Stricto Sensu no Brasil/UFPR. Proposta Metodológica de Avaliação do sistema e os Resultados Preliminares. International Conference on Convergence in Information Science, Technology and Education. 2nd CONCITEC. 26-28 de Setembro. UFBA. Salvador da Bahia, BA. Brasil.</t>
  </si>
  <si>
    <t>Cavaignac, S.; Gouveia, L. e Reis, P. (2019). Uso do KAHOOT e de Estratégia de Gamificação no Ensino Superior: Relato de Experiência da Aplicação do Peer Instruction como Metodologia de Ensino. International Conference on Convergence in Information Science, Technology and Education.2nd CONCITEC. 26-28 de Setembro. UFBA. Salvador da Bahia, BA. Brasil.</t>
  </si>
  <si>
    <t>Oliveira, I. e Gouveia, L. (2019).  Uma Crítica ao Ensino em Sala de Aula. 25 de Setembro. Imperium, Revista Científica Eletronica. Edição 001 2019- ISNI: 0000 0004 6805 6000.</t>
  </si>
  <si>
    <t>Lima, E. e Gouveia, L. (2019). Direito à Informação: uma análise sob a ótica do direito à informação do portal da transparência do Ceará. GT8 - Tecnologia e Sociedade. Congresso Internacional de Altos Estudos em Direito. CAED-JUS 2019. Rio de Janeiro. Brasil. 28 a 30 de Agosto.</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</si>
  <si>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t>
  </si>
  <si>
    <t>Martins, E. e Gouveia, L. (2019). Aprendizagem Móvel com a Tecnologia Educacional Kahoot: Uma Discussão da Perspectiva dos Aprendizes. Revista EDUCAONLINE, v. 13, n. 3, p. 37-57. ISSN: 1983-2664.</t>
  </si>
  <si>
    <t>Braga, L.; Oliveira, F.; Madruga, E. e Gouveia, L. (2019). Inteligência artificial como solução para classificação fiscal: um estudo de caso sobre os impactos das tecnologias digitais sobre os cinco domínios fundamentais da estratégia a inserir. Atas do 8º Congresso Ibero-Americano em Investigação Qualitativa (CIAIQ2019). 16-19 de Julho. (eds) Costa, P.; Pinho, I.; Faria, B. e Reis, L. (2919). Vol 3. PP 654-665. ISBN: 978-989-54476-5-7</t>
  </si>
  <si>
    <t>Martins, E e Gouveia, L.  (2019). Evolução da construção de um modelo pedagógico para atividades de m-learning. Research, Society and Development, v. 8, n. 10, p. 1-13. DOI: http://dx.doi.org/10.33448/rsd-v8i10.1384. ISSN: 2525-3409.</t>
  </si>
  <si>
    <t>Lima, E. e Gouveia, L. (2019). Direito à Informação: Uma análise sob a óptica do direito à informação do portal da transparência do Ceará. Seminário Doutoramento em Ciências da Informaçao. Especialidade Sistemas, Tecnologias e Gestão da Informação (SiTeGI). Salão Nobre. 4 e 18 de Julho. 4 de Julho. Universidade Fernando Pessoa, Porto.</t>
  </si>
  <si>
    <t>Silva, C. e Gouveia, L. (2019). O papel das controladorias na transparência das informações: seu contexto e atuação dentro poder público.Seminário Doutoramento em Ciências da Informaçao. Especialidade Sistemas, Tecnologias e Gestão da Informação (SiTeGI). Salão Nobre. 4 e 18 de Julho. 4 de Julho. Universidade Fernando Pessoa, Porto.</t>
  </si>
  <si>
    <t>Araújo, P.; Gouveia, L. e Toldy, T. (2019). As dimensões valorativas da cultura digital: um instrumento para o mapeamento analítico de um território.Seminário Doutoramento em Ciências da Informaçao. Especialidade Sistemas, Tecnologias e Gestão da Informação (SiTeGI). Salão Nobre. 4 e 18 de Julho. 4 de Julho. Universidade Fernando Pessoa, Porto.</t>
  </si>
  <si>
    <t>Pereira, R.; Carlotto, I.; Dinis, A. e Gouveia, L. (2019). App Kahoot como ferramenta de intervenção pedagógica para promoção da educação ambiental. Poster. Encontro com a Ciência e a Tecnologia em Portugal. 8-10 Julho. Centro de Congressos de Lisboa.</t>
  </si>
  <si>
    <t>Silva, C. e Gouveia, L. (2019). Corrupção e seu alcance mundial: Um mal que afeta o planeta. Seminário Doutoramento em Ciências da Informaçao. Especialidade Sistemas, Tecnologias e Gestão da Informação (SiTeGI). Salão Nobre. 4 e 18 de Julho. 4 de Julho. Universidade Fernando Pessoa, Porto.</t>
  </si>
  <si>
    <t>Lopes, S.; Gouveia, L. e Reis, P (2019). Perceções dos discentes sobre a sala de aula invertida (flipped classroom): experimentos em cursos superiores de tecnologia. Seminário Doutoramento em Ciências da Informaçao. Especialidade Sistemas, Tecnologias e Gestão da Informação (SiTeGI). Salão Nobre. 4 e 18 de Julho. 4 de Julho. Universidade Fernando Pessoa, Porto.</t>
  </si>
  <si>
    <t>Heluy, V. e Gouveia, L. (2019). Programa nacional de formação em administração pública (ONAO): implementação na Universidade Federal do Maranhão. Seminário Doutoramento em Ciências da Informaçao. Especialidade Sistemas, Tecnologias e Gestão da Informação (SiTeGI). Salão Nobre. 4 e 18 de Julho. 4 de Julho. Universidade Fernando Pessoa, Porto.</t>
  </si>
  <si>
    <t>Gonçalves, F.; Gouveia, L. e Mesquita, F. (2019). A marca, a informação e o Digital. Seminário Doutoramento em Ciências da Informaçao. Especialidade Sistemas, Tecnologias e Gestão da Informação (SiTeGI). Salão Nobre. 4 e 18 de Julho. 4 de Julho. Universidade Fernando Pessoa, Porto.</t>
  </si>
  <si>
    <t>Cavaignac, S.; Gouveia, L. e Reis, P. (2019). Jogos Sérios em Ambientes b-learning: uma avaliação da aprendizagem formal no ensino superior. Seminário Doutoramento em Ciências da Informaçao. Especialidade Sistemas, Tecnologias e Gestão da Informação (SiTeGI). Salão Nobre. 4 e 18 de Julho. 4 de Julho. Universidade Fernando Pessoa, Porto.</t>
  </si>
  <si>
    <t>Cavalcante, A. e Gouveia, L. (2019). Prostituição: Profissão ou falta de opção? Seminário Doutoramento em Ciências da Informaçao. Especialidade Sistemas, Tecnologias e Gestão da Informação (SiTeGI). Salão Nobre. 4 e 18 de Julho. 4 de Julho. Universidade Fernando Pessoa, Porto.</t>
  </si>
  <si>
    <t>Moreira, A. e Gouveia, L. (2019). Gestão do Conhecimento no Ensino Superior. Seminário Doutoramento em Ciências da Informaçao. Especialidade Sistemas, Tecnologias e Gestão da Informação (SiTeGI). Salão Nobre. 4 e 18 de Julho. 4 de Julho. Universidade Fernando Pessoa, Porto.</t>
  </si>
  <si>
    <t>Brito, I. e Gouveia, L. (2019). O Abismo Tecnológico dos Professores Não Nativos Digitais frente a Educação 4.0. Salão Nobre. 4 e 18 de Julho. 4 de Julho. Universidade Fernando Pessoa, Porto.</t>
  </si>
  <si>
    <t>Cavalcante, A. e Gouveia, L. (2019). Públicas Virtudes e Vícios Privados. Seminário Doutoramento em Ciências da Informaçao. Especialidade Sistemas, Tecnologias e Gestão da Informação (SiTeGI). Salão Nobre. 4 e 18 de Julho. 4 de Julho. Universidade Fernando Pessoa, Porto.</t>
  </si>
  <si>
    <t xml:space="preserve">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 </t>
  </si>
  <si>
    <t>Oliveira, F. e Gouveia, L. (2019). Inteligência Artificial como solução para classificação fiscal: um estudo de caso sobre os impacto sdas tecnologias digitais sobre os cinco domínios fundamentais da estratégia.</t>
  </si>
  <si>
    <t>Mançú, R; Gouveia, L. e Cordeira, S. (2019). Práticas de gestão e operacional para atender os requisitos das normas ABNT NBR ISO dos Sistemas de Gestão Integrados (SGI) e dos Regulamentos Técnicos da Agência Nacional do Petróleo (ANP). Seminário Doutoramento em Ciências da Informaçao. Especialidade Sistemas, Tecnologias e Gestão da Informação (SiTeGI). Salão Nobre. 4 e 18 de Julho. 18 de Julho. Universidade Fernando Pessoa, Porto.</t>
  </si>
  <si>
    <t>Guerra, F. e Gouveia, L. (2019). Competências necessárias para adequação e implantação a escrituração contábil digital: estudo comparativo das organizações prestadoras de serviços contábeis de Brasil e Portugal. Seminário Doutoramento em Ciências da Informaçao. Especialidade Sistemas, Tecnologias e Gestão da Informação (SiTeGI). Salão Nobre. 4 e 18 de Julho. 18 de Julho. Universidade Fernando Pessoa, Porto.</t>
  </si>
  <si>
    <t>Rocha, D. e Gouveia, L. (2019). Curadoria de Conteúdo para Educação a Distância: modelo de referência de qualidade para o ensino superior. Seminário Doutoramento em Ciências da Informaçao. Especialidade Sistemas, Tecnologias e Gestão da Informação (SiTeGI). Salão Nobre. 4 e 18 de Julho. 18 de Julho. Universidade Fernando Pessoa, Porto.</t>
  </si>
  <si>
    <t>Pinho, M. e Gouveia, L. (2019). Dados Abertos ao Público Alvo - caso prático do transporte escolar. Seminário Doutoramento em Ciências da Informaçao. Especialidade Sistemas, Tecnologias e Gestão da Informação (SiTeGI). Salão Nobre. 4 e 18 de Julho. 18 de Julho. Universidade Fernando Pessoa, Porto.</t>
  </si>
  <si>
    <t>Pereira, R. e Gouveia, L. (2019). Educação Ambiental: uma proposta interdisciplinar e interescolar gamificada. Seminário Doutoramento em Ciências da Informaçao. Especialidade Sistemas, Tecnologias e Gestão da Informação (SiTeGI). Salão Nobre. 4 e 18 de Julho. 18 de Julho. Universidade Fernando Pessoa, Porto.</t>
  </si>
  <si>
    <t>Rocha, C. e Gouveia, L. (2019). Uso de Live Stream no Ensino Superior no Brasil: estudo de caso. Seminário Doutoramento em Ciências da Informaçao. Especialidade Sistemas, Tecnologias e Gestão da Informação (SiTeGI). Salão Nobre. 4 e 18 de Julho. 18 de Julho. Universidade Fernando Pessoa, Porto.</t>
  </si>
  <si>
    <t>Lourenço, M.; Rurato, P. e Gouveia, L. (2019). (Re) aprendizagem do Professor do Ensino Superior face ao triângulo Educação, Tecnologia e Aprendizagem em EAD. Seminário Doutoramento em Ciências da Informaçao. Especialidade Sistemas, Tecnologias e Gestão da Informação (SiTeGI). Salão Nobre. 4 e 18 de Julho. 18 de Julho. Universidade Fernando Pessoa, Porto.</t>
  </si>
  <si>
    <t>Abjaud, J. e Gouveia, L. (2019). Determinantes do Desempenho das Universidades Privadas de Ensino Superior Brasileiras. Seminário Doutoramento em Ciências da Informaçao. Especialidade Sistemas, Tecnologias e Gestão da Informação (SiTeGI). Salão Nobre. 4 e 18 de Julho. 18 de Julho. Universidade Fernando Pessoa, Porto.</t>
  </si>
  <si>
    <t>Portela, F. e Gouveia, L. (2019). Os níveis de transparência dos portais eletrónicos dos estados da região do nordeste entre os anos de 2016 a 2019 e os seus indicadores pertinentes. Seminário Doutoramento em Ciências da Informaçao. Especialidade Sistemas, Tecnologias e Gestão da Informação (SiTeGI). Salão Nobre. 4 e 18 de Julho. 18 de Julho. Universidade Fernando Pessoa, Porto.</t>
  </si>
  <si>
    <t>Barros, V. e Gouveia, L. (2019). Contribuição para a medição de iniciativas de Inovação Social, o seu Impacto, Escala e Desenvolvimento Sustentável. 1º Congresso Internacional de Ação Humanitária e Cooperação para o Desenvolvimento. Universidade Fernando Pessoa e CEPESE, 17-19 de Junho. Porto, Portugal.</t>
  </si>
  <si>
    <t>Oliveira, I. e Gouveia, L. (2019). Postulados para uma Educação a Distância: uma tese para um curso de Teologia. 14 de Junho. Imperium, Revista Científica Eletronica. Edição 001 2019- ISNI: 0000 0004 6805 6000.</t>
  </si>
  <si>
    <t xml:space="preserve">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t>
  </si>
  <si>
    <t>[ ebook | apresentação ]</t>
  </si>
  <si>
    <t>Aguiar, G. e Gouveia, L. (2019). O Programa de Benefícios Fiscais da nota Fiscal Eletrônica como Estímulo a Cidadania Fiscal. Atas do congresso, pp 297-305. 26th APDR Congress. Evidence-based territorial policymaking: formulation, implementation and evaluation of policy. APDR. July 4-5. University of Aveiro, Portugal. ISBN 978-989-8780-07-2</t>
  </si>
  <si>
    <t>[ ebook  | apresentação ]</t>
  </si>
  <si>
    <t>Oliveira, I. e Gouveia, L. (2019). Postulações para uma nova proposta em Educação á Distância: Uma nova Grade de Ensino e Tese para um Curso de Teologia. 15 de Junho. Imperium, Revista Científica Eletronica. Edição 001 2019- ISNI: 0000 0004 6805 6000.</t>
  </si>
  <si>
    <t>Oliveira, I. e Gouveia, L. (2019). Projeto Científico: Postulados para uma educação a distância: uma tese para um curso de Teologia. 14 de Junho. Imperium, Revista Científica Eletronica. Edição 001 2019- ISNI: 0000 0004 6805 6000.</t>
  </si>
  <si>
    <t>Gouveia, L. (2019). Bibliometria e produção científica Ferramentas digitais associadas. Aula Aberta, Doutoramento em Desenvolvimento e Perturbações da Linguagem Faculdade de Ciências da Saúde, UFP. 19 de julho. Porto, Universidade Fernando Pessoa.</t>
  </si>
  <si>
    <t>Gouveia, L. (2019). A gestão da informação no tempo do digital: pessoas, dados e plataformas digitais. Palestra. Auditório do Centro de Ciências Florestais e da Madeira (Cifloma) da Universidade Federal do Paraná (UFPR). 24 de Junho. Curitiba, Brasil.</t>
  </si>
  <si>
    <t>Gouveia, L. (2019). Cibersegurança e proteção do espaço digital. Palestra. Faculdades Integradas Santa Cruz de Curitiba, 25 de Junho de 2018 – Curitiba – Paraná, Brasil.</t>
  </si>
  <si>
    <t>Gouveia, L. (2019). A Gestão da Informação no tempo do Digital. Palestra realizada no CIFLOMA-UFPR. Curitiba, Universidade Federal do Paraná, Brasil. 24 de Julho. Produções FRPPG/UFPR.</t>
  </si>
  <si>
    <t>[ youtube ]</t>
  </si>
  <si>
    <t>Gouveia, L. (2019). UFPR TV Desafios da Universidade no Mundo Digital Especial. Participação . Programa emitido a 13 de Julho de 2019 (gravado a 25 de junho). Curitiba, Brasil.</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</si>
  <si>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t>
  </si>
  <si>
    <t xml:space="preserve">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 </t>
  </si>
  <si>
    <t xml:space="preserve">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t>
  </si>
  <si>
    <t>Martins, E. e Gouveia, L. (2019). Produção de dissertações e teses sobre sala de aula invertida nos cursos de pós-graduação brasileiros. Revista Thema. v. 16, n. 2, p. 405-414. ISSN 2177-2894. DOI: http://dx.doi.org/10.15536/thema.V16.2019.405</t>
  </si>
  <si>
    <t>Nogueira, D. e Gouveia, L. (2019). Pesquisa das palavras-chave Redes Digitais; Capacitação e Competências: um estudo bibliométrico. Relatório Interno *TRS 03/2019. Grupo Tecnologias, Redes e Sociedade. Universdiade Fernando Pessoa.</t>
  </si>
  <si>
    <t>Gouveia, L. (2019). Livro de Resumos. Seminários do Doutoramento em Ciência da Informação, especialidade Sistemas, Tecnologias e Gestão da Informação (SiTeGI). Coordenação SiTeGI. Universidade Fernando Pessoa.</t>
  </si>
  <si>
    <t>Gouveia, L. (2019). Liderança Digital e as novas plataformas de colaboração. Keynote. II Congresso de Gestão Estratégica da Informação, Empreendedorismo e Inovação. Auditório da Fabico. Universidade Federal do Rio Grande do Sul. 17 de junho. Porto Alegre, Brasil.</t>
  </si>
  <si>
    <t>Botelho, R.; Freitas, M.; Araújo Júnior, R.; Teixeira, M.; Gouveia, L. e Vianna, W. (2019). Perspetivas de Internacionalização para a Rede de Gestão da Informação e do Conhecimento. Painel Mesa Temática II. II Congresso de Gestão Estratégica da Informação. Empreendedorismo e Inovação. Universidade Federal do Rio Grande do Sul. 19 de Junho. Porto Alegre, Brasil.</t>
  </si>
  <si>
    <t>Rocha, D e Gouveia, L. (2019). Curadoria de Conteúdo para Educação a Distância: Modelo de Referencia de Qualidade para o Ensino Superior. III Consórcio Doutoral da Rede GIC. II Congresso de Gestão Estratégica da Informação. Empreendedorismo e Inovação. Universidade Federal do Rio Grande do Sul. 17 de Junho. Porto Alegre, Brasil.</t>
  </si>
  <si>
    <t>Rocha, C. e Gouveia, L. (2019). Stream Media: Caso de Estudo no Ensino Superior no Brasil. III Consórcio Doutoral da Rede GIC. II Congresso de Gestão Estratégica da Informação. Empreendedorismo e Inovação. Universidade Federal do Rio Grande do Sul. 17 de Junho. Porto Alegre, Brasil.</t>
  </si>
  <si>
    <t>Martins, E. e Gouveia, L. (2019). M-Learning e Sala de Aula Invertida: Construção de um Modelo Pedagógico (ML-SAI). In: Solange Aparecida de Souza Monteiro. (Org.). Inquietações e proposituras na formação docente. 1ed. Ponta Grossa, PR: Atena Editora, v. 1, p. 184-192. DOI: 10.22533/at.ed.81119110617, ISBN: 978-85-7247-381-1.</t>
  </si>
  <si>
    <t>Gouveia, L. (2019). Desafios para o ensino e aprendizagem no digital. Retiro Doutoral da Universidade Aberta (UAb). Palestra, 6 de Junho. Auditório Municipal, Sabugal. Portugal.</t>
  </si>
  <si>
    <t>Araujo, P.; Gouveia, L. e Toldy, T. (2019). Modelo Z: uma proposta para a construção colaborativa de uma plataforma digital. Sessão 12 - ISM - Information Systems Management/ Gestão de Sistemas de Informação. 16ª International Conference on Information systems and Technology Management (CONTECSI). 29 a 31 de Maio. USP, Universidade de São Paulo, Brasil. ISSN 2448-1041.</t>
  </si>
  <si>
    <t>Carvalho, M. e Gouveia, L. (2019). A Gestão do Conhecimento em face dos Fluxos Informacionais em contexto de fluidez – Uma investigação em uma organização civil sem fins lucrativos. Sessão 12 - ISM - Information Systems Management/ Gestão de Sistemas de Informação. 16ª International Conference on Information systems and Technology Management (CONTECSI). 29 a 31 de Maio. USP, Universidade de São Paulo, Brasil. ISSN 2448-1041.</t>
  </si>
  <si>
    <t>Gouveia, L. (2019). Atividade Humana, o digital e os processos de ensino e aprendizagem. Ensinar e Aprender na Sociedade da Informação. Sessão a Distância. 1 de junho. Instituto Federal Mato Grosso do Sul (IFMS). Campus Três Lagoas. Brasil</t>
  </si>
  <si>
    <t>Toso, R. e Gouveia, L. (2019). Projeto Logislab: Uso de Maquetes no Ensino da Logística. III Encontro sobre Metodologias Ativas. Centro Paulo Sousa. São Paulo, Brasil. 25 de Maio.</t>
  </si>
  <si>
    <t>Gouveia, L. (2019). As Pessoas, o Digital e o Ciberespaço. Módulo Sociedade da Informação e os Novos Media, Perspetiva Global do Ciberespaço. VI Curso de Cibersegurança e Gestão de Crises no Ciberespaço. IDN – Instituto de Defesa Nacional, Lisboa. 20 de Maio.</t>
  </si>
  <si>
    <t xml:space="preserve">Martins, E. e Gouveia, L. (2019). Comparação entre a Metodologia de Sala de Aula Invertida e a Metodologia de Aula Tradicional em um Curso de Engenharia de Produção. Anais do VII Simpósio de Engenharia de Produção (SIMEP 2009). Editora Even3. Montes Claros (MG). Brasil. ISSN: 2318-9258. </t>
  </si>
  <si>
    <t>Gouveia, L. (2019). Responder a um contexto digital nas IES. Painel 3 - Modelos pedagógicos de EaD adequados ao Ensino Superior. 1ª Convenção de Ensino a Distância, Desafios do EaD no Ensino Superior. Instituto Politécnico do Porto (IPP). Porto, 6 de Maio de 2019.</t>
  </si>
  <si>
    <t xml:space="preserve">Martins, E. R.; Gouveia, L. (2019). Google Drive na Aprendizagem Colaborativa. In: Gabriella Rossetti Ferreira. (Org.). Educação e Tecnologias: Experiências, Desafios e Perspectivas 2. 2ed. Capítulo 19. Ponta Grossa (PR): Atena Editora, v. 2, p. 190-198. ISBN: 9788572472753. DOI 10.22533/at.ed.75319180419  </t>
  </si>
  <si>
    <t xml:space="preserve">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t>
  </si>
  <si>
    <t xml:space="preserve">Almasri, A. and Gouveia, L. (2019). Analyzing and Evaluating the Amount of Power Consumption Used by Current Power-Saving-Applications on Android Smartphones. The 7th World Conference on Information Systems and Technologies (WorldCIST’19), 16th - 19th April. La Toja, Galicia, Spain. </t>
  </si>
  <si>
    <t>[ poster | presentation ]</t>
  </si>
  <si>
    <t xml:space="preserve">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t>
  </si>
  <si>
    <t>Carvalho, M. e Gouveia, L. (2019). Gestão do Conhecimento, considerando os fluxos informacionais em contexto de fluidez - uma investigação prévia. Relatório Interno 2/2019. *TRS Tecnologia, Redes e Sociedade. Março. Universidade Fernando Pessoa.</t>
  </si>
  <si>
    <t>Barros, V. e Gouveia, L. (2019). Inovação Social, Impacto, Escala e Desenvolvimento Sustentável. Fevereiro. SEBRAE, Serviço Brasileiro de Apoio às Micro e Pequenas Empresas. Sebrae Nacional. Brasilia.</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</si>
  <si>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t>
  </si>
  <si>
    <t>Lopes, S.; Gouveia, L. e Reis, P. (2019). A Sala de Aula Invertida num Cenário Potencial de Integração com a Wikipédia. International Wiki Scientific Conference (IWSC). 12-15 March. Presentation, 12th March. Faculty of Arts and Humanities of the University of Porto.</t>
  </si>
  <si>
    <t xml:space="preserve">Costa, O. e Gouveia, L. (2019). Educação superior a distância: fatores preditores da evasão anteriores a admissão de estudantes. Revista Educação Em Questão, 57(51). https://doi.org/10.21680/1981-1802.2019v57n51ID15671.  </t>
  </si>
  <si>
    <t>Araujo, A. e Gouveia, L. (2019). Implantação de um Sistema de Informação de Ouvidoria em uma Instituição de Ensino de Nível Superior. Estudos sobre a atuação das Ouvidorias em instituição brasileiras. Revista Científica da ABO Associação Brasileira de Ouvidores / Ombudsman. São Paulo: Brasil. Ano 2 - n. 2, pp 181-187. ISSN: 2594-5068.</t>
  </si>
  <si>
    <t>Martins, E. e Gouveia, L. (2019). Sala de Aula Invertida com WhatsApp. In Karina Durau (Org.). Demandas e Contextos da Educação no Século XXI, Capítulo 23, 254-263. Ponta Grossa (PR): Atena Editora. ISBN: 9788572470827. DOI 10.22533/at.ed.82719040223.</t>
  </si>
  <si>
    <t>2018 [ início / top ]</t>
  </si>
  <si>
    <t>Martins, E. e Gouveia, L. (2018). O Uso do WhatsApp como Ferramenta de Apoio a Aprendizagem no Ensino Médio. Revista Novas Tecnologias na Educação (RENOTE). Vol. 16, n. 2. CINTED Centro Interdisciplinar de Novas Tecnologias na Educação. UFRGS. ISSN: 1679-1916.</t>
  </si>
  <si>
    <t>Martins, E. e Gouveia, L. (2018). Kahoot na Sala de Aula do Ensino Médio. 7º Congresso Brasileiro de Tecnologia Educacional da ABT. 10 a 12 de Dezembro. Poster. Belo Horizonte, MG. Brasil.</t>
  </si>
  <si>
    <t>Martins, E. e Gouveia, L. (2018). Uso do Google Drive no Apoio a Aprendizagem Colaborativa. 7º Congresso Brasileiro de Tecnologia Educacional da ABT. Sessão de Comunicação Oral - Eixo temático: cultura digital e comunicação. 10 a 12 de Dezembro. Belo Horizonte, MG. Brasil.</t>
  </si>
  <si>
    <t>Gouveia, L. e Martins, E. (2018). Uso do WhatsApp em Atividades Educativas Extraclasse. 7º Congresso Brasileiro de Tecnologia Educacional da ABT. 10 a 12 Dezembro. Poster. Belo Horizonte, MG. Brasil.</t>
  </si>
  <si>
    <t>Martins, E. e Gouveia, L. (2018). O Uso do WhatsApp no Ensino. In: Michélle Barreto Justus (Org.). Ensino, Pesquisa e Realizações, Capítulo 21, 209-216. Ponta Grossa (PR): Atena Editora. DOI 10.22533/at.ed.06318121221</t>
  </si>
  <si>
    <t xml:space="preserve">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t>
  </si>
  <si>
    <t xml:space="preserve">Martins, E. R.; Geraldes, W. B.; Afonseca, U. R.; Gouveia, L. (2018). Tecnologias Móveis em Contexto Educativo. In: Francisca Júlia Camargo Dresch. (Org.). Impactos das Tecnologias nas Ciências Humanas e Sociais Aplicadas; v. 2. 1ed, Capitulo 14, pp 168-177. Ponta Grossa (PR): Atena Editora. DOI: 10.22533/at.ed.758180511 </t>
  </si>
  <si>
    <t>Martins, E. e Gouveia, L. (2018). O Uso da Rede Social Educativa Edmodo em Atividades Extraclasse. In: 15° CONPEEX - Congresso de Ensino, Pesquisa e Extensão, 2018, Goiânia. I Encontro das Instituições de Ensino Superior Públicas e Filantrópicas Externas à UFG, v. 1. p. 8-9.</t>
  </si>
  <si>
    <t xml:space="preserve">Martins, E. e Gouveia, L. (2018). Feminine participation in the information systems course of the federal institute of goiás câmpus luziânia. International Journal of Development Research (IJDR). Volume: 08, Issue 10, pp. 23685-23687. October. Article ID: 14446 ISSN: 2230-9926 </t>
  </si>
  <si>
    <t xml:space="preserve">Martins, E. e Gouveia, L. (2018). Flipped Classroom Applied To High School with Whatsapp Aid. International Journal of Humanities and Social Science (IJHSS). Vol. 8, N. 10. October, pp. 136-141. ISSN 2220-8488. doi:10.30845/ijhss.v8n10p15 </t>
  </si>
  <si>
    <t xml:space="preserve">Martins, E. R.; Gouveia, L. (2018). Requirements for M-Learning Activities. International Journal of Humanities, Social Sciences and Education (IJHSSE). Vol. 5, n. 11, p. 1-7. ISSN 2349-0373. doi:10.20431/2349-0381.051101 </t>
  </si>
  <si>
    <t xml:space="preserve">Barros, V. e Gouveia, L. (2018). Contribuições para a discussão de um modelo de avaliação do impacto social. Relatório Interno 10/2018. *TRS Tecnologia, Redes e Sociedade. Novembro. Universidade Fernando Pessoa. </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</si>
  <si>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</si>
  <si>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t>
  </si>
  <si>
    <t>Domingues, F. e Gouveia, L. (2018). Treinar o sono. É possível? VI Congresso Ibérico Educação Especial. Educação e Inclusão na Lusofonia. 16 de novembro. Misericórdia do Porto. Porto.</t>
  </si>
  <si>
    <t>Araújo, P. e Gouveia, L. (2018). Educação Especial na Cidade de Betim – Minas Gerais. Poster. VI Congresso Ibérico Educação Especial. Educação e Inclusão na Lusofonia. 16 de novembro. Misericórdia do Porto. Porto.</t>
  </si>
  <si>
    <t>Costa, O. e Gouveia, L. (2018). Modelos de Retenção de Estudantes: abordagens e perspectivas. Revista REAd - Revista Eletrônica. Vol. 24, n. 3 - Setembro / Dezembro, pp 155-182. ISSN 1413-2311. DOI (10.1590/1413-2311.226.85489)</t>
  </si>
  <si>
    <t xml:space="preserve">Costa, O. e Gouveia, L. (2018). Dropout in distance learning: A reference model for an integrated alert system. 9th Euro American Conference on Telematics and Information Systems (EATIS 2018). 12-15th November. Poster. Fortaleza. Brasil. </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</si>
  <si>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t>
  </si>
  <si>
    <t>Martins,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</si>
  <si>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t>
  </si>
  <si>
    <t>Gouveia, L. (2018). As questões associadas com a proteção do espaço digital. Model NATO 2018. Núcleo de Estudantes de Relações Internacionais da Universidade do Porto. (NERI-UP). Apresentação, 2 de Novembro. Faculdade de Letras da Universidade do Porto.</t>
  </si>
  <si>
    <t>Gouveia, L. (2018). Plataformas digitais de serviço público e a prova digital. Conferencia Prova Digital. Ordem dos Advogados. Conselho Regional de Lisboa. Auditório António Domuingues de Azevedo. Lisboa. 29 de Outubro.</t>
  </si>
  <si>
    <t>Martins, E. e Gouveia, L. (2018). Tecnologias Móveis em cursos da Universidade Aberta. IV Congresso de Ciência e Tecnologia da PUC Goiás. Ciência para a redução das desigualdades. 16 a 20 de Outubro.</t>
  </si>
  <si>
    <t>Martins, E.; Geraldes, W.; Afonseca, U. e Gouveia, L. (2018). Tecnologias Móveis em Contexto Educativo: uma Revisão Sistemática da Literatura. Revista Novas tecnologias na Educaão (RENOTE). CINTED - UFRGS. V. 16. Nº 1, Julho. ISSN 1679-1916.</t>
  </si>
  <si>
    <t xml:space="preserve">Daradkeh, Y. and Gouveia, L. (2018). Getting Mobile: a critical challenge for the higher education classroom. The VI International Congress TELECOMTREND. Mobile and Wireless Technologies Trends and Prospects. October 31. </t>
  </si>
  <si>
    <t>Martins, E.; Geraldes, W.; Afonseca, U. e Gouveia, L. (2018). O Uso do WhatsApp na Aprendizagem: Uma Experiência no Ensino Superior. 18ª Conferência da Associação Portuguesa de Sistemas de Informação (CAPSI 2018). 12-13 de Outubro. Santarém. Instituto Politécnico de Santarém.</t>
  </si>
  <si>
    <t>Martins, E.; Geraldes, W.; Afonseca, U. e Gouveia, L. (2018). Uso do kahoot como ferramenta de aprendizagem. 18ª Conferência da Associação Portuguesa de Sistemas de Informação (CAPSI 2018). 12-13 de Outubro. Santarém. Instituto Politécnico de Santarém.</t>
  </si>
  <si>
    <t>Martins, E.; Trindade, G.; Geraldes, W.; Afonseca, U. e Gouveia, L. (2018). Desenvolvimento de Aplicativo Móvel para Carona Acadêmica. 18ª Conferência da Associação Portuguesa de Sistemas de Informação (CAPSI 2018). 12-13 de Outubro. Santarém. Instituto Politécnico de Santarém.</t>
  </si>
  <si>
    <t xml:space="preserve">Aragão, S.; Pontes, A.; Gouveia, L.; Lopes, S. Katsuda, P.; Pereira, A.; Oliveira, M.; Oliveira, J.; Coroa, R.; Araújo, G. e Siqueira, M. (2018). The Visualization of Cattle Movement Data in The State of Pará in 2016. Through Networks of Animal Transit Graphs and Guides. Advances in Science, Technology and Engineering Systems Journal (ASTESJ). Vol 3, nº 5, pp. 92-90. ISSN: 2415-6698.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</si>
  <si>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t>
  </si>
  <si>
    <t>Pinho, N. e Gouveia, L. (2018). O uso do governo digital pelo controle social no combate à corrupção pública no Ceará. Dia do Doutoramento em Ciências da Informação, ramo Tecnologia, Sistemas e Gestão da Informação. 20 de Julho. Universidade Fernando Pessoa.</t>
  </si>
  <si>
    <t>Correia, A. e Gouveia, L. (2018). Cidades Inteligentes e poder. Dia do Doutoramento em Ciências da Informação, ramo Tecnologia, Sistemas e Gestão da Informação. 20 de Julho. Universidade Fernando Pessoa.</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</si>
  <si>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t>
  </si>
  <si>
    <t>Carvalho, M. e Gouveia, L. (2018). Fluxo Informacionais: Interligações de Processos de Informação e Conhecimento. Dia do Doutoramento em Ciências da Informação, ramo Tecnologia, Sistemas e Gestão da Informação. 20 de Julho. Universidade Fernando Pessoa.</t>
  </si>
  <si>
    <t>Oliveira, M. e Gouveia, L. (2018). Um algoritmo de seleção polinomial para mensuração de densidade radiográfica. Dia do Doutoramento em Ciências da Informação, ramo Tecnologia, Sistemas e Gestão da Informação. 20 de Julho. Universidade Fernando Pessoa.</t>
  </si>
  <si>
    <t>Gouveia, L. (2018). Evento de apresentações e partilha de conhecimento PhD CC, SiTeGI. Dia do Doutoramento em Ciências da Informação, ramo Tecnologia, Sistemas e Gestão da Informação. 20 de Julho. Universidade Fernando Pessoa.</t>
  </si>
  <si>
    <t>Martins, E. e Gouveia, L. (2018). Sala de Aula Invertida utilizando Mobile Learning. Novas Edições Acadêmicas. ISBN 9786139547569.</t>
  </si>
  <si>
    <t xml:space="preserve">Silva, P. e Gouveia, L. (2018). The Key Factors for a Learning Space - Time, Space and Activity. EDULEARN18, 10th International Conference on Education and New Learning Technologies. 2nd-4th July. Palma, Mallorca. Spain. EDULEARN18 Proceedings, pp 9498-9502. IATED. ISSN 2340-1117. </t>
  </si>
  <si>
    <t xml:space="preserve">Silva, P. e Gouveia, L. (2018). A Model for Construction of High Quality Learning Environment - The Relevant Factors. EDULEARN18, 10th International Conference on Education and New Learning Technologies. 2nd-4th July. Palma, Mallorca. Spain. EDULEARN18 Proceedings, pp 9302-9310. IATED. ISSN 2340-1117. </t>
  </si>
  <si>
    <t xml:space="preserve">Gouveia, L. (2018). Open access and social media: challenges and opportunities for information management. UFP Erasmus Librarian Week. 27 Junho. Universidade Fernando Pessoa. </t>
  </si>
  <si>
    <t>Correia, A. e Gouveia, L. (2018). FIWARE: uma plataforma de desenvolvimento de soluções inteligentes. Relatório Interno 09/2018. *TRS Tecnologia, Redes e Sociedade. Junho. Universidade Fernando Pessoa.</t>
  </si>
  <si>
    <t>Menezes, N. e Gouveia, L. (2018). O Recurso a TIC para suporte de atividade em sala de aula, teste piloto. Relatório Interno 08/2018. *TRS Tecnologia, Redes e Sociedade. Junho. Universidade Fernando Pessoa.</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</si>
  <si>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t>
  </si>
  <si>
    <t>Cordeiro, S. e Gouveia, L. (2018). RGPD: o novo pesadelo das empresas?. Artigo de opinião. O Gaiense. Semanário de Vila Nova de Gaia., Página 9. 25 de</t>
  </si>
  <si>
    <t>Maio.</t>
  </si>
  <si>
    <t>[ recorte do jornal ]</t>
  </si>
  <si>
    <t>Oliveira, M. e Gouveia, L. (2018). Uma metodologia para a medição da densidade óssea pela técnica de densitometria de raios-X. 8° Congresso da Faculdade de Odontologia de Araçatuba – 23 a 26 de maio. Universidade Estadual Paulista “Júlio de Mesquita Filho” UNESP.</t>
  </si>
  <si>
    <t>Oliveira, M. e Gouveia, L. (2018). Uma técnica para medir a densidade óssea usando uma imagem radiográfica. 8° Congresso da Faculdade de Odontologia de Araçatuba – 23 a 26 de maio. Universidade Estadual Paulista “Júlio de Mesquita Filho” UNESP.</t>
  </si>
  <si>
    <t>Cordeiro, S. e Gouveia, L. (2018). Regulamento Geral de Proteção de Dados (RGPD): o novo pesadelo das empresas?. Relatório Interno 07/2018. *TRS Tecnologia, Redes e Sociedade. Maio. Universidade Fernando Pessoa.</t>
  </si>
  <si>
    <t>Araújo, A. e Gouveia, L. (2018). Questionário sobre o nível de utilização e importância das TICs numa IES a Coordenadores de Curso. Teste Piloto. Relatório Interno 06/2018. *TRS Tecnologia, Redes e Sociedade. Maio. Universidade Fernando Pessoa.</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</si>
  <si>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t>
  </si>
  <si>
    <t>[ boletim ]</t>
  </si>
  <si>
    <t>Araújo, A. e Gouveia, L. (2018). Tecnologia de Informação e Educação aplicada ao Ensino Superior: Percepções em uma IES em Belém do Pará. Seminário de Pesquisa. IV Seminário ForTEC. tecnologias digitais, Redes e Educação: perspectivas contemporâneas. 29 e 30 de Maio. Teatro UNEB. Salvador. Brasil. Anais do Seminário do ForTEC. Salvador, UNEB, DEDCI, PPGEduC. Vol III Formação e Hipertexto, pp 1056-1066. ISSN 2525-7625.</t>
  </si>
  <si>
    <t>Lopes, S.; Gouveia, L. e Reis, P. (2018). Experimento prático de uma aula sobre Diagramas de Classe (UML), com a utilização da metodologia da “sala de aula invertida” (Flipped Classroom). Relatório Interno 05/2018. *TRS Tecnologia, Redes e Sociedade. Abril. Universidade Fernando Pessoa.</t>
  </si>
  <si>
    <t xml:space="preserve">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t>
  </si>
  <si>
    <t xml:space="preserve">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t>
  </si>
  <si>
    <t xml:space="preserve">Gouveia, L. (2018). Geography and its digital dimensions: a cities related discussion to join European inheritage. Congresso Internacional da Primeira Guerra Mundial. Centenário da Batalha de La Lys. Universidade Fernando Pessoa. Porto, Portugal. 9 a 11 de abril. </t>
  </si>
  <si>
    <t>Araújo, A. e Gouveia, L. (2018). Questionário sobre o nível de utilização e importância das TICs numa IES. Teste Piloto. Relatório Interno 04/2018. *TRS Tecnologia, Redes e Sociedade. Abril. Universidade Fernando Pessoa.</t>
  </si>
  <si>
    <t>Gouveia, L. (2018). O Digital e as pessoas no contexto ciber. Cidadania, Democracia e Governação Eletrónica. Curso de Cibersegurança e Gestão de Crises no Ciberespaço. 5ª edição. 3 de Abril. Instituto Nacional de Defesa (IDN). Lisboa.</t>
  </si>
  <si>
    <t>Gouveia, L. (2018). Contributos para a escrita e organização da estrutura do relatório final de doutoramento: a tese. Relatório Interno 03/2018. *TRS Tecnologia, Redes e Sociedade. Março. Universidade Fernando Pessoa.</t>
  </si>
  <si>
    <t>Araújo, A. e Gouveia, L. (2018). As Tecnologias de Informação e Comunicação aplicadas ao ensino. Artigo acadêmico.  23 de Março. Administradores.com.</t>
  </si>
  <si>
    <t xml:space="preserve">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t>
  </si>
  <si>
    <t>[ presentation ]</t>
  </si>
  <si>
    <t>Araújo, A. e Gouveia, L. (2018). Pressupostos sobre a pesquisa científica e os testes piloto. Relatório Interno 02/2018. *TRS Tecnologia, Redes e Sociedade. Março. Universidade Fernando Pessoa.</t>
  </si>
  <si>
    <t>Araújo, A. e Gouveia, L. (2018). Pressupostos sobre a pesquisa científica e teste piloto. Artigo acadêmico. 13 de Março. Administradores.com.</t>
  </si>
  <si>
    <t xml:space="preserve">Khan, S. and Gouveia, L. (2018). Digital Transformation Journey: a discussion. Internal Report 01/2018. *TRS Technology, Networks and Society. March. University Fernando Pessoa. </t>
  </si>
  <si>
    <t xml:space="preserve">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t>
  </si>
  <si>
    <t xml:space="preserve">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t>
  </si>
  <si>
    <t xml:space="preserve">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</si>
  <si>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</si>
  <si>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</si>
  <si>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</si>
  <si>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</si>
  <si>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</si>
  <si>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</si>
  <si>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</si>
  <si>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</si>
  <si>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</si>
  <si>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</si>
  <si>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</si>
  <si>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</si>
  <si>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</si>
  <si>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</si>
  <si>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t>
  </si>
  <si>
    <t xml:space="preserve">Quental, C. and Gouveia, L. (2018). Participation Sphere: A Model and a Framework for Fostering Participation in Organizations. In S. Chhabra (Ed.), Handbook of Research on Civic Engagement and Social Change in Contemporary Society (pp. 16-39). Hershey, PA: IGI Global. doi:10.4018/978-1-5225-4197-4.ch002  </t>
  </si>
  <si>
    <t>Gouveia, L. (2018). Transformação Digital: Desafios e Implicações na Perspectiva da Informação. In Moreira, F.; Oliveira, M.; Gonçalves, R. e Costa, C. (2018). Transformação Digital: oportunidades e ameaças para uma competitividade mais inteligente. 1ª edição, dezembro. Capítulo 2, pp 5-28. Faro: Silabas e Desafios. ISBN: 978-989-8842-28-2.</t>
  </si>
  <si>
    <t>2017  [ início / top ]</t>
  </si>
  <si>
    <t xml:space="preserve">Silva, C. e Gouveia, L. (2017). A Transparência e Sua Importância Para o Poder Público. Boletim de Gestão Pública, N. 4 - Setembro/Outubro. Instituto de Pesquisa e Estratégia Econômica do Ceará (IPECE). Governo do Estado do Ceará. Brasil, pp 4-7. </t>
  </si>
  <si>
    <t xml:space="preserve">Araújo, A. e Gouveia, L. (2018). A informação como fator diferenciados para o sucesso estratégico das organizações. Revista Estação Científica. Faculdade Estácio de Sá de Juiz de Fora. Juiz de Fora, Brasil. nº 17, janeiro – junho / 2017. ISSN 1809-046X. </t>
  </si>
  <si>
    <t>Gouveia, L. (2017). Da transmissão à partilha e do desempenho à interação. Tecnologias de ensino no “Saber Fazer”. Seminário Tecnologias no Ensino / formação Saber Fazer. 9 de Novembro de 2017, Auditório do Citeforma, Lisboa.</t>
  </si>
  <si>
    <t>Gouveia, L. (2017). O Digital e a Universidade uma reflexão para um tempo novo. Aula de Abertura do Mestrado em Comunicação Digital. 7 de Novembro de 2017, Universidade Católica Portuguesa, Braga.</t>
  </si>
  <si>
    <t>Araújo, P. e Gouveia, L. (2017). Plataforma Digital: Gestão da Informação e do Conhecimento. Esfera Digital Educacional. Apresentação oral do Poster. Colóquio Internacional EUTIC 2017. 20 de Outubro. Recife. Brasil.</t>
  </si>
  <si>
    <t>Araújo, P. e Gouveia, L. (2017). Cultura Digital: uma discussão para uso e transformação no acesso e exploração da informação. Poster. Colóquio Internacional EUTIC 2017. Recife. Brasil.</t>
  </si>
  <si>
    <t>Araújo, A. e Gouveia, L. (2017). O Digital nas Instituições de Ensino Superior. Rio de Janeiro. Publit Soluções Editoriais. ISBN 978-85-525-0002-5.</t>
  </si>
  <si>
    <t>Menezes, N. e Gouveia, L. (2017). O recurso a tecnologias de informação e comunicação para suporte da atividade em sala de aula: uma proposta de modelo. Universidade Fernando Pessoa. Dias da Investigação na UFP. 11 a 14 de Julho. Universidade Fernando Pessoa.</t>
  </si>
  <si>
    <t xml:space="preserve">Alvre, P.; Gouveia, L. e Sousa, S. (2017). A study on using interface animations in online shopping sites. Dias da Investigação na UFP. 11 a 14 de Julho. Universidade Fernando Pessoa. Dias da Investigação na UFP. 11 a 14 de Julho. Universidade Fernando Pessoa. </t>
  </si>
  <si>
    <t>Oliveira, M. e Gouveia, L. (2017). Estudo da viabilidade da técnica de densidade radiográfica para mensuração de densidade óssea. Dias da Investigação na UFP. 11 a 14 de Julho. Universidade Fernando Pessoa.</t>
  </si>
  <si>
    <t>Correia, A. e Gouveia, L. (2017). Cidades Digitais: uma perspetiva diferenciada dos espaços na cidade. Dias da Investigação na UFP. 11 a 14 de Julho. Universidade Fernando Pessoa.</t>
  </si>
  <si>
    <t>Morgado, R. e Gouveia, L. (2017). A importância da proteção do ciberespaço. Dias da Investigação na UFP. 11 a 14 de Julho. Universidade Fernando Pessoa.</t>
  </si>
  <si>
    <t xml:space="preserve">Khan, S. e Gouveia, L. (2017). Requirement for a MSL (Minimum Service Level) model for cloud providers and users. Dias da Investigação na UFP. 11 a 14 de Julho. Universidade Fernando Pessoa. </t>
  </si>
  <si>
    <t>Araújo, P.; Gouveia, L. e Toldy, T. (2017). Gestão de uma construção que possui uma dupla estrutura performativa: construtores e usuários como autores de uma plataforma digital. Dias da Investigação na UFP. 11 a 14 de Julho. Universidade Fernando Pessoa.</t>
  </si>
  <si>
    <t xml:space="preserve">Erdem, M. e Gouveia, L. (2017). The concept of tourism security and importance of ICT usage in Portugal. Dias da Investigação na UFP. 11 a 14 de Julho. Universidade Fernando Pessoa. </t>
  </si>
  <si>
    <t>Quental, C. e Gouveia, L. (2017). Mediação digital para participação pública: experiências de utilização em organizações sindicais. Dias da Investigação na UFP. 11 a 14 de Julho. Universidade Fernando Pessoa.</t>
  </si>
  <si>
    <t>Alfredo, P. e Gouveia, L. (2017). Discussão de um modelo conceptual de Governo Eletrónico Local para Angola. Dias da Investigação na UFP. 11 a 14 de Julho. Universidade Fernando Pessoa.</t>
  </si>
  <si>
    <t>Santos, F. e Gouveia, L. (2017). Estudo de fatores importantes da gestão do conhecimento para desenvolvimento no contexto do ensino superior. Dias da Investigação na UFP. 11 a 14 de Julho. Universidade Fernando Pessoa.</t>
  </si>
  <si>
    <t>Rocha, L. e Gouveia, L. (2017). A economia partilhada e os fatores que a influenciam. Dias da Investigação na UFP. 11 a 14 de Julho. Universidade Fernando Pessoa. Dias da Investigação na UFP. 11 a 14 de Julho. Universidade Fernando Pessoa.</t>
  </si>
  <si>
    <t>Cordeiro, I.; Gouveia, L. e Cardoso, P. (2017). A atração dos consumidores para o comércio tradicional num contexto digital: requisitos e expetativas. Dias da Investigação na UFP. 11 a 14 de Julho. Universidade Fernando Pessoa.</t>
  </si>
  <si>
    <t>Ramada, O. e Gouveia, L. (2017). Proposta de uma abordagem para a (re)qualificação dinâmica do capital intelectual. Dias da Investigação na UFP. 11 a 14 de Julho. Universidade Fernando Pessoa.</t>
  </si>
  <si>
    <t>Biltes, N. e Gouveia, L. (2017). Comportamento organizacional: proposta de um questionário para estudo do impacto dos incentivos comunitários às empresas. O caso das microempresas. Dias da Investigação na UFP. 11 a 14 de Julho. Universidade Fernando Pessoa.</t>
  </si>
  <si>
    <t>Silva, C. e Gouveia, L. (2017). Transparência, ‘e-government’ e segurança da informação: uma contribuição para a sua discussão no contexto do poder público. Dias da Investigação na UFP. 11 a 14 de Julho. Universidade Fernando Pessoa.</t>
  </si>
  <si>
    <t>Salimo, G. e Gouveia, L. (2017). Dados preliminares sobre o nível de utilização e importâncias das TIC no ensino superior em Moçambique para o grupo alunos. Dias da Investigação na UFP. 11 a 14 de Julho. Universidade Fernando Pessoa.</t>
  </si>
  <si>
    <t>Nogueira, D. e Gouveia, L. (2017). Estudo preliminar sobre competências nas redes digitais como estratégia de fortalecimento da Rede Nacional de Escolas de Governo do Brasil. Dias da Investigação na UFP. 11 a 14 de Julho. Universidade Fernando Pessoa.</t>
  </si>
  <si>
    <t>Albuquerque, R. e Gouveia, L. (2017). Uso de modelos matemáticos interpretados em plataforma digital como estratégia para o ensino e aprendizagem da matemática. Dias da Investigação na UFP. 11 a 14 de Julho. Universidade Fernando Pessoa.</t>
  </si>
  <si>
    <t>Robalo, A. e Gouveia, L. (2017). A introdução das TIC em sala de aula no ensino primário: formação de professores na província do Huambo para o projeto «Meu Kamba. Dias da Investigação na UFP. 11 a 14 de Julho. Universidade Fernando Pessoa.</t>
  </si>
  <si>
    <t>Araújo, A. e Gouveia, L. (2017). O digital nas instituições de ensino superior: um diagnóstico sobre a perceção dos gestores e da comunidade académica do CESUPA. Dias da Investigação na UFP. 11 a 14 de Julho. Universidade Fernando Pessoa.</t>
  </si>
  <si>
    <t>Lourenço, M.; Rurato, P. e Gouveia, L. (2017). Reaprendizagem do professor do ensino superior face ao triângulo educação, tecnologia e aprendizagem EaD. Dias da Investigação na UFP. 11 a 14 de Julho. Universidade Fernando Pessoa.</t>
  </si>
  <si>
    <t>Cavalcante, A. e Gouveia, L. (2017). A influência do digital para a imagem do turismo no nordeste brasileiro. Dias da Investigação na UFP. 11 a 14 de Julho. Universidade Fernando Pessoa.</t>
  </si>
  <si>
    <t xml:space="preserve">Gouveia, L. (2017). O Digital e as Pessoas como Nova Tecnologia. Painel Cidadania, Democracia e Governação Eletrónica. Curso de Cibersegurança e Gestão de Crises do Ciberespaço. (4ª edição). IDN, Instituto de Defesa Nacional. 20 de Março. Lisboa. </t>
  </si>
  <si>
    <t>2016  [ início / top ]</t>
  </si>
  <si>
    <t>Araújo, A. e Gouveia, L. (2016). Uma Revisão sobre os Princípios da Teoria Geral dos Sistemas. Revista Estação Científica. Faculdade Estácio de Sá de Juiz de Fora. Juiz de Fora, Brasil. nº 16, julho – dezembro / 2016. ISSN 1809-046X.</t>
  </si>
  <si>
    <t xml:space="preserve">Gouveia, L. (2016).  O digital, a sustentabilidade e a viagem do open source ao open data. II Jornadas de Sistemas Open Source. Associação Portuguesa de Bibliotecários, Arquivistas e Documentalistas (BAD). Universidade de Aveiro. 17 de Outubro. </t>
  </si>
  <si>
    <t>[ apresentação ]</t>
  </si>
  <si>
    <t>[ documento ]</t>
  </si>
  <si>
    <t>Gouveia, L. (2016). Uma discussão do impacte do digital (dos computadores aos fluxos de informação em rede). Aula Aberta. Pós Graduação em Jornalismo Especializado, UFP/LUSA. Auditório A1 da Universidade Fernando Pessoa. 23 de Abril.</t>
  </si>
  <si>
    <t xml:space="preserve">[ handle ]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</si>
  <si>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t>
  </si>
  <si>
    <t>2015  [ início / top ]</t>
  </si>
  <si>
    <t xml:space="preserve">Constantino, J., Gouveia, L. and Daradkeh, Y.  (2015). The Idea od e-participation Digital Engine where people can take place. International Journal of Open Information Technologies (INJOIT).  vol. 3, n 11, pp 25-28. ISSN: 2307-8162. </t>
  </si>
  <si>
    <t>Martins, O. e Gouveia, L. (2015). A promoção da infoliteracia como estratégia de autonomia numa biblioteca do ensino superior. 12º Congresso Nacional BAD Bibliotecários, Arquivistas e Documentalistas. 21 a 23 de Outubro. Évora.</t>
  </si>
  <si>
    <t>[ apresentação | paper ]</t>
  </si>
  <si>
    <t xml:space="preserve">Gouveia, L. (2015). Grupo de reflexão eSkills (apresentação e moderação do grupo). Fórum da Arrábida: repensar o futuro da Sociedade da Informação. 14ª edição. APDSI. Convento da Arrábida. 16 de Outubro. </t>
  </si>
  <si>
    <t xml:space="preserve">Gouveia, L. (2015). Ponto prévio ao grupo de reflexão eSkills (apresentação). Fórum da Arrábida: repensar o futuro da Sociedade da Informação. 14ª edição. APDSI. Convento da Arrábida. 16 de Outubro. </t>
  </si>
  <si>
    <t xml:space="preserve">Gouveia, L. (2015). Human Computer Interaction. Version 0.5 Main slides collection. University Fernando Pessoa. 299 slides. </t>
  </si>
  <si>
    <t xml:space="preserve">Gouveia, L. (2015). Análise de Sistemas: a abordagem orientada aos objetos, módulo 3. Versão 3.8. Universidade Fernando Pessoa. 306 slides. </t>
  </si>
  <si>
    <t xml:space="preserve">Gouveia, L. (2015). Análise de Sistemas: a abordagem SSM, módulo 4. Versão 2.1. Universidade Fernando Pessoa. 86 slides. </t>
  </si>
  <si>
    <t>Gouveia, L. (2015). O que é a Ciência de Dados (data science). Discussão do conceito. Universidade Fernando Pessoa. Outubro. Porto.</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</si>
  <si>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t>
  </si>
  <si>
    <t>Leal, J. e Gouveia, L. (2015). MOOC: Qual o papel na reconceptualização da Univerisdade.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t>
  </si>
  <si>
    <t>[ presentation | paper ]</t>
  </si>
  <si>
    <t xml:space="preserve">Gouveia, L. (2015). Where is the Wisdom we lost in knowledge: security issues and human relationships in social media. Invited Keynote at ECSM 2015. 2nd European Conference on Social Media. Porto, Portugal. 9th July 2015. </t>
  </si>
  <si>
    <t xml:space="preserve">Daradkeh, Y.; Selimi, E. and Gouveia, L. (2015). Information Overload: how to solve the problem? Current trends in technology and its impacts to individuals and organizational context. International Journal of Open Information Technologies (INJOIT). Vol 3, Nº 3, pp 27-30. ISSN: 2307-8162. </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</si>
  <si>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t>
  </si>
  <si>
    <t>Gouveia, L. (2015). Cidades Inteligentes: a exploração do digital para um território melhor. Jornadas de Gestão. Cidades Inteligentes e Inclusivas. Universidade Lusófona, 14 de Abril. Porto.</t>
  </si>
  <si>
    <t>Alfredo, P. e Gouveia, L. (2015). Contribuições para a discussão de um modelo de Governo Electrónico Local para Angola. Porto. Kwigia Editora. ISBN: 978-989-99332-0-0.</t>
  </si>
  <si>
    <t>Leal, J. e Gouveia, L. (2015). MOOC: qual o papel na reconceptualização da Universidade? Dias da Investigação UFP. 11-13 Março. Universidade Fernando Pessoa. Porto.</t>
  </si>
  <si>
    <t>Gouveia, L. (2015). Gestão da Informação em Museus. Uma contribuição para o seu estudo. As Artes e as Ciências em Diálogo. Congresso Internacional 2015. 23 e 24 de Fevereiro. Ordem dos Médicos. Green Lines Instituto. Porto. Portugal.</t>
  </si>
  <si>
    <t xml:space="preserve">Gouveia, L. e Cunha, L. (2015). Web 2.0 and Higher Education. A psychological perspective. Lambert Academic Publishing. ISBN: 978-3-659-68346-6. </t>
  </si>
  <si>
    <t xml:space="preserve"> [ handle ]</t>
  </si>
  <si>
    <t>Gouveia, L. (2015). O digital, a mobilidade e a economia da privacidade. Conferência Privacidade, Inovação e Internet. APDSI - Associação para a Promoção e Desenvolvimento da Sociedade da Informação. 30 de Janeiro. Culturgest. Lisboa.</t>
  </si>
  <si>
    <t>Moura, P. e Gouveia, L. (2015). Gestão da Informação em Museus: contributo para o seu estudo. Porto. Edições Green Line, Instituto para o Desenvolvimento Sustentável. ISBN: 978-989-99013-8-7.</t>
  </si>
  <si>
    <t>2014  [ início / top ]</t>
  </si>
  <si>
    <t>Gouveia, L. (2014). O caso do Gaia Global (2000-2005) um testemunho da exploração do digital para benefício do território. Propor projetos que gerem valor. ADRAT - Associação para o Desenvolvimento do Alto Tâmega, 5 de Novembro. Chaves.</t>
  </si>
  <si>
    <t>Robalo, A. e Gouveia, L. (2014). O contributo das plataformas educativas no ensino e formação de professores em Angola: Experiência piloto no ISCED - Huambo. Colóquio “Qualidade de Ensino e a formação de professores em Angola”. ISCED. 4 e 5 Novembro. Huambo, Angola.</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</si>
  <si>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t>
  </si>
  <si>
    <t>Quental, C.; Gouveia, L. (2014). Unionism 2.0 e-consultations as tools for participation in teachers' unions, International Journal of Electronic Government Research (IJEGR). IGI-Global. Submitted.</t>
  </si>
  <si>
    <t>Gouveia, L. (2014). Uma reflexão sobre o digital e o impacte no trabalho. XVI Congresso Internacional de Formação para o Trabalho Norte de Portugal - Galiza. Porto. 16 de Outubro.</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</si>
  <si>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t>
  </si>
  <si>
    <t>Gouveia, L. e Gouveia, J. (2014). Do Gaia Global: de um cálice de ideias e praças digitais ao uso inteligente de um novo conceito de espaço e tempo. Revista Smart Cities #01 Jun/Jul 2014. pp 16-17.</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</si>
  <si>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</si>
  <si>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t>
  </si>
  <si>
    <t>Gouveia, L. (2014). Segurança Informática: contexto, conceitos e desafios. Rotary Club Vizela. 18 de Junho. Vizela.</t>
  </si>
  <si>
    <t>[ recursos ]</t>
  </si>
  <si>
    <t xml:space="preserve">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t>
  </si>
  <si>
    <t>Abrantes, S.; Gouveia, L. (2014). A adopção e difusão de práticas de m-learning no contexto do ensino superior. In Haguenaer, C.; Ulbricht, V.; Lima, L. (eds) (2014). Pesquisas em Linguagem e Educação no Contexto das Tecnologias Digitais. Curitiba: Brasil, Editora CRV, pp 105-128. ISBN: 978-85-8042-905-3.</t>
  </si>
  <si>
    <t>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t>
  </si>
  <si>
    <t>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t>
  </si>
  <si>
    <t>Gouveia, L. (2014). Digital Libraries and the quest for Information Curation. UFP’s Erasmus Staff Week for Librarians. University Fernando Pessoa. Workshop on 8th April.</t>
  </si>
  <si>
    <t>Gouveia, L. (2014). Do local ao global: a tecnologia digital ao serviço do conhecimento. Do Artesanal ao Digital. O contributo das Universidades. Universidade Fernando Pessoa. Ponte de Lima, 5 de Abril.</t>
  </si>
  <si>
    <t>Gouveia, L. (2014). A Informática e o mercado de trabalho: notas avulsas. Comemorações dos 15 anos da ANPRI – Associação Nacional de Professores de Informática. 8 de Março. Universidade Portucalense.</t>
  </si>
  <si>
    <t>Gouveia, L. (2014). O Excesso de Informação e as suas implicações para indivíduos e organizações. 10º Congresso Nacional de Psicologia da Saúde. Universidade Fernando Pessoa. 6 a 8 de Fevereiro.</t>
  </si>
  <si>
    <t>Abrantes, S.; Gouveia, L. (2014). Abrantes, S. L., &amp; Gouveia, L. B. (2014). Using Games for Primary School: Assessing its Use with Flow Experience. In I. Association (Ed.), K-12 Education: Concepts, Methodologies, Tools, and Applications (pp. 840-852). Hershey, PA: Information Science Reference. doi:10.4018/978-1-4666-4502-8.ch049.</t>
  </si>
  <si>
    <t xml:space="preserve">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 </t>
  </si>
  <si>
    <t>2013  [ início / top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</si>
  <si>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t>
  </si>
  <si>
    <t>Robalo, A. e Gouveia, L. (2013). Aplicação das TICs no Instituto Superior de Ciências de Educação: uma nova metodologia para o currículo de Informática. Relatório Interno TRS 02/2013. Grupo Tecnologia, Redes e Sociedade. Universidade Fernando Pessoa. Outubro, 26 páginas.</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</si>
  <si>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t>
  </si>
  <si>
    <t>Coelho, J. et al. e Gouveia, L. (2013). As TIC e a Produtividade: a escassez de investimento no software em Portugal. 16ª Tomada de Posição do Grupo de Alto Nível da APDSI. Associação para  a Promoção e Desenvolvimento da Sociedade da Informação. Lisboa, 3 de Outubro.</t>
  </si>
  <si>
    <t>Gouveia, L. (2013). Encontro sobre Investigação, Desenvolvimento e Inovação. Apresentação no Encontro sobre Investigação, Desenvolvimento e Inovação. Bureau Veritas e Qtel. Pavilhão do Conhecimento, Lisboa, 7 de Outubro.</t>
  </si>
  <si>
    <t>Gouveia, L. (2013). Mobilidade Digital. Debate do tema Mobilidade. Debate no âmbito da candidatura independente ao município de Vila Nova de Gaia. 25 de Julho. Vila Nova de Gaia.</t>
  </si>
  <si>
    <t>Gouveia, L. (2013). Reunião de trabalho e integração de atividade. Grupo *TRS. 24 de Julho. Instituto Politécnico de Viseu, Viseu.</t>
  </si>
  <si>
    <t>Gouveia, L. (2013). Informing at the new UFP Hospital playing with information and the digital challenge. Plenary Session and Keynote presentation. InSITE 2013: Informing Science + IT Education Conferences. 3 July.</t>
  </si>
  <si>
    <t>Silva, P. and Gouveia, L. (2013). The impact of digital in learning spaces: An analysis on the perspective of teachers in higher education. InSITE 2013: Informing Science + IT Education Conferences. 3 July.</t>
  </si>
  <si>
    <t>Gouveia, L. (2013). Desafios para as Bibliotecas de Ensino Superior em Portugal. Participação em mesa redonda. 2º Encontro de Bibliotecas do Ensino Superior. Universidade de Aveiro, Aveiro. 7 de Junho</t>
  </si>
  <si>
    <t>Gouveia, L. (2013). Redes e Territórios. Empresas, pessoas, valor e felicidade. Conversas IN. Auditório da ADRAT, Associação de Desenvolvimento da Região do Alto Tâmega. Chaves. 31 de Maio.</t>
  </si>
  <si>
    <t>Simões, L. e Gouveia, L. (2013). Estudo exploratório sobre a utilização de Web 2.0 por Docentes do Ensino Superior. Relatório Interno TRS 01/2013. Grupo Tecnologia, Redes e Sociedade. Universidade Fernando Pessoa. Maio.</t>
  </si>
  <si>
    <t>[ relatório ]</t>
  </si>
  <si>
    <t xml:space="preserve">Silva, P and Gouveia, L. (2013). The Impact of Digital in Learning Spaces: An Analysis on the Perspective of Teachers in Higher Education. Proceedings of Informing Science &amp; IT Education Conference (InSiITE). 2013, pp 521-529. ISBN 9781932886719. </t>
  </si>
  <si>
    <t>Coelho, J. et al. e Gouveia, L. (2013). Transparência e Sigilo na Administração Pública: A questão dos dados fiscais. 15ª Tomada de Posição do Grupo de Alto Nível da APDSI. Associação para  a Promoção e Desenvolvimento da Sociedade da Informação. Lisboa, 24 de Abril.</t>
  </si>
  <si>
    <t xml:space="preserve"> 2012  [ início / top ]</t>
  </si>
  <si>
    <t>Coelho, J. et al. (2012). Repensar a Sociedade da Informação e do Conhecimento no Início do Século XXI. Lisboa: Edições Sílabo. ISBN: 978-972-618-695-3.</t>
  </si>
  <si>
    <t>Gouveia, L. (2012). Tudo mudou e o trabalho também. trabalhar no Séc. XXI. Ignite Portugal, Desemprego e trabalhador. Galarias de Paris. Porto. 14 de Novembro.</t>
  </si>
  <si>
    <t>[ slideshare ]</t>
  </si>
  <si>
    <t>Gouveia, L. (2012). The Information Warfare - how it can affect us. International Conference Rethinking Warfare. 9-10th November. Universidade Fernando Pessoa.</t>
  </si>
  <si>
    <t>Gouveia, L. (2012). Prefácio à 5ª edição. Ribeiro, N. (2012). Multimédia e Tecnologias Interativas. Lisboa: FCA - Editora de Informática. 5ª Edição, pp XXXI-XXXIII.  ISBN 9789727227440.</t>
  </si>
  <si>
    <t>Gouveia, L. (2012). Apresentação da 14ª Tomada de Posição do GAN. Cultura e Arte na SI - Indústrias Criativas. APDSI - GAN. Guimarães: auditório da Plataforma das Artes. 29 de Setembro.</t>
  </si>
  <si>
    <t>Coelho, J. et al. e Gouveia, L. (2012). Cultura e Arte na SI. Indústrias Criativas. 14ª Tomada de Posição do Grupo de Alto Nível da APDSI. Associação para  a Promoção e Desenvolvimento da Sociedade da Informação. Lisboa, 29 de Setembro.</t>
  </si>
  <si>
    <t>Cardoso, T. e Gouveia, L. (2012). As redes sociais e a Web 2.0 nas Bibliotecas Públicas do Distrito de Aveiro. X Congresso da LUSOCOM - Comunicação , Cultura e Desenvolvimento. Lisboa, ISCSP. 27-29 de Setembro de 2012.</t>
  </si>
  <si>
    <t xml:space="preserve">Simões, L., &amp; Gouveia, L. B. (2012). Influence of Psychological Variables on the Academic Use of Facebook. In C. Wankel, &amp; P. Blessinger (Eds). Cutting-edge Technologies in Higher Education: (Increasing Student Engagement and Retention using Social Technologies: Facebook, e-portfolios and other Social Networking Services), pp 119-156. New York: Emerald Group Publishing Limited. ISSN 2044-9968. </t>
  </si>
  <si>
    <t>DOI: 10.1108/S2044-9968(2012)000006B007</t>
  </si>
  <si>
    <t xml:space="preserve">Sousa, A.; Agante, P. and Gouveia, L. (2012). A Worked Proposal on eParticipation for State Wide Elections. in Ko, A. et al. (Eds): EGOVIS/EDEM 2012, LNCS 7452, pp 178-190, 2012. Springer-Verlag Berlin Heidelberg. </t>
  </si>
  <si>
    <t>Sousa, A. e Gouveia, L. (2012). iLeger: Uma proposta de Mediação Digital para Períodos Eleitorais. RISTI. Iberian Journal of Information Systems and Technologies, No 9 (2012), 43-57, Jul 2012. ISSN: 1646-9895.  doi:10.4304/risti.9.43-57</t>
  </si>
  <si>
    <t>Gouveia, L. (2012). O uso de dispositivos móveis no ensino superior tradicional: do fluxo de informação à organização de espaços. Workshop 2 anos do e-learning Lab da UL. Salão Nobre da Reitoria da Universidade de Lisboa. Universidade de Lisboa, 3 de Junho.</t>
  </si>
  <si>
    <t>Gouveia, L. (2012). Educação Sustentável e Redes de Aprendizagem. Social Media Day. Mashable. Convento Corpus Christi. Vila Nova de Gaia, Portugal.</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</si>
  <si>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t>
  </si>
  <si>
    <t>[ paper: zip ]</t>
  </si>
  <si>
    <t>Gouveia, L. (2012). O Conceito de Rede face ao Digital e aos Media Sociais. Multimed Revista do Reseau Mediterraneen de Centres D'Etudes et de Formation. Nº 1. Edições Universidade Fernando Pessoa, pp 85-103. ISSN: 2182-6552.</t>
  </si>
  <si>
    <t>Gouveia, L. (2012). Tecnologias de Informação Documental: impacte do Digital in Freitas, J.; Gouveia, L. e Regedor, A. (2012). Ciência da Informação. Contributos para o seu estudo. Porto: Edições Universidade Fernando Pessoa, pp 41-69. ISBN: 978-989-643-090-0.</t>
  </si>
  <si>
    <t>Freitas, J.; Gouveia, L. e Regedor, A. (2012). Ciência da Informação. Contributos para o seu estudo. Porto: Edições Universidade Fernando Pessoa. ISBN: 978-989-643-090-0.</t>
  </si>
  <si>
    <t>Coelho, J. et al. e Gouveia, L. (2012). A Estratégia do XIX Governo Constitucional para as TIC: Racionalizar para Melhorar? 13ª Tomada de Posição do Grupo de Alto Nível da APDSI. Associação para  a Promoção e Desenvolvimento da Sociedade da Informação. Lisboa, 11 de Abril.</t>
  </si>
  <si>
    <t xml:space="preserve">Fidalgo, F. and Gouveia, L. (2012). Employee Turnover Impact in Organizational Knowledge Management: The Portuguese real Estate Case. Journal of Knowledge Management, Economics and Information Technology. Scientific Papers - JKMEIT. scienticpapers.org. Vol. II, Issue 2. April 2012, pp 1-16. ISSN: 2069-5934. </t>
  </si>
  <si>
    <t>Peres, P. e Gouveia, L. (2012). Desenhando Percursos de Aprendizagem: contributos para a estruturação de iniciativas de b-learning. Revista EducaOnline. Volume 6, Nº 1 - Janeiro/Abril de 2012, pp 43-66. ISSN 1983-2664.</t>
  </si>
  <si>
    <t>paper [ pdf ]</t>
  </si>
  <si>
    <t>Gouveia, L.; Sousa, A. and Agante, P. (2012). Digital Mediation for Public Participation. Poster and interactive project demonstration. International e-Planning workshop - Citizens, Cities and Technology and Faculty of Sciences. University of Lisbon. April 23.</t>
  </si>
  <si>
    <t>apresentação [ slideshare ]</t>
  </si>
  <si>
    <t>Gouveia, L. (2012). A Universidade e a Sociedade do Conhecimento (manifesto). 21º IGNITE Portugal. Galerias de Paris. 11 de Abril. Porto.</t>
  </si>
  <si>
    <t>apresentação [ slideshare ] video [ youtube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</si>
  <si>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t>
  </si>
  <si>
    <t>apresentação [ vídeo ]</t>
  </si>
  <si>
    <t>Gouveia, L. (2012). Participar na e descobrir informação: o digital e o papel da biblioteca. II Encontro Bibliotecas Escolares. Biblioteca Municipal de Barcelos. 9 de Março. Barcelos.</t>
  </si>
  <si>
    <t>Fidalgo, F. and Gouveia, L. (2012). Turnover and ICT Contribution in Organizational Knowledge Management. The Fourth International Conference on Information, Process, and Knowledge Management - eKnow 2012. January 30 - February 4. Valencia, Spain. Proceedings of the eKnow 2012 Conference. IARIA, pp 40-46. ISBN: 978-1-61208-181-6.</t>
  </si>
  <si>
    <t>Abrantes, S. and Gouveia, L. (2012). Using Games for Primary School: Assessing its Use with Flow Experience. Cruz-Cunha, M. M. (2012). Handbook of Research on Serious Games as Educational, Business and Research Tools, pp 769-781. ISBN 9781466601499.</t>
  </si>
  <si>
    <t xml:space="preserve"> 2011  [ início / top ]</t>
  </si>
  <si>
    <t>Moura, P. e Gouveia, L. (2011). Gestão da oferta cultural nos museus: uma proposta de reflexão sobre a oportunidade digital. Revista do Departamento de Inovação, Ciência e Tecnologia. Universidade Portucalense. N. 2/3. Dezembro, pp 79-89. ISSN 1647-4023.</t>
  </si>
  <si>
    <t>Simões, L. e Gouveia, L. (2011). Apropriação de tecnologia Web 2.0 no Ensino Superior. Edição Especial Cadernos de Estudos Mediáticos 08. Comunicação audiovisual: identidades, discursos e representações Freitas, E.  e Tuna, S. (orgs). nº 8 (2011), Porto. Edições Universidade Fernando Pessoa. ISSN 1647-3191, pp 65-74.</t>
  </si>
  <si>
    <t xml:space="preserve">Sousa, A; Agante, P and Gouveia, L. (2011). iLeger: A Web Based Application for Participative Elections. In E. Tambouris, A. Macintosh, and H. de Bruijn (Eds.): ePart 2011, LNCS 6847, pp. 228–239, 2011. Springer-Verlag Berlin Heidelberg 2011.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</si>
  <si>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t>
  </si>
  <si>
    <t>Gouveia, L. (2011). Texto sobre a inutilidade. In Duarte, F. e Bruinsma, M. (2011). Sem uso/Useless. EXD'11. Lisboa: Experimenta Design/Babel.</t>
  </si>
  <si>
    <t>[ link ]</t>
  </si>
  <si>
    <t>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t>
  </si>
  <si>
    <t>Abrantes, S. e Gouveia, L. (2011). A adopção e difusão de práticas de m-learning no contexto do ensino superior: um estudo de avaliação do uso de dispositivos móveis em ambientes colaborativos. Revista EducaOnline. Vol 5, n.2 Maio/Agosto, 67-81. ISSN 1983-2664.</t>
  </si>
  <si>
    <t>P. Silva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</si>
  <si>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Peres, P., Gouveia, L. and Pimenta, P. (2011). Blended-learning Strategies in Higher Education. The 3rd annual International Conference on Education and New Learning Technologies. EDULERN11. 4-6 July. Barcelon. Spain. Edulearn11 Proceedings, pp 1857-1866. ISBN 978-84-615-0441-1.</t>
  </si>
  <si>
    <t xml:space="preserve">Abrantes, S. e Gouveia, L. (2011). Assessing Messaging Activity In An Online Discussion Forum Using an Innovation Adoption Approach. Proceedings of ICTEL 2011 - International Conference on Technology-enhanced Learning. 25-27 Julho. Sofia, Bulgária, pp614-623. ISBN 978-3-89958-541-4. </t>
  </si>
  <si>
    <t>Gouveia, L. (2011). Participação no Dia Mundial de Redes. Exponor. 30 de Junho.</t>
  </si>
  <si>
    <t xml:space="preserve">Silva, P. e Gouveia, L. (2011). On Learning Spaces in Higher Education: Space as an Agent of Change. Proceedings of Informing Science &amp; IT Education Conference (InSite) 2011. 18-23 Junho. Novi Sad, Serbia, pp537-543. ISSN 1535-07-03. </t>
  </si>
  <si>
    <t xml:space="preserve">Abrantes, S. e Gouveia, L. (2011). Comparing Google Groups use by evaluating flow experience and generated messages in laptop and desktop higher education students. Proceedings of Informing Science &amp; IT Education Conference (InSite) 2011. 18-23 Junho. Novi Sad, Serbia, pp1-20. ISSN 1535-07-03. </t>
  </si>
  <si>
    <t>Gouveia, L. (2011). A Governação Digital na Autarquia e o tempo das redes. Palestra de Negócio e Governo Electrónico na Pós-Graduação em Informação Empresarial. Escola Superior de Estudos Industriais e de Gestão (Politécnico do Porto). Vial do Conde. 5 de Março.</t>
  </si>
  <si>
    <t xml:space="preserve">Peres, P. e Gouveia, L. (2011). The e-learning in the Portuguese Higher Education: past, present and future. INTE 2011. International Conference on New Horizons in Education. Instituto Politécnico da Guarda, Portugal, 8-10 July. In Isman, A and Sousa, C. (2011). INTE 2011 Proceedings Book. pp 703-712.  </t>
  </si>
  <si>
    <t xml:space="preserve">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 </t>
  </si>
  <si>
    <t>Sousa, Artur; Agante, Pedro; Gouveia, Luis B. 2010. Governmeter: monitoring government performance. A Web Based Application Proposal. In EGOVIS 2010, ed. Andersen, K. et al., 158 - 165. . Berlin: Springer-Verlag Berlin Heidelberg.</t>
  </si>
  <si>
    <t xml:space="preserve">Reiter, Johannes and Gouveia, L. (2010). Different views on Web 2.0: an overview. Revista da Faculdade de Ciência e Tecnologia, nº7, pp 82-91 (2010). ISSN: 1646-0499. </t>
  </si>
  <si>
    <t>Soigne, C. e Gouveia, L. (2011). Universidade Virtual. Estudo exploratório de uso da plataforma Sakai na UFP. Revista da Faculdade de Ciência e Tecnologia, nº7, pp 92-103 (2010). ISSN: 1646-0499.</t>
  </si>
  <si>
    <t xml:space="preserve"> 2010  [ início / top ]</t>
  </si>
  <si>
    <t>Gouveia, L. (2010). Gerir conhecimento, com o território e com as pessoas. Palestra convidada no Seminário Emprego e Formação na Administração Local. Universidade do Minho, Braga, 3 de Dezembro.</t>
  </si>
  <si>
    <t>Amaral, L.; Neves, A.; Gouveia, L.; Nascimento, J. e Leal, D. (2010). Workshop sobre Participação. Integrado no evento Portugal 2.0. Museu do Oriente. Lisboa. 23 de Novembro.</t>
  </si>
  <si>
    <t>paper [ slideshare ]</t>
  </si>
  <si>
    <t>Dias, A.; Santos, C.; Costa, C.; Gouveia, L.; Peres, P.; Simões, P. e Torrão, S. (2010). Workshop sobre LMS vs PLE: fusão ou choque? TICEduca 2010. Lisboa, 20 de Novembro.</t>
  </si>
  <si>
    <t xml:space="preserve">Abrantes, S. e Gouveia, L. (2010). A comparison study on early adoption of mobile devices and desktops within collaborative environments in higher education. 15th IBIMA Conference in Cairo, Egypt 6-7 November 2010. Conference proceedings full paper. ISBN: 978-0-9821489-4-5. </t>
  </si>
  <si>
    <t>paper [ pdf (292KB)]</t>
  </si>
  <si>
    <t>Gouveia, L. (2010). O digital e as redes como mecanismos de inovação na participação pública. De Re Publica. Colóquio evocativo dos 100 anos de República em Portugal. 3 de Novembro. UFP, Porto.</t>
  </si>
  <si>
    <t>presentation [ slideshare ]</t>
  </si>
  <si>
    <t xml:space="preserve">apresentação [ slideshare ] </t>
  </si>
  <si>
    <t xml:space="preserve">Abrantes, S. e Gouveia, L. (2010). Laptops vs Desktops in a Google Groups environment. 13th Interactive Computer Aided Learning (ICL) 2010. 15-17 September. Hasselt, Belgium. ICL2010 Proceedings on CD ISBN: 978-3-89958 </t>
  </si>
  <si>
    <t>paper [  pdf (KB)] | apresentação [ slideshare ]</t>
  </si>
  <si>
    <t>Gouveia, L. (2010). Uma reflexão crítica sobre a soberania da escola e do professor face às TIC. Seminário no Mestrado TIC na Educação. Universidade Portucalense. Porto, 11 de Setembro de 2010.</t>
  </si>
  <si>
    <t xml:space="preserve">Abrantes, S. e Gouveia, L. (2010). A study on the usage of mobile devices in collaborative environments vs desktops. International Conference on e-Business (ICE-B) 2010. 26-28 July. Athens, Greece. (poster) </t>
  </si>
  <si>
    <t>paper [ ieeeXplore ] | poster [ slideshare ]</t>
  </si>
  <si>
    <t>Gouveia, L. (2010). O tempo das redes. Apresentação no 7º Ignite Portugal. IGNITE. The Hub. Porto, 14 de Julho.</t>
  </si>
  <si>
    <t>paper [ ieeeXplore ] | presentation [ slideshare ]</t>
  </si>
  <si>
    <t>Abrantes, S. e Gouveia, L. (2010). Using Google Groups in an m-learning environment. International Conference on Education and New Learning Technologies EDULEARN10. 5-7 July. Barcelona, Spain. EDULEARN10 Proceedings on CD.</t>
  </si>
  <si>
    <t xml:space="preserve">ISBN: 978-84-613-9386-2 </t>
  </si>
  <si>
    <t>paper [ pdf (KB)] | apresentação [ slideshare ]</t>
  </si>
  <si>
    <t>Gouveia, L. (2010). Uma reflexão crítica sobre a Web Social e o seu uso no ensino superior. LEA – Workshop sobre meios não convencionais de comunicação com estudantes. Faculdade de Engenharia da Universidade do Porto. Porto, 7 de Julho.</t>
  </si>
  <si>
    <t>Gouveia, L. (2010). Ousar e fazer nas (e com) redes sociais! Portugal Social Media Day. UPTEC – Parque de Ciência e Tecnologia da Universidade do Porto. Porto, 30 de Junho.</t>
  </si>
  <si>
    <t>Gouveia, L. (2010). Local e-government. A governação digital na autarquia. Palestra no Mestrado em Gestão, do ramo de Administração Pública. Escola Superior de Gestão do Instituto Politécnico da Guarda. Guarda, 25 de Junho.</t>
  </si>
  <si>
    <t>apreentação [ slideshare ]</t>
  </si>
  <si>
    <t xml:space="preserve">Abrantes, S. e Gouveia, L. (2010). Learning Environments. InSite 2010. 19-24 Junho. Cassino, Italy. Proceedings of Informing Science &amp; IT Education Conference (InSITE) 2010, pp 449-466. ISSN: 1535-07-03. </t>
  </si>
  <si>
    <t>paper [  pdf ] | apresentação [ slideshare ]</t>
  </si>
  <si>
    <t>Gouveia, L. (2010). Relatório Lição de Síntese: A Sociedade da Informação., implicações para o indivíduo e para a organização. Apresentação no âmbito das provas públicas de Agregação em Engenharia e Gestão Industrial. Universidade de Aveiro, 17 de Junho.</t>
  </si>
  <si>
    <t>Gouveia, L. (2010). Relatório da Unidade Curricular Gestão do Conhecimento. Apresentação no âmbito das provas públicas de Agregação em Engenharia e Gestão Industrial. Universidade de Aveiro, 16 de Junho.</t>
  </si>
  <si>
    <t>Gouveia, L. (2010). Tecnologia e Educação – como? Seminário Educar Hoje. O futuro da educação começa hoje. Escola Secundária/3 de Carregal do Sal, Carregal do Sal, 5 de Junho.</t>
  </si>
  <si>
    <t xml:space="preserve">Gouveia, L. (2010). Digital Paradox: why place matters, putting place in its place! Switch conference. Polo II University of Coimbra. Coimbra, 16th May. </t>
  </si>
  <si>
    <t>presentation [ slideshare ] [ video ]</t>
  </si>
  <si>
    <t>Gouveia, L. (2010). Governação dos Sistemas e Tecnologias de Informação na Administração Pública. Audioconferência: Instituto Nacional de Administração. Lisboa, 14 de Maio.</t>
  </si>
  <si>
    <t>Gouveia, L. (2010). Informação e conhecimento – o lado social da tecnologia. 1º Workshop de Ciências da Informação. Universidade Fernando Pessoa. Porto, 7 de Maio.</t>
  </si>
  <si>
    <t>Gouveia, L. (2010). Desafios da Gestão da Informação e a questão da soberania no digital: da escola, do professor e onde o aluno fica em tudo isto… Encontro e-Learning@FEUP. FEUP. Porto, 6 de Maio.</t>
  </si>
  <si>
    <t>Presentation [ slideshare ]</t>
  </si>
  <si>
    <t>Silva, P. e Gouveia, L. (2010). A geração digital no novo mundo empresarial. XI Conferência Internacional de Educação em Engenharia e Tecnologia INTERTECH’ 2010. Ilhéus. Baia. Brasil, 7-10 de Março. ISBN: 978858912075-3.</t>
  </si>
  <si>
    <t>Gouveia, L. (2010). Revisitar o estudo APDSI. Modelos de Governação. FESI, Jantar Executivo. Ordem dos Engenheiros. Lisboa, 27 de Janeiro.</t>
  </si>
  <si>
    <t xml:space="preserve"> 2009  [ início / top ]</t>
  </si>
  <si>
    <t>paper [ pdf (496KB)] | apresentação [ slideshare ]</t>
  </si>
  <si>
    <t>paper [ pdf (48KB)]</t>
  </si>
  <si>
    <t>apresentação [ slideshare | video ]</t>
  </si>
  <si>
    <t>texto [ pdf (188KB) ]</t>
  </si>
  <si>
    <t>apresentação [ slideshare | vídeo ]</t>
  </si>
  <si>
    <t>paper [ pdf (220KB) ]</t>
  </si>
  <si>
    <t>paper [ pdf (180KB) ]</t>
  </si>
  <si>
    <t>texto [ pdf (374KB) ]</t>
  </si>
  <si>
    <t>texto [ pdf (533KB) ]</t>
  </si>
  <si>
    <t>paper [ pdf (216KB) ]</t>
  </si>
  <si>
    <t>paper [ pdf (164KB) ]</t>
  </si>
  <si>
    <t>apresentação [ pdf (1450KB)]</t>
  </si>
  <si>
    <t>texto [ pdf (512KB)]</t>
  </si>
  <si>
    <t>Presentation [ pdf (804KB)]</t>
  </si>
  <si>
    <t>presentation [ pdf (76KB)]</t>
  </si>
  <si>
    <t>apresentação [ pdf (1340KB)]</t>
  </si>
  <si>
    <t>presentation [ pdf (88KB) ]</t>
  </si>
  <si>
    <t>paper [ pdf (2,53MB)]</t>
  </si>
  <si>
    <t>apresentação [ pdf (1080KB)]</t>
  </si>
  <si>
    <t>Apresentação [ pdf (660KB)]</t>
  </si>
  <si>
    <t>paper [ pdf (52KB) ]</t>
  </si>
  <si>
    <t>artigo [ pdf (44KB) ]</t>
  </si>
  <si>
    <t xml:space="preserve"> 2008  [ início / top ]</t>
  </si>
  <si>
    <t xml:space="preserve">Simões, L. and Gouveia, L. (2008). The University and the Social Web challenge. Global University Network for Innovation. GUNI Newsletter, Issue 40 December 30. Available at http://web.guni2005.upc.es/news/detail.php?chlang=en&amp;id=1289. </t>
  </si>
  <si>
    <t>paper [ pdf (28KB) ]</t>
  </si>
  <si>
    <t>presentation [ pdf (209KB) ]</t>
  </si>
  <si>
    <t>texto [ pdf (136KB) ]</t>
  </si>
  <si>
    <t>presentation [ pdf (716KB) ]</t>
  </si>
  <si>
    <t>presentation [ pdf (732KB) ]</t>
  </si>
  <si>
    <t>presentation [ pdf ( 83KB) ]</t>
  </si>
  <si>
    <t>artigo [ pdf (188KB) ]</t>
  </si>
  <si>
    <t>artigo [ pdf (67KB) ]</t>
  </si>
  <si>
    <t>apresentação [ pdf (1187KB)]</t>
  </si>
  <si>
    <t>apresentação [ pdf (490KB)]</t>
  </si>
  <si>
    <t>apresentação [ pdf (807KB)]</t>
  </si>
  <si>
    <t xml:space="preserve">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 </t>
  </si>
  <si>
    <t>apresentação [ pdf ( 401KB) ]</t>
  </si>
  <si>
    <t>artigo [ pdf (2,52MB) ]</t>
  </si>
  <si>
    <t xml:space="preserve"> 2007  [ início / top ]</t>
  </si>
  <si>
    <t>artigo [ pdf (105KB) ]</t>
  </si>
  <si>
    <t>artigo [ pdf (140KB) ]</t>
  </si>
  <si>
    <t>artigo [ pdf (165KB) ]</t>
  </si>
  <si>
    <t>apresentação [ pdf (408KB) ]</t>
  </si>
  <si>
    <t>Gouveia, L. (2007). Entrevista sobre o Blogue pessoal (lmbg.blogspot.com). Programa X-Blog. 2ª Parte. Invicta TV. Porto. Outubro.</t>
  </si>
  <si>
    <t>Video [ youtube (9:33) ]</t>
  </si>
  <si>
    <t>texto [ pdf (240KB) ]</t>
  </si>
  <si>
    <t>texto [ pdf (385KB) ]</t>
  </si>
  <si>
    <t>presentation [ pdf (240KB] ]</t>
  </si>
  <si>
    <t>presentation [ pdf (184KB] ]</t>
  </si>
  <si>
    <t>presentation [ pdf (461KB] ]</t>
  </si>
  <si>
    <t>paper [ pdf (35KB) ]</t>
  </si>
  <si>
    <t>paper [ pdf ( 110KB] ]</t>
  </si>
  <si>
    <t>texto [ pdf (948KB) ]</t>
  </si>
  <si>
    <t>texto [ pdf (378KB) ]</t>
  </si>
  <si>
    <t>artigo [ pdf (108KB) ]</t>
  </si>
  <si>
    <t xml:space="preserve">  </t>
  </si>
  <si>
    <t>texto [ pdf (372KB) ]</t>
  </si>
  <si>
    <t>apresentação [ pdf (219KB) ]</t>
  </si>
  <si>
    <t>apresentação [ pdf (607KB) ]</t>
  </si>
  <si>
    <t>Gouveia, L. (2007). Painel Virtual Universities. EATIS 2007. Universidade do Algarve. 15 de Maio. Faro.</t>
  </si>
  <si>
    <t>apresentação [ pdf (24KB) ]</t>
  </si>
  <si>
    <t>Bairrão, M. e Gouveia, L. (2007). Gestão da Informação na Biblioteca Escolar. Edições GestKowning. ISBN: 978-989-95330-0-4.</t>
  </si>
  <si>
    <t>texto [ pdf (192KB) ]</t>
  </si>
  <si>
    <t>texto [ pdf (43KB) ]</t>
  </si>
  <si>
    <t>presentation [ pdf (384MB) ]</t>
  </si>
  <si>
    <t>apresentação [ pdf (2,29MB) ]</t>
  </si>
  <si>
    <t>apresentação [ pdf (450KB) ]</t>
  </si>
  <si>
    <t>texto [ pdf (104KB) ]</t>
  </si>
  <si>
    <t>apresentação [ pdf (183KB) ]</t>
  </si>
  <si>
    <t xml:space="preserve"> 2006  [ início / top ]</t>
  </si>
  <si>
    <t>transparências [ pdf (660KB) ]</t>
  </si>
  <si>
    <t>Gouveia, L. (2006). Negócio Electrónico: conceitos e perspectivas de desenvolvimento. Livro I - Colecção Negócio Electrónico. Dezembro de 2006. SPI - Principia. ISBN: 972 8589 62 X.</t>
  </si>
  <si>
    <t>texto [ pdf (36KB) ]</t>
  </si>
  <si>
    <t>texto [ pdf ]</t>
  </si>
  <si>
    <t>apresentação [ pdf (660KB)]</t>
  </si>
  <si>
    <t>texto [ pdf (56KB) ]</t>
  </si>
  <si>
    <t>apresentação [ pdf (616KB)]</t>
  </si>
  <si>
    <t>Coelho, D. et al. (2006). Repensar o Futuro da Sociedade da Informação. Segurança, Privacidade e Identidade Digital. Documento final. 5º Fórum da Arrábida. 20 e 21 de Outubro de 2006. APDSI. Arrábida.</t>
  </si>
  <si>
    <t>texto [ pdf (1,51MB)]</t>
  </si>
  <si>
    <t>apresentação [ pdf (20KB)]</t>
  </si>
  <si>
    <t>apresentação [ pdf (852KB)]</t>
  </si>
  <si>
    <t>apresentação [ pdf (732KB)]</t>
  </si>
  <si>
    <t>Gouveia, L. e Gouveia, F. (2006). Using Sakai as a collaborative learning environment to support higher education activity. Leading Innovation in Global Education &amp; Training 13th Annual EDiNEB Conference June 14-16, 2006, Lisbon, Portugal.</t>
  </si>
  <si>
    <t>apresentação [ pdf (338KB) ]</t>
  </si>
  <si>
    <t>apresentação [ pdf (480KB)]</t>
  </si>
  <si>
    <t>apresentação [ pdf (64KB)]</t>
  </si>
  <si>
    <t>apresentação [ pdf (224KB)]</t>
  </si>
  <si>
    <t>apresentação [ pdf (462KB)]</t>
  </si>
  <si>
    <t>apresentação [ pdf (180KB)]</t>
  </si>
  <si>
    <t>apresentação [ pdf (357KB)]</t>
  </si>
  <si>
    <t>texto [ pdf (20KB)]</t>
  </si>
  <si>
    <t xml:space="preserve"> 2005  [ início / top ]</t>
  </si>
  <si>
    <t>texto [ pdf (104KB)]</t>
  </si>
  <si>
    <t>texto [ pdf (240KB)]</t>
  </si>
  <si>
    <t>apresentação [ pdf (708KB)]</t>
  </si>
  <si>
    <t>texto [ pdf (296KB) ]</t>
  </si>
  <si>
    <t>apresentação [ pdf (720KB) ]</t>
  </si>
  <si>
    <t>texto [ pdf (76KB) ]</t>
  </si>
  <si>
    <t>apresentação [ pdf (48KB) ]</t>
  </si>
  <si>
    <t>texto [ pdf (121KB) ]</t>
  </si>
  <si>
    <t>apresentação [ pdf (292KB) ]</t>
  </si>
  <si>
    <t>resumo da apresentação [ gif (57KB) ]</t>
  </si>
  <si>
    <t>transparências [ pdf (284KB) ]</t>
  </si>
  <si>
    <t>Gouveia, L. (2004). O local e-government: a governação digital na autarquia. Livro V - Colecção Inovação e Governância nas autarquias. Dezembro de 2004. SPI - Principia. ISBN: 972 8589 41 7.</t>
  </si>
  <si>
    <t>transparências [ pdf (286KB) ]</t>
  </si>
  <si>
    <t>Gouveia, L. e Ranito, J. (2004) Sistemas de Informação de Apoio à Decisão. Livro VII - Colecção Inovação e Governância nas autarquias. Dezembro de 2004. SPI - Principia. ISBN: 972 8589 43 3.</t>
  </si>
  <si>
    <t>apresentação [ pdf ]</t>
  </si>
  <si>
    <t>Ribeiro, N. e Gouveia, L. e Rurato, P. e Moreira, R. (2005). Informática e Competências Tecnológicas para a Sociedade da Informação. 2ª Edição revista e aumentada. Edições Universidade Fernando Pessoa. ISBN 972-8830-30-0.</t>
  </si>
  <si>
    <t>Gouveia, L. (2005). Uso de meios digitais no contexto do ensino superior. Evento de ensino virtual e e-learning. 28 - 29 de Janeiro de 2005. Universidade Fernando Pessoa.</t>
  </si>
  <si>
    <t>apresentação [ pdf (111KB) ]</t>
  </si>
  <si>
    <t xml:space="preserve"> 2004  [ início / top ]</t>
  </si>
  <si>
    <t>apresentação [ pdf (2540KB) ]</t>
  </si>
  <si>
    <t>e-book completo [ pdf (0,99MB) ].</t>
  </si>
  <si>
    <t>paper: [ pdf (31KB)]</t>
  </si>
  <si>
    <t>texto: [ pdf (1,2MB) ]</t>
  </si>
  <si>
    <t>apresentação [ pdf (117KB)]</t>
  </si>
  <si>
    <t>apresentação [ pdf (1,32MB)]</t>
  </si>
  <si>
    <t>Gouveia, L. e Gaio, S. (orgs). Sociedade da Informação: balanço e implicações. Junho de 2004. Edições Universidade Fernando Pessoa. ISBN 972-8830-18-1.</t>
  </si>
  <si>
    <t xml:space="preserve">Gouveia, Luis and Gaio, Sofia. (2004). Readings in Information Society. University Fernando Pessoa Press. March. ISBN 972-8830-14-9. </t>
  </si>
  <si>
    <t xml:space="preserve"> 2003  [ início / top ]</t>
  </si>
  <si>
    <t>brochura [ pdf (5MB) ]</t>
  </si>
  <si>
    <t>presentation [ pdf (268KB) ]</t>
  </si>
  <si>
    <t>e-book [ pdf (108KB) ]</t>
  </si>
  <si>
    <t>texto [ pdf (16KB)]</t>
  </si>
  <si>
    <t>Gouveia, L. (organizador). (2003). Cidades e Regiões Digitais: impacte nas cidades e nas pessoas. Setembro de 2003. Edições Universidade Fernando Pessoa. ISBN: 972-8830-03-3</t>
  </si>
  <si>
    <t>texto [ pdf (24KB)]</t>
  </si>
  <si>
    <t>apresentação [ pdf (160KB)]</t>
  </si>
  <si>
    <t>apresentação [ pdf (650KB)]</t>
  </si>
  <si>
    <t>brochura [ pdf (2.3MB) ]</t>
  </si>
  <si>
    <t>apresentação [ pdf (972KB)]</t>
  </si>
  <si>
    <t>paper [ pdf (32KB)]</t>
  </si>
  <si>
    <t>apresentação [ pdf (396KB)]</t>
  </si>
  <si>
    <t>apresentação [ pdf (892KB)]</t>
  </si>
  <si>
    <t xml:space="preserve"> 2002   [ início / top ]</t>
  </si>
  <si>
    <t>paper [ pdf (22KB)]</t>
  </si>
  <si>
    <t>paper [ pdf (34KB)] ]</t>
  </si>
  <si>
    <t>paper [ pdf (17KB)]</t>
  </si>
  <si>
    <t>paper [ pdf (82KB)]</t>
  </si>
  <si>
    <t>artigo [ pdf (1,24MB)]</t>
  </si>
  <si>
    <t>paper [ pdf (33KB)]</t>
  </si>
  <si>
    <t>resumo [ pdf (68KB)]</t>
  </si>
  <si>
    <t>paper [ pdf (40KB)]</t>
  </si>
  <si>
    <t>presentation [ pdf (24KB)]</t>
  </si>
  <si>
    <t xml:space="preserve"> 2001   [ início / top ]</t>
  </si>
  <si>
    <t>final version [ pdf (3400KB)]</t>
  </si>
  <si>
    <t xml:space="preserve"> [ paper ]</t>
  </si>
  <si>
    <t>paper [ pdf (251KB)]</t>
  </si>
  <si>
    <t xml:space="preserve">Gouveia, J. and Gouveia, L. (2001). EFTWeb: an environment to support context sharing for education settings. e-business and e-work virtual conference. NEWEMMSEC. At http://www.cheshirehenbury.com/ebew/virtconf.html. </t>
  </si>
  <si>
    <t>edited paper [ pdf (29KB)]</t>
  </si>
  <si>
    <t>apresentação [ pdf (295KB)]</t>
  </si>
  <si>
    <t>apresentação [ pdf (59KB)]</t>
  </si>
  <si>
    <t>paper [ pdf (30KB)]</t>
  </si>
  <si>
    <t>paper:  [ pdf (42KB) ]</t>
  </si>
  <si>
    <t>paper [ pdf (36KB)]</t>
  </si>
  <si>
    <t>paper [ pdf (226KB)]</t>
  </si>
  <si>
    <t>texto: [ pdf (32KB) ]</t>
  </si>
  <si>
    <t>texto: [ pdf (203KB) ]</t>
  </si>
  <si>
    <t>paper [ pdf (26KB) ]</t>
  </si>
  <si>
    <t>texto: [ pdf (53KB) ]</t>
  </si>
  <si>
    <t>paper [ pdf (38KB)]</t>
  </si>
  <si>
    <t xml:space="preserve"> 2000    [ início / top ]</t>
  </si>
  <si>
    <t>paper [ pdf (39KB)]</t>
  </si>
  <si>
    <t>paper [ pdf (8,8KB)]</t>
  </si>
  <si>
    <t>paper [ pdf (14KB)]</t>
  </si>
  <si>
    <t>texto: [ pdf (38KB) ]</t>
  </si>
  <si>
    <t>paper [ pdf (425KB)]</t>
  </si>
  <si>
    <t>paper [ pdf (12KB)]</t>
  </si>
  <si>
    <t xml:space="preserve"> 1999  [ início / top ]</t>
  </si>
  <si>
    <t>paper [ pdf (54KB)]</t>
  </si>
  <si>
    <t>presentation [ pdf (187KB) ]</t>
  </si>
  <si>
    <t>transparências: [ pdf (162KB) ]</t>
  </si>
  <si>
    <t>transparências: [ pdf (16KB) ]</t>
  </si>
  <si>
    <t>presentation: [ pdf (27KB) ]</t>
  </si>
  <si>
    <t xml:space="preserve"> 1998    [ início / top ]</t>
  </si>
  <si>
    <t>Departamento de Informática da Universidade de Guimarães, (apresentação por convite). Guimarães, 7 de Outubro.</t>
  </si>
  <si>
    <t>abstract: [ HTML ]</t>
  </si>
  <si>
    <t>[ HTML ]</t>
  </si>
  <si>
    <t>texto [ HTML ]</t>
  </si>
  <si>
    <t xml:space="preserve"> 1997    [ início / top ]</t>
  </si>
  <si>
    <t xml:space="preserve"> 1996    [ início / top ]</t>
  </si>
  <si>
    <t>[ pdf ]</t>
  </si>
  <si>
    <t>[ pdf (143KB)]</t>
  </si>
  <si>
    <t>[ pdf (50KB)]</t>
  </si>
  <si>
    <t>Anteriores / previous  (1988 - 1995) [ início / top ]</t>
  </si>
  <si>
    <t>texto [ postscript zipado ]</t>
  </si>
  <si>
    <t>[ postscript zipado (22KB) ]</t>
  </si>
  <si>
    <t>[ início / top ]</t>
  </si>
  <si>
    <t>Página criada (created): 18/10/1996, Luis Borges Gouveia</t>
  </si>
  <si>
    <t>Última alteração (updated): 12/02/2020</t>
  </si>
  <si>
    <t>paper [ pdf (108KB) ] | presentation [ pdf (536KB) ]</t>
  </si>
  <si>
    <t>artigo [ pdf (62KB) ] | ebook completo [ pdf (5,52MB) ]</t>
  </si>
  <si>
    <t>paper [ pdf (526KB) ] | presentation [ pdf (422KB) ]</t>
  </si>
  <si>
    <t>paper [ pdf (1709KB) ] | presentation [ pdf (179KB) ]</t>
  </si>
  <si>
    <t>paper original [ pdf (82KB) ] | presentation [ pdf (1001KB) ]</t>
  </si>
  <si>
    <t>artigo [ pdf (126KB] ] | apresentação [ pdf (41KB] ]</t>
  </si>
  <si>
    <t>artigo [ pdf (138KB] ] | apresentação [ pdf (165KB] ]</t>
  </si>
  <si>
    <t>artigo [ pdf (80KB) ] | apresentação [ pdf (196KB) ]</t>
  </si>
  <si>
    <t>artigo [ pdf (77KB) ] | apresentação [ pdf (276KB) ]</t>
  </si>
  <si>
    <t>apresentação [ pdf (155KB)] | artigo [ pdf (156KB)]</t>
  </si>
  <si>
    <t>artigo [ pdf (148KB) ] | apresentação [ pdf (316KB) ]</t>
  </si>
  <si>
    <t>apresentações [ pdf (655KB) e pdf (2540KB) ]</t>
  </si>
  <si>
    <t>paper [ pdf (13KB) ] | apresentação [ pdf (109KB) ]</t>
  </si>
  <si>
    <t>paper [ pdf (13KB) ] | apresentação [ pdf (181KB) ]</t>
  </si>
  <si>
    <t>paper [ pdf (37KB) ] | apresentação [ pdf (565KB) ]</t>
  </si>
  <si>
    <t>artigo [ pdf (19KB)] | apresentação [ pdf (26KB) ]</t>
  </si>
  <si>
    <t>artigo [ pdf (27KB)] | apresentação [ pdf (28KB) ]</t>
  </si>
  <si>
    <t>paper [ pdf (38KB)] | presentation [ pdf (392KB)]</t>
  </si>
  <si>
    <t>paper [ pdf (33KB)] | presentation [ pdf (180KB)]</t>
  </si>
  <si>
    <t>paper [ pdf (34KB)] | presentation [ pdf (14KB)]</t>
  </si>
  <si>
    <t>paper [ pdf (21KB)] | presentation [ pdf (14KB)]</t>
  </si>
  <si>
    <t>paper [ pdf (29KB)] | presentation [ pdf (27KB)]</t>
  </si>
  <si>
    <t>paper [ pdf (25KB)] | presentation [ pdf (29KB)]</t>
  </si>
  <si>
    <t>paper [ pdf (32KB)] presentation [ pdf (46KB)]</t>
  </si>
  <si>
    <t>paper [ pdf (32KB)]  | presentation [ pdf (96KB)]</t>
  </si>
  <si>
    <t>paper [ pdf (64KB)] presentation [ pdf (108KB)]</t>
  </si>
  <si>
    <t>paper [ pdf (99KB)] | presentation [ pdf (332KB)]</t>
  </si>
  <si>
    <t>paper [ pdf (58KB)] | apresentação [ pdf (49KB)]</t>
  </si>
  <si>
    <t>paper [ pdf (10KB)] | apresentação [ pdf (26KB)]</t>
  </si>
  <si>
    <t>paper [ pdf (140KB)] | presentation [ pdf (492KB)] | Also, invited for a plenary session pdf  [(459KB)]</t>
  </si>
  <si>
    <t>paper [ pdf (139KB)] presentation [ pdf (276KB)]</t>
  </si>
  <si>
    <t>paper [ pdf (99KB)] presentation [ pdf (408KB)]</t>
  </si>
  <si>
    <t>paper [ pdf  (162KB)] presentation [ pdf (35KB)]</t>
  </si>
  <si>
    <t>paper [ pdf (32KB)] presentation [ pdf (225KB)]</t>
  </si>
  <si>
    <t>paper [ pdf (38KB)] presentation [ pdf (535KB)]</t>
  </si>
  <si>
    <t>paper [ pdf (47KB) an edited version of the CEPI´99 paper]</t>
  </si>
  <si>
    <t>paper [ pfd (48KB) an edited version of the CEPI´99 paper]</t>
  </si>
  <si>
    <t>paper [ pdf (425KB)] presentation [ pdf (448KB)]</t>
  </si>
  <si>
    <t>paper [ pdf (12KB)] poster [ gif (408KB)]</t>
  </si>
  <si>
    <t>paper [ pdf (12KB)] presentation [ pdf (370KB)]</t>
  </si>
  <si>
    <t>paper [ pdf (30KB) ] presentation [ pdf (555KB) ]</t>
  </si>
  <si>
    <t>paper [ pdf (36KB) ] presentation [ pdf (21KB], in Portuguese]</t>
  </si>
  <si>
    <t>paper [ pdf (26KB) ] presentation [ pdf (221KB], in Portuguese]</t>
  </si>
  <si>
    <t>paper [ pdf (11KB)] presentation [ pdf (141KB)]</t>
  </si>
  <si>
    <t>paper: [ pdf (23KB) ] presentation: [ pdf (39KB) ]</t>
  </si>
  <si>
    <t>recursos [ pdf: intro, acetatos e texto ]</t>
  </si>
  <si>
    <t>texto: [ pdf (60KB) ] transparências: [ pdf (124KB) ]</t>
  </si>
  <si>
    <t>transparências: [ postscript zipado (848KB) | pdf (430KB) ]</t>
  </si>
  <si>
    <t>paper:  [ postscript (416KB) | pdf (42KB) ] presentation: [ postscript (512KB) | pdf ( 96KB) ]</t>
  </si>
  <si>
    <t>poster: [ postscript (398KB) | pdf (80KB) ]</t>
  </si>
  <si>
    <t>texto: [ postscript (96KB) | pdf (11KB) ] transparências: [ postscript (318KB) | pdf (118KB) ]</t>
  </si>
  <si>
    <t>versão elaborada: [ postscript (206KB) | pdf (19KB) ]</t>
  </si>
  <si>
    <t>texto: [ postscript (426KB) | pdf (58KB) ] transparências: [ postscript (293KB) | pdf (114KB) ]</t>
  </si>
  <si>
    <t>[ postscript zipado (24KB) | pdf (18KB) ]</t>
  </si>
  <si>
    <t>paper: [ zipped postscript (17KB) | pdf (15KB) ] presentation: [ zipped postscript (20KB) ]</t>
  </si>
  <si>
    <t>paper: [ zipped postscript (86KB) | pdf (61KB) ] presentation: [ zipped postscript (143KB) ]</t>
  </si>
  <si>
    <t>[ HTML | pdf (21KB)]</t>
  </si>
  <si>
    <t>texto: [ HTML ] transparências: [ HTML ]</t>
  </si>
  <si>
    <t>apresentação [ HTML ou  pdf ]</t>
  </si>
  <si>
    <t>text: [ HTML | pdf (52KB)] presentation: [ HTML ]</t>
  </si>
  <si>
    <t>[ HTML | pdf (246KB) ]</t>
  </si>
  <si>
    <t>apresentação [ pdf: resumo (7KB), introdução (77KB), logística integrada (62KB), serviço ao cliente (20KB), custos na distribuição (29KB), depósitos e política de localização (55KB) e práticas (623KB) ]</t>
  </si>
  <si>
    <t>texto: [ pdf (22KB)] transparências: [ pdf (252KB)]</t>
  </si>
  <si>
    <t>texto: [ pdf (22KB)] transparências: [ pdf (154KB)]</t>
  </si>
  <si>
    <t>texto [ postscript zipado ou pdf ]</t>
  </si>
  <si>
    <t>apresentação [pdf: mod1, mod2 e mod3 ]</t>
  </si>
  <si>
    <t>[ HTML | pdf (22,1MB)]</t>
  </si>
  <si>
    <t>[ HTML | pdf ]</t>
  </si>
  <si>
    <t>Ano</t>
  </si>
  <si>
    <t>Título</t>
  </si>
  <si>
    <r>
      <t>Martins, E e Gouveia, L. (2020). Benefícios e Desafios do Uso do Modelo Pedagógico ML-SAI. R</t>
    </r>
    <r>
      <rPr>
        <i/>
        <sz val="8"/>
        <rFont val="Tahoma"/>
        <family val="2"/>
      </rPr>
      <t>esearch, Society and Development</t>
    </r>
    <r>
      <rPr>
        <sz val="8"/>
        <rFont val="Tahoma"/>
        <family val="2"/>
      </rPr>
      <t xml:space="preserve">, v. 9, n. 1. ISSN: 2525-3409. DOI: </t>
    </r>
    <r>
      <rPr>
        <i/>
        <sz val="8"/>
        <rFont val="Tahoma"/>
        <family val="2"/>
      </rPr>
      <t>10.33448/rsd-v9i1.1611</t>
    </r>
    <r>
      <rPr>
        <sz val="8"/>
        <rFont val="Tahoma"/>
        <family val="2"/>
      </rPr>
      <t xml:space="preserve">.  </t>
    </r>
  </si>
  <si>
    <r>
      <t xml:space="preserve">Pereira R.; Dinis M. e Gouveia L. (2020) The Use of Mobile Devices in Environmental Education. In: Leal Filho W., Tortato U., Frankenberger F. (eds) Universities and Sustainable Communities: Meeting the Goals of the Agenda 2030. World Sustainability Series. Springer, Cham. DOI: </t>
    </r>
    <r>
      <rPr>
        <i/>
        <sz val="8"/>
        <rFont val="Tahoma"/>
        <family val="2"/>
      </rPr>
      <t>10.1007/978-3-030-30306-8_38</t>
    </r>
    <r>
      <rPr>
        <sz val="8"/>
        <rFont val="Tahoma"/>
        <family val="2"/>
      </rPr>
      <t xml:space="preserve"> </t>
    </r>
  </si>
  <si>
    <r>
      <t xml:space="preserve">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t>
    </r>
    <r>
      <rPr>
        <i/>
        <sz val="8"/>
        <rFont val="Tahoma"/>
        <family val="2"/>
      </rPr>
      <t>10.5935/978-85-7042-205-7.CAP.07</t>
    </r>
  </si>
  <si>
    <r>
      <t xml:space="preserve">Lopes, S.; Gouveia, L. e Reis, P. (2019). A sala de aula invertida num cenário potencial de integração com a Wikipédia. Revista de Ciência se Tecnologias de Informação e Comunicação, Prisma.com. Especial International Wiki Scientific Conference. n.40, pp 135-143. ISSN: 1646-3153. DOI: </t>
    </r>
    <r>
      <rPr>
        <i/>
        <sz val="8"/>
        <rFont val="Tahoma"/>
        <family val="2"/>
      </rPr>
      <t>https://doi.org/10.21747/16463153/40</t>
    </r>
  </si>
  <si>
    <r>
      <t xml:space="preserve">Pinho, M.; Gouveia, L. (2019). O uso do Governo Digital pelo controle social no combate à corrupção pública brasileira. Revista Controle – Doutrina e Artigos. V. 17, n. 2, pp 206-237. e ISSN: 2525-3387. DOI: </t>
    </r>
    <r>
      <rPr>
        <i/>
        <sz val="8"/>
        <rFont val="Tahoma"/>
        <family val="2"/>
      </rPr>
      <t>10.32586/rcda.v17i2.532</t>
    </r>
    <r>
      <rPr>
        <sz val="8"/>
        <rFont val="Tahoma"/>
        <family val="2"/>
      </rPr>
      <t>.</t>
    </r>
  </si>
  <si>
    <r>
      <t xml:space="preserve">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t>
    </r>
    <r>
      <rPr>
        <i/>
        <sz val="8"/>
        <rFont val="Tahoma"/>
        <family val="2"/>
      </rPr>
      <t>10.14488/enegep2019_tn_wpg_293_1657_38747</t>
    </r>
    <r>
      <rPr>
        <sz val="8"/>
        <rFont val="Tahoma"/>
        <family val="2"/>
      </rPr>
      <t xml:space="preserve"> </t>
    </r>
  </si>
  <si>
    <r>
      <t xml:space="preserve">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t>
    </r>
    <r>
      <rPr>
        <i/>
        <sz val="8"/>
        <rFont val="Tahoma"/>
        <family val="2"/>
      </rPr>
      <t>10.22161/ijaers.611.8</t>
    </r>
    <r>
      <rPr>
        <sz val="8"/>
        <rFont val="Tahoma"/>
        <family val="2"/>
      </rPr>
      <t xml:space="preserve">  </t>
    </r>
  </si>
  <si>
    <r>
      <t xml:space="preserve">Martins, E. e Gouveia, L. (2019). Uso da Ferramenta Kahoot Transformando a Aula do Ensino Médio em um Game de Conhecimento. VIII Congresso Brasileiro de Informática na Educação (CBIE 2019), Brasilia. XXV Workshop de Informática na Escola (WIE 2019). p. 207-216. DOI: </t>
    </r>
    <r>
      <rPr>
        <i/>
        <sz val="8"/>
        <rFont val="Tahoma"/>
        <family val="2"/>
      </rPr>
      <t>10.5753/cbie.wie.2019.207. ISSN: 2316-6541</t>
    </r>
    <r>
      <rPr>
        <sz val="8"/>
        <rFont val="Tahoma"/>
        <family val="2"/>
      </rPr>
      <t>.</t>
    </r>
  </si>
  <si>
    <r>
      <t xml:space="preserve">Martins, E. e Gouveia, L. (2019). Modelo Pedagógico ML-SAI: Uma Atividade Experimental no Ensino Médio. VIII Congresso Brasileiro de Informática na Educação (CBIE 2019), Brasilia. XXV Workshop de Informática na Escola (WIE 2019). p. 29-38. DOI: </t>
    </r>
    <r>
      <rPr>
        <i/>
        <sz val="8"/>
        <rFont val="Tahoma"/>
        <family val="2"/>
      </rPr>
      <t>10.5753/cbie.wie.2019.29. ISSN: 2316-6541</t>
    </r>
    <r>
      <rPr>
        <sz val="8"/>
        <rFont val="Tahoma"/>
        <family val="2"/>
      </rPr>
      <t>.</t>
    </r>
  </si>
  <si>
    <r>
      <t xml:space="preserve">Toso, R. e Gouveia, L. (2019). Active methodologies with the use of integrated mock-ups to the teaching of the logistic subject. International Journal of Advanced Engineering Research and Science (IJAERS). Vol 6, Issue 11, November. ISSN: 2456-1908. DOI: </t>
    </r>
    <r>
      <rPr>
        <i/>
        <sz val="8"/>
        <rFont val="Tahoma"/>
        <family val="2"/>
      </rPr>
      <t>10.22161/ijaers.611.5</t>
    </r>
    <r>
      <rPr>
        <sz val="8"/>
        <rFont val="Tahoma"/>
        <family val="2"/>
      </rPr>
      <t xml:space="preserve">. </t>
    </r>
  </si>
  <si>
    <r>
      <t>Lopes, S.; Gouveia, L. e Reis, P. (2019). O método MaCAIES: uma proposta metodológica para a implementação da sala de aula invertida no Ensino Superior. Research, Society and Development, Itabira, v. 9, n. 1, jan. 2020. ISSN 2525-3409. DOI:</t>
    </r>
    <r>
      <rPr>
        <i/>
        <sz val="8"/>
        <rFont val="Tahoma"/>
        <family val="2"/>
      </rPr>
      <t xml:space="preserve"> 10.33448/rsd-v9i1.1921 </t>
    </r>
  </si>
  <si>
    <r>
      <t xml:space="preserve">Lopes, S.; Gouveia, L. e Reis, P. (2019). The Flipped Classroom and Higher Education . Experiences with Computer Science Students. International Journal of Advanced Engineering Research and Science (IJAERS). Vol 6, Issue 10, October 2019, pp 13-18. ISSN 2349-6495. DOI: </t>
    </r>
    <r>
      <rPr>
        <i/>
        <sz val="8"/>
        <rFont val="Tahoma"/>
        <family val="2"/>
      </rPr>
      <t>10.22161/ijaers.610.3</t>
    </r>
    <r>
      <rPr>
        <sz val="8"/>
        <rFont val="Tahoma"/>
        <family val="2"/>
      </rPr>
      <t xml:space="preserve"> </t>
    </r>
  </si>
  <si>
    <r>
      <t xml:space="preserve">Almasri, A. e Gouveia, L. (2019). </t>
    </r>
    <r>
      <rPr>
        <i/>
        <sz val="8"/>
        <rFont val="Tahoma"/>
        <family val="2"/>
      </rPr>
      <t>Adding Energy Star Rating Schema to Android Applications on Google Play Store an Example of a Preventive Power Saving Model</t>
    </r>
    <r>
      <rPr>
        <sz val="8"/>
        <rFont val="Tahoma"/>
        <family val="2"/>
      </rPr>
      <t xml:space="preserve">. Internal Report *TRS 06/2019. Technology, Networks and Society Group. University Fernando Pessoa. </t>
    </r>
  </si>
  <si>
    <r>
      <t xml:space="preserve">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t>
    </r>
    <r>
      <rPr>
        <i/>
        <sz val="8"/>
        <rFont val="Tahoma"/>
        <family val="2"/>
      </rPr>
      <t>10.22161/ijaers.6724</t>
    </r>
    <r>
      <rPr>
        <sz val="8"/>
        <rFont val="Tahoma"/>
        <family val="2"/>
      </rPr>
      <t xml:space="preserve"> </t>
    </r>
  </si>
  <si>
    <r>
      <t xml:space="preserve">Almasri, A. e Gouveia, L. (2019). </t>
    </r>
    <r>
      <rPr>
        <i/>
        <sz val="8"/>
        <rFont val="Tahoma"/>
        <family val="2"/>
      </rPr>
      <t>Reviewing the Efficiency of Current Power-Saving Approaches Used Among Different Stages of an Android-Application Lifecycle</t>
    </r>
    <r>
      <rPr>
        <sz val="8"/>
        <rFont val="Tahoma"/>
        <family val="2"/>
      </rPr>
      <t xml:space="preserve">. Internal Report *TRS 05/2019. Technology, Networks and Society Group. University Fernando Pessoa. </t>
    </r>
  </si>
  <si>
    <r>
      <t xml:space="preserve">Almasri, A. e Gouveia, L. (2019). </t>
    </r>
    <r>
      <rPr>
        <i/>
        <sz val="8"/>
        <rFont val="Tahoma"/>
        <family val="2"/>
      </rPr>
      <t>Analyzing and Evaluating the Amount of Power Consumption Used by Current Power-Saving-Applications on Android Smartphones</t>
    </r>
    <r>
      <rPr>
        <sz val="8"/>
        <rFont val="Tahoma"/>
        <family val="2"/>
      </rPr>
      <t xml:space="preserve">. Internal Report *TRS 04/2019. Technology, Networks and Society Group. University Fernando Pessoa. </t>
    </r>
  </si>
  <si>
    <r>
      <t xml:space="preserve">Martins, E. and Gouveia, L. (2019). Production of Dissertations and Theses on Mobile Learning in Brazilian Postgraduate Courses. </t>
    </r>
    <r>
      <rPr>
        <i/>
        <sz val="8"/>
        <rFont val="Tahoma"/>
        <family val="2"/>
      </rPr>
      <t xml:space="preserve">International Journal of Advanced Engineering Research and Science </t>
    </r>
    <r>
      <rPr>
        <sz val="8"/>
        <rFont val="Tahoma"/>
        <family val="2"/>
      </rPr>
      <t xml:space="preserve">(IJAERS). ISSN: 2349-6495, vol 6, no. 3, March, pp. 1-5. AI Publications, ISSN: 2349-6495. doi:10.22161/ijaers.6.3.1 </t>
    </r>
  </si>
  <si>
    <r>
      <t>Lopes, S.; Gouveia, L. e Reis, P. (2019). Utilização da metodologia da sala de aula invertida (</t>
    </r>
    <r>
      <rPr>
        <i/>
        <sz val="8"/>
        <rFont val="Tahoma"/>
        <family val="2"/>
      </rPr>
      <t>flipped classroom</t>
    </r>
    <r>
      <rPr>
        <sz val="8"/>
        <rFont val="Tahoma"/>
        <family val="2"/>
      </rPr>
      <t xml:space="preserve">): análise de eficiência dos instrumentos e resultados do experimento piloto.  Relatório Interno 1/2019. *TRS Tecnologia, Redes e Sociedade. Janeiro. Universidade Fernando Pessoa.  </t>
    </r>
  </si>
  <si>
    <r>
      <t xml:space="preserve">Araújo, A. e Gouveia, L. (2018). O Digital nas Instituições de Ensino Superior: um diagnóstico sobre a percepção da comunidade acadêmica de uma instituição de ensino superior em Belém do Pará (Brasil). </t>
    </r>
    <r>
      <rPr>
        <i/>
        <sz val="8"/>
        <rFont val="Tahoma"/>
        <family val="2"/>
      </rPr>
      <t>Revista Estação Científica</t>
    </r>
    <r>
      <rPr>
        <sz val="8"/>
        <rFont val="Tahoma"/>
        <family val="2"/>
      </rPr>
      <t xml:space="preserve">. Faculdade Estácio de Sá de Juiz de Fora, Brasil. nº 19. Janeiro a Julho / 2018. ISSN: 1809-046X. </t>
    </r>
  </si>
  <si>
    <r>
      <t xml:space="preserve">Guerra, F. e Gouveia, L. (2018). Política tecnológica de combate à sonegação fiscal e seus reflexos nos processos das empresas. </t>
    </r>
    <r>
      <rPr>
        <i/>
        <sz val="8"/>
        <rFont val="Tahoma"/>
        <family val="2"/>
      </rPr>
      <t>Revista de Contabilidade e Gestão Contemporânea</t>
    </r>
    <r>
      <rPr>
        <sz val="8"/>
        <rFont val="Tahoma"/>
        <family val="2"/>
      </rPr>
      <t xml:space="preserve"> (RCGC). Universidade Federal Fluminense, UFF. Niterói/RJ. N.1. Jan-jun. pp 30-41. ISSN 2595-7287.</t>
    </r>
  </si>
  <si>
    <r>
      <t xml:space="preserve">Khan, S. and Gouveia, L. (2018). Cloud Computing Service Level Agreement Issues and Challenges: a Bibliographic review. </t>
    </r>
    <r>
      <rPr>
        <i/>
        <sz val="8"/>
        <rFont val="Tahoma"/>
        <family val="2"/>
      </rPr>
      <t>International Journal of Cyber-Security and Digital Forensics</t>
    </r>
    <r>
      <rPr>
        <sz val="8"/>
        <rFont val="Tahoma"/>
        <family val="2"/>
      </rPr>
      <t xml:space="preserve"> (IJCSDF). Vol 7, n. 3. pp 209-229. Hong Kong. The Society of Digital Information and Wireless Communications (SDIWC). ISSN: 2305-001.  </t>
    </r>
  </si>
  <si>
    <r>
      <t xml:space="preserve">Daradkeh, Y,; Gouveia, L. and Sen, S. (2018). Strategic Thinking and Brands move to the Digital transformation. Matter: </t>
    </r>
    <r>
      <rPr>
        <i/>
        <sz val="8"/>
        <rFont val="Tahoma"/>
        <family val="2"/>
      </rPr>
      <t>International Journal of Science and Technology</t>
    </r>
    <r>
      <rPr>
        <sz val="8"/>
        <rFont val="Tahoma"/>
        <family val="2"/>
      </rPr>
      <t xml:space="preserve">. Vol 4, N. 1, pp 88-105. Global Research &amp; Development Services. ISSN 2454-5880. </t>
    </r>
  </si>
  <si>
    <r>
      <t xml:space="preserve">Khan, S. and Gouveia, L. (2018). Moving Towards Cloud Analyzing the Drivers and Barriers to the Adoption of Cloud Computing in HE (Higher Education) institution in UK: An Exploratory Study with Proposed Solution. </t>
    </r>
    <r>
      <rPr>
        <i/>
        <sz val="8"/>
        <rFont val="Tahoma"/>
        <family val="2"/>
      </rPr>
      <t>International Journal of Cyber-Security and Digital Forensics</t>
    </r>
    <r>
      <rPr>
        <sz val="8"/>
        <rFont val="Tahoma"/>
        <family val="2"/>
      </rPr>
      <t xml:space="preserve"> (IJCSDF) Vol 7 N. 2, pp 142-154. The Society of Digital Information and Wireless Communications (SDIWC). ISSN: 2305-001 </t>
    </r>
  </si>
  <si>
    <r>
      <t xml:space="preserve">Khan, S. and Gouveia, L. (2017). </t>
    </r>
    <r>
      <rPr>
        <i/>
        <sz val="8"/>
        <rFont val="Tahoma"/>
        <family val="2"/>
      </rPr>
      <t>An Empirical Factors that Influences the Adoption and Selection of Internet Service</t>
    </r>
    <r>
      <rPr>
        <sz val="8"/>
        <rFont val="Tahoma"/>
        <family val="2"/>
      </rPr>
      <t xml:space="preserve">. Fourth Information Technology Trends (ITT 2017). 25-26 October. Higher Colleges of Technology - Al Ain Women’s College (AAWC). United Arabe Emirates (UAE). </t>
    </r>
  </si>
  <si>
    <r>
      <t xml:space="preserve">Quental, C. and Gouveia, L. (2018). </t>
    </r>
    <r>
      <rPr>
        <i/>
        <sz val="8"/>
        <rFont val="Tahoma"/>
        <family val="2"/>
      </rPr>
      <t>E-consultation as a Tool for Participation in teachers' Unions</t>
    </r>
    <r>
      <rPr>
        <sz val="8"/>
        <rFont val="Tahoma"/>
        <family val="2"/>
      </rPr>
      <t xml:space="preserve">. In Rocha, A. and Reis, L. (eds). Developments and Advances in Intelligent Systems and Applications. Series Studies in Computational Intelligence, Volume 718. Springer International Publishing, AG, pp 153-167. DOI 10.1007/978-3-319-58965-7_11 </t>
    </r>
  </si>
  <si>
    <r>
      <t xml:space="preserve">Gouveia, L. e Morgado, R. (2017). A importância das Ciberarmas no Contexto da Ciberdefesa de um Pequeno Estado. </t>
    </r>
    <r>
      <rPr>
        <i/>
        <sz val="8"/>
        <rFont val="Tahoma"/>
        <family val="2"/>
      </rPr>
      <t>Atlântico Business Journal</t>
    </r>
    <r>
      <rPr>
        <sz val="8"/>
        <rFont val="Tahoma"/>
        <family val="2"/>
      </rPr>
      <t>. Vol 1, n. 1. pp 9-16. Outubro 2017. ABSJournal.</t>
    </r>
  </si>
  <si>
    <r>
      <t xml:space="preserve">Gouveia, L. e Couto, P. (2017). A importância crescente do Capital Humano, Intelectual, Social e Territorial e a sua associação ao conhecimento. </t>
    </r>
    <r>
      <rPr>
        <i/>
        <sz val="8"/>
        <rFont val="Tahoma"/>
        <family val="2"/>
      </rPr>
      <t>Atlântico Business Journal</t>
    </r>
    <r>
      <rPr>
        <sz val="8"/>
        <rFont val="Tahoma"/>
        <family val="2"/>
      </rPr>
      <t xml:space="preserve">. Vol 1, n. 1. pp 28-34. Outubro 2017. ABSJournal. </t>
    </r>
  </si>
  <si>
    <r>
      <t xml:space="preserve">Gouveia, L. e Pinto, C. (2017). Contributo para a discussão sobre a contabilização do Conhecimento e do Capital Humano nas Organizações. </t>
    </r>
    <r>
      <rPr>
        <i/>
        <sz val="8"/>
        <rFont val="Tahoma"/>
        <family val="2"/>
      </rPr>
      <t>Atlântico Business Journal</t>
    </r>
    <r>
      <rPr>
        <sz val="8"/>
        <rFont val="Tahoma"/>
        <family val="2"/>
      </rPr>
      <t xml:space="preserve">. Vol 1, n. 1. pp 35-37. Outubro 2017. ABSJournal. </t>
    </r>
  </si>
  <si>
    <r>
      <t xml:space="preserve">Alfredo, P. e Gouveia, L. (2017). </t>
    </r>
    <r>
      <rPr>
        <i/>
        <sz val="8"/>
        <rFont val="Tahoma"/>
        <family val="2"/>
      </rPr>
      <t>Crescimento económico de Angola e as TIC: os últimos 12 anos</t>
    </r>
    <r>
      <rPr>
        <sz val="8"/>
        <rFont val="Tahoma"/>
        <family val="2"/>
      </rPr>
      <t>. In GICD, UAN (2017). Livro de Resumos da Conferência Ciêntífica da universidade Agostinho Neto (CCUAN2017). pp 76. ISBN: 978-989-761-137-7.</t>
    </r>
  </si>
  <si>
    <r>
      <t xml:space="preserve">Gouveia, L. (2017). </t>
    </r>
    <r>
      <rPr>
        <i/>
        <sz val="8"/>
        <rFont val="Tahoma"/>
        <family val="2"/>
      </rPr>
      <t>Challenges in Higher Education as a Transformative Ecosystem for Students and Professors</t>
    </r>
    <r>
      <rPr>
        <sz val="8"/>
        <rFont val="Tahoma"/>
        <family val="2"/>
      </rPr>
      <t xml:space="preserve">. Presentation at Kazakh University of Economics, Finance and International Trade, Astana, Kazakhstan. 11th October. </t>
    </r>
  </si>
  <si>
    <r>
      <t xml:space="preserve">Gouveia, L. (2017). </t>
    </r>
    <r>
      <rPr>
        <i/>
        <sz val="8"/>
        <rFont val="Tahoma"/>
        <family val="2"/>
      </rPr>
      <t>Desafios e certezas para o Capital Humano e Intelectual na Administração Pública</t>
    </r>
    <r>
      <rPr>
        <sz val="8"/>
        <rFont val="Tahoma"/>
        <family val="2"/>
      </rPr>
      <t xml:space="preserve">. Keynote do painel 3, Capacitação para as novas tecnologias. Conferência egovernment 2017. A transformação digital do Estado e o desenvolvimento da Sociedade. APDSI. Auditório da Torre do Tombo. Lisboa. 4 de Outubro.  </t>
    </r>
  </si>
  <si>
    <r>
      <t xml:space="preserve">Alfredo, P. e Gouveia, L. (2017). </t>
    </r>
    <r>
      <rPr>
        <i/>
        <sz val="8"/>
        <rFont val="Tahoma"/>
        <family val="2"/>
      </rPr>
      <t>Crescimento Económico de Angola: os últimos 12 anos.</t>
    </r>
    <r>
      <rPr>
        <sz val="8"/>
        <rFont val="Tahoma"/>
        <family val="2"/>
      </rPr>
      <t xml:space="preserve"> Comunicação Oral. Conferência Científica Universidade Agostinho Neto (UAN). 27 a 29 de Setembro. Hotel Victória Garden. Luanda Angola.  </t>
    </r>
  </si>
  <si>
    <r>
      <t xml:space="preserve">Gouveia, L. e Couto, P. (2017). </t>
    </r>
    <r>
      <rPr>
        <i/>
        <sz val="8"/>
        <rFont val="Tahoma"/>
        <family val="2"/>
      </rPr>
      <t xml:space="preserve">A importância crescente do Capital Humano, Intelectual, Social e Territorial e a sua associação ao conhecimento. </t>
    </r>
    <r>
      <rPr>
        <sz val="8"/>
        <rFont val="Tahoma"/>
        <family val="2"/>
      </rPr>
      <t xml:space="preserve">Atlântico Business Summit. Edificio Heliântia, Valadares. Vila Nova de Gaia. 28 de Setembro.  </t>
    </r>
  </si>
  <si>
    <r>
      <t xml:space="preserve">Gouveia, L. e Morgado, R. (2017). </t>
    </r>
    <r>
      <rPr>
        <i/>
        <sz val="8"/>
        <rFont val="Tahoma"/>
        <family val="2"/>
      </rPr>
      <t xml:space="preserve">A importância das Ciberarmas no Contexto da Ciberdefesa de um Pequeno Estado. </t>
    </r>
    <r>
      <rPr>
        <sz val="8"/>
        <rFont val="Tahoma"/>
        <family val="2"/>
      </rPr>
      <t xml:space="preserve">Atlântico Business Summit. Edificio Heliântia, Valadares. Vila Nova de Gaia. 28 de Setembro.  </t>
    </r>
  </si>
  <si>
    <r>
      <t xml:space="preserve">Gouveia, L. e Pinto, C. (2017). </t>
    </r>
    <r>
      <rPr>
        <i/>
        <sz val="8"/>
        <rFont val="Tahoma"/>
        <family val="2"/>
      </rPr>
      <t xml:space="preserve">Contributo para a discussão sobre a contabilização do Conhecimento e do Capital Humano nas Organizações. </t>
    </r>
    <r>
      <rPr>
        <sz val="8"/>
        <rFont val="Tahoma"/>
        <family val="2"/>
      </rPr>
      <t xml:space="preserve">Atlântico Business Summit. Edificio Heliântia, Valadares. Vila Nova de Gaia. 28 de Setembro.  </t>
    </r>
  </si>
  <si>
    <r>
      <t xml:space="preserve">Gouveia, L. (2017).  </t>
    </r>
    <r>
      <rPr>
        <i/>
        <sz val="8"/>
        <rFont val="Tahoma"/>
        <family val="2"/>
      </rPr>
      <t>Notas e transparências sobre conceitos de Sistemas de Informação</t>
    </r>
    <r>
      <rPr>
        <sz val="8"/>
        <rFont val="Tahoma"/>
        <family val="2"/>
      </rPr>
      <t xml:space="preserve">. Universidade Fernando Pessoa.  </t>
    </r>
  </si>
  <si>
    <r>
      <t xml:space="preserve">Gouveia, L. (2017).  </t>
    </r>
    <r>
      <rPr>
        <i/>
        <sz val="8"/>
        <rFont val="Tahoma"/>
        <family val="2"/>
      </rPr>
      <t>Notas e transparências sobre Tecnologias em Sistemas de Informação</t>
    </r>
    <r>
      <rPr>
        <sz val="8"/>
        <rFont val="Tahoma"/>
        <family val="2"/>
      </rPr>
      <t xml:space="preserve">. Universidade Fernando Pessoa. </t>
    </r>
  </si>
  <si>
    <r>
      <t xml:space="preserve">Gouveia, L. (2017).  </t>
    </r>
    <r>
      <rPr>
        <i/>
        <sz val="8"/>
        <rFont val="Tahoma"/>
        <family val="2"/>
      </rPr>
      <t>Sistemas de Informação para a Sociedade do Conhecimento: módulos 1 e 2, aulas práticas</t>
    </r>
    <r>
      <rPr>
        <sz val="8"/>
        <rFont val="Tahoma"/>
        <family val="2"/>
      </rPr>
      <t xml:space="preserve">. Universidade Fernando Pessoa. </t>
    </r>
  </si>
  <si>
    <r>
      <t xml:space="preserve">Khan, S. e Gouveia, L. (2017). The implication and challenges of GDPR’s on Cloud Computing Industry. </t>
    </r>
    <r>
      <rPr>
        <i/>
        <sz val="8"/>
        <rFont val="Tahoma"/>
        <family val="2"/>
      </rPr>
      <t>International Journal of Computer Science</t>
    </r>
    <r>
      <rPr>
        <sz val="8"/>
        <rFont val="Tahoma"/>
        <family val="2"/>
      </rPr>
      <t xml:space="preserve"> (IIJCS). Volume 5, Issue 7, July. IPASJ, International Publisher for Advanced Scientific Journals. ISSN 2321-5992.    </t>
    </r>
  </si>
  <si>
    <r>
      <t xml:space="preserve">Khan, S. e Gouveia, L. (2017). Is flipped classroom preferred learning style for the Millennials? An Exploratory study. </t>
    </r>
    <r>
      <rPr>
        <i/>
        <sz val="8"/>
        <rFont val="Tahoma"/>
        <family val="2"/>
      </rPr>
      <t>International Journal of of Management</t>
    </r>
    <r>
      <rPr>
        <sz val="8"/>
        <rFont val="Tahoma"/>
        <family val="2"/>
      </rPr>
      <t xml:space="preserve"> (IIJM). Vol. 5, No 8. August. pp 7-21. ISSN: 2321-645X.    </t>
    </r>
  </si>
  <si>
    <r>
      <t xml:space="preserve">Salimo, G. e Gouveia, L. (2017). </t>
    </r>
    <r>
      <rPr>
        <i/>
        <sz val="8"/>
        <rFont val="Tahoma"/>
        <family val="2"/>
      </rPr>
      <t>Contributos para o Ensino Superior em Moçambique. Os Desafios da Era Digital</t>
    </r>
    <r>
      <rPr>
        <sz val="8"/>
        <rFont val="Tahoma"/>
        <family val="2"/>
      </rPr>
      <t xml:space="preserve">. Artigo REF nº 6953. 8º Congresso Luso-Moçambicano de Engenharia / V Congresso de Engenharia de Moçambique. CLME 2017/VCEM. Maputo, Moçambique. 4 a 8 de Setembro. Ed: J. F. Silva Gomes et al.; Publ: INEGI/FEUP.  </t>
    </r>
  </si>
  <si>
    <r>
      <t>Khan, S. and Gouveia, L. (2017). Empirical Factors that Influences the Adoption and Selection of Internet Service: An Exploratory Study in Higher Education</t>
    </r>
    <r>
      <rPr>
        <i/>
        <sz val="8"/>
        <rFont val="Tahoma"/>
        <family val="2"/>
      </rPr>
      <t>. International Journal of Latest Research in Science and technology (IJLRST). Volume 6, Issue 3, May-June, pp 58-63. M</t>
    </r>
    <r>
      <rPr>
        <sz val="8"/>
        <rFont val="Tahoma"/>
        <family val="2"/>
      </rPr>
      <t>NK, Publication</t>
    </r>
    <r>
      <rPr>
        <i/>
        <sz val="8"/>
        <rFont val="Tahoma"/>
        <family val="2"/>
      </rPr>
      <t xml:space="preserve">. </t>
    </r>
    <r>
      <rPr>
        <sz val="8"/>
        <rFont val="Tahoma"/>
        <family val="2"/>
      </rPr>
      <t xml:space="preserve">ISSN 2278-5299. </t>
    </r>
  </si>
  <si>
    <r>
      <t>Khan, S. and Gouveia, L. (2017). Cyber Security Attacks: Common Vulnerabilities in the Critical Infrastructure</t>
    </r>
    <r>
      <rPr>
        <i/>
        <sz val="8"/>
        <rFont val="Tahoma"/>
        <family val="2"/>
      </rPr>
      <t xml:space="preserve">. International Journal of Computer Science (IIJCS). Volume 5, Issue 6, June. </t>
    </r>
    <r>
      <rPr>
        <sz val="8"/>
        <rFont val="Tahoma"/>
        <family val="2"/>
      </rPr>
      <t>IPASJ, International Publisher for Advanced Scientific Journals</t>
    </r>
    <r>
      <rPr>
        <i/>
        <sz val="8"/>
        <rFont val="Tahoma"/>
        <family val="2"/>
      </rPr>
      <t xml:space="preserve">. </t>
    </r>
    <r>
      <rPr>
        <sz val="8"/>
        <rFont val="Tahoma"/>
        <family val="2"/>
      </rPr>
      <t xml:space="preserve">ISSN 2321-5992. </t>
    </r>
  </si>
  <si>
    <r>
      <t xml:space="preserve">Gouveia, L. e Morgado, R. (2017). </t>
    </r>
    <r>
      <rPr>
        <i/>
        <sz val="8"/>
        <rFont val="Tahoma"/>
        <family val="2"/>
      </rPr>
      <t xml:space="preserve">Estratégia Nacional de Segurança do Ciberespaço. </t>
    </r>
    <r>
      <rPr>
        <sz val="8"/>
        <rFont val="Tahoma"/>
        <family val="2"/>
      </rPr>
      <t>Relatório Interno 10/2017. *TRS Tecnologia, Redes e Sociedade. Junho. Universidade Fernando Pessoa.</t>
    </r>
  </si>
  <si>
    <r>
      <t xml:space="preserve">Gouveia, L. (2017). </t>
    </r>
    <r>
      <rPr>
        <i/>
        <sz val="8"/>
        <rFont val="Tahoma"/>
        <family val="2"/>
      </rPr>
      <t>Going Open in University &amp; Libraries: challenges and applications. UFP's Erasmus Staff Week for Librarians</t>
    </r>
    <r>
      <rPr>
        <sz val="8"/>
        <rFont val="Tahoma"/>
        <family val="2"/>
      </rPr>
      <t xml:space="preserve">. 7th June. University Fernando Pessoa. </t>
    </r>
  </si>
  <si>
    <r>
      <t xml:space="preserve">Correia, A. e Gouveia, L. (2017). </t>
    </r>
    <r>
      <rPr>
        <i/>
        <sz val="8"/>
        <rFont val="Tahoma"/>
        <family val="2"/>
      </rPr>
      <t xml:space="preserve">Um Estudo sobre a Qualidade de Vida na Cidade do Porto: exploração de um post no Facebook. </t>
    </r>
    <r>
      <rPr>
        <sz val="8"/>
        <rFont val="Tahoma"/>
        <family val="2"/>
      </rPr>
      <t>Relatório Interno 09/2017. *TRS Tecnologia, Redes e Sociedade. Junho. Universidade Fernando Pessoa.</t>
    </r>
  </si>
  <si>
    <r>
      <t xml:space="preserve">Rocha, L. e Gouveia, L. (2017). </t>
    </r>
    <r>
      <rPr>
        <i/>
        <sz val="8"/>
        <rFont val="Tahoma"/>
        <family val="2"/>
      </rPr>
      <t xml:space="preserve">Aplicação de questionário sobre consumo de bens e serviços na Economia Partilhada. </t>
    </r>
    <r>
      <rPr>
        <sz val="8"/>
        <rFont val="Tahoma"/>
        <family val="2"/>
      </rPr>
      <t>Relatório Interno 08/2017. *TRS Tecnologia, Redes e Sociedade. Junho. Universidade Fernando Pessoa.</t>
    </r>
  </si>
  <si>
    <r>
      <t xml:space="preserve">Araújo, P. e Gouveia, L. (2017). </t>
    </r>
    <r>
      <rPr>
        <i/>
        <sz val="8"/>
        <rFont val="Tahoma"/>
        <family val="2"/>
      </rPr>
      <t>Governança Digital com o recurso de uma plataforma para a gestão da informação do Centro de Referência e Apoio a Educação Inclusiva</t>
    </r>
    <r>
      <rPr>
        <sz val="8"/>
        <rFont val="Tahoma"/>
        <family val="2"/>
      </rPr>
      <t>. 14th CONTECSI – International Conference On Information Systems and Technology Management. Universidade de São Paulo (USP). Brasil. 24 a 26 de Maio.  pp 5258-5275. ISSN 2448-1041. DOI: 10.5748/9788599693131-14CONTECSI/DOC-5099</t>
    </r>
  </si>
  <si>
    <r>
      <t xml:space="preserve">Gouveia, L. (2017). </t>
    </r>
    <r>
      <rPr>
        <i/>
        <sz val="8"/>
        <rFont val="Tahoma"/>
        <family val="2"/>
      </rPr>
      <t xml:space="preserve">Cultura Digital: usar e explorar dados e informação em 2017. </t>
    </r>
    <r>
      <rPr>
        <sz val="8"/>
        <rFont val="Tahoma"/>
        <family val="2"/>
      </rPr>
      <t>I Encontro Formativo. Diretores, Pedagogos, Professores, Secretários e Técnicos. Auditório da Prefeitura. Betim, Minas Gerais, Brasil. 17 de Maio.</t>
    </r>
  </si>
  <si>
    <r>
      <t xml:space="preserve">Gouveia, L. (2017). </t>
    </r>
    <r>
      <rPr>
        <i/>
        <sz val="8"/>
        <rFont val="Tahoma"/>
        <family val="2"/>
      </rPr>
      <t>Gestão da Segurança da Informação</t>
    </r>
    <r>
      <rPr>
        <sz val="8"/>
        <rFont val="Tahoma"/>
        <family val="2"/>
      </rPr>
      <t>. Manual prático, 52 páginas. Grupo *TRS, Tecnologia, Redes e Sociedade. Universidade Fernando Pessoa.</t>
    </r>
  </si>
  <si>
    <r>
      <t xml:space="preserve">Filho, R e Gouveia, L. (2017). </t>
    </r>
    <r>
      <rPr>
        <i/>
        <sz val="8"/>
        <rFont val="Tahoma"/>
        <family val="2"/>
      </rPr>
      <t xml:space="preserve">Proposta de renovação da rede lógica do MT-Hemocentro. </t>
    </r>
    <r>
      <rPr>
        <sz val="8"/>
        <rFont val="Tahoma"/>
        <family val="2"/>
      </rPr>
      <t>Relatório Interno 07/2017. *TRS Tecnologia, Redes e Sociedade. Maio. Universidade Fernando Pessoa.</t>
    </r>
  </si>
  <si>
    <r>
      <t xml:space="preserve">Gouveia, L. (2017). </t>
    </r>
    <r>
      <rPr>
        <i/>
        <sz val="8"/>
        <rFont val="Tahoma"/>
        <family val="2"/>
      </rPr>
      <t>Uma breve introdução ao R: Exploração prática e exercícios</t>
    </r>
    <r>
      <rPr>
        <sz val="8"/>
        <rFont val="Tahoma"/>
        <family val="2"/>
      </rPr>
      <t>. Manual prático, 68 páginas. Grupo *TRS, Tecnologia, Redes e Sociedade. Universidade Fernando Pessoa.</t>
    </r>
  </si>
  <si>
    <r>
      <t xml:space="preserve">Gouveia, L. (2017). </t>
    </r>
    <r>
      <rPr>
        <i/>
        <sz val="8"/>
        <rFont val="Tahoma"/>
        <family val="2"/>
      </rPr>
      <t>A linguagem R: um ambiente para explorar dados e aprender com eles</t>
    </r>
    <r>
      <rPr>
        <sz val="8"/>
        <rFont val="Tahoma"/>
        <family val="2"/>
      </rPr>
      <t>. Hello World Conference. 3 de Maio. Universidade Fernando Pessoa.</t>
    </r>
  </si>
  <si>
    <r>
      <t xml:space="preserve">Quental, C. e Gouveia, L. (2017). </t>
    </r>
    <r>
      <rPr>
        <i/>
        <sz val="8"/>
        <rFont val="Tahoma"/>
        <family val="2"/>
      </rPr>
      <t>Modelo de mediação digital para participação pública em sindicatos. Um relato das experiências realizadas</t>
    </r>
    <r>
      <rPr>
        <sz val="8"/>
        <rFont val="Tahoma"/>
        <family val="2"/>
      </rPr>
      <t>. Relatório Interno 06/2017. *TRS Tecnologia, Redes e Sociedade. Abril. Universidade Fernando Pessoa.</t>
    </r>
  </si>
  <si>
    <r>
      <t xml:space="preserve">Khan, S. and Gouveia, L. (2017). </t>
    </r>
    <r>
      <rPr>
        <i/>
        <sz val="8"/>
        <rFont val="Tahoma"/>
        <family val="2"/>
      </rPr>
      <t>EMSL Framework: (Minimum Service Level Framework) for Cloud Providers and Users</t>
    </r>
    <r>
      <rPr>
        <sz val="8"/>
        <rFont val="Tahoma"/>
        <family val="2"/>
      </rPr>
      <t>. Internal Report 05/2017. *TRS Technology, Networks and Society. April. University Fernando Pessoa.</t>
    </r>
  </si>
  <si>
    <r>
      <t xml:space="preserve">Nogueira, D. e Gouveia, L. (2017). </t>
    </r>
    <r>
      <rPr>
        <i/>
        <sz val="8"/>
        <rFont val="Tahoma"/>
        <family val="2"/>
      </rPr>
      <t>Estudo Preliminar sobre a Rede Nacional de Escolas de Governo do Brasil</t>
    </r>
    <r>
      <rPr>
        <sz val="8"/>
        <rFont val="Tahoma"/>
        <family val="2"/>
      </rPr>
      <t>. Relatório Interno 04/2017. Grupo Tecnologia, Redes e Sociedade. Abril. Universidade Fernando Pessoa.</t>
    </r>
  </si>
  <si>
    <r>
      <t xml:space="preserve">Gouveia, L. (2017). </t>
    </r>
    <r>
      <rPr>
        <i/>
        <sz val="8"/>
        <rFont val="Tahoma"/>
        <family val="2"/>
      </rPr>
      <t xml:space="preserve">Digital para que te quero... </t>
    </r>
    <r>
      <rPr>
        <sz val="8"/>
        <rFont val="Tahoma"/>
        <family val="2"/>
      </rPr>
      <t>Turismo e Património Cultural: Inovação e Tecnologia. Estado da Arte. Casa das Artes. Porto. 30 de Março.  PPorto.pt e VerdeNovo.</t>
    </r>
  </si>
  <si>
    <r>
      <t xml:space="preserve">Gouveia, L. (2017). </t>
    </r>
    <r>
      <rPr>
        <i/>
        <sz val="8"/>
        <rFont val="Tahoma"/>
        <family val="2"/>
      </rPr>
      <t>Sobre o trabalho de mestrado: informação de contexto e estrutura tipo da dissertação.</t>
    </r>
    <r>
      <rPr>
        <sz val="8"/>
        <rFont val="Tahoma"/>
        <family val="2"/>
      </rPr>
      <t xml:space="preserve"> Relatório Interno TRS 03/2017. Grupo Tecnologia, Redes e Sociedade. Março. Universidade Fernando Pessoa. </t>
    </r>
  </si>
  <si>
    <r>
      <t xml:space="preserve">Daradkeh, Y. and Gouveia, L. (2017). </t>
    </r>
    <r>
      <rPr>
        <i/>
        <sz val="8"/>
        <rFont val="Tahoma"/>
        <family val="2"/>
      </rPr>
      <t>Keep using day-to-day tools in the classroom.</t>
    </r>
    <r>
      <rPr>
        <sz val="8"/>
        <rFont val="Tahoma"/>
        <family val="2"/>
      </rPr>
      <t xml:space="preserve"> Workshop Perspectives of modern education and use of innovative technologies in training. International Scientific and Methodological Workshop.  March, 14th. The Faculty of Basic Training of Kazakh university of Economics, Finance and International trade. </t>
    </r>
  </si>
  <si>
    <r>
      <t xml:space="preserve">Gouveia, L. (2017). </t>
    </r>
    <r>
      <rPr>
        <i/>
        <sz val="8"/>
        <rFont val="Tahoma"/>
        <family val="2"/>
      </rPr>
      <t>Cooperar no contexto do digital das redes e do território.</t>
    </r>
    <r>
      <rPr>
        <sz val="8"/>
        <rFont val="Tahoma"/>
        <family val="2"/>
      </rPr>
      <t xml:space="preserve"> Workshop Cooperar para Ganhar. Rede Colaborativa +Turismo +Sabor. ACISAT e ADRAT. 13 de Março. Hotel Casino. Chaves.  </t>
    </r>
  </si>
  <si>
    <r>
      <t xml:space="preserve">Salimo, G. e Gouveia, L.  (2017). </t>
    </r>
    <r>
      <rPr>
        <i/>
        <sz val="8"/>
        <rFont val="Tahoma"/>
        <family val="2"/>
      </rPr>
      <t>Questionário sobre o nível de utilização e importância das TICs nas IES por Professores, Alunos e Funcionários. Teste piloto.</t>
    </r>
    <r>
      <rPr>
        <sz val="8"/>
        <rFont val="Tahoma"/>
        <family val="2"/>
      </rPr>
      <t xml:space="preserve"> Relatório Interno TRS 02/2017. Grupo Tecnologia, Redes e Sociedade. Março. Universidade Fernando Pessoa. </t>
    </r>
  </si>
  <si>
    <r>
      <t xml:space="preserve">Marin, D. e  Gouveia, L.  (2017). </t>
    </r>
    <r>
      <rPr>
        <i/>
        <sz val="8"/>
        <rFont val="Tahoma"/>
        <family val="2"/>
      </rPr>
      <t>Contributos para a melhoria do serviço prestado pela Prefeitura Municipal de Paulo Bento. Análise de processos de compras e licitações.</t>
    </r>
    <r>
      <rPr>
        <sz val="8"/>
        <rFont val="Tahoma"/>
        <family val="2"/>
      </rPr>
      <t xml:space="preserve"> Relatório Interno TRS 01/2017. Grupo Tecnologia, Redes e Sociedade. Fevereiro. Universidade Fernando Pessoa. </t>
    </r>
  </si>
  <si>
    <r>
      <t xml:space="preserve">Gouveia, L. (2016).  </t>
    </r>
    <r>
      <rPr>
        <i/>
        <sz val="8"/>
        <rFont val="Tahoma"/>
        <family val="2"/>
      </rPr>
      <t>R: a alternativa ao SPSS e ao NVivo em software livre</t>
    </r>
    <r>
      <rPr>
        <sz val="8"/>
        <rFont val="Tahoma"/>
        <family val="2"/>
      </rPr>
      <t>. *TRS Talk. University Fernando Pessoa. 7 de Dezembro.</t>
    </r>
  </si>
  <si>
    <r>
      <t xml:space="preserve">Morgado, R. e Gouveia, L. (2016). </t>
    </r>
    <r>
      <rPr>
        <i/>
        <sz val="8"/>
        <rFont val="Tahoma"/>
        <family val="2"/>
      </rPr>
      <t>O recurso e a contribuição potencial da inteligência artificial para a cibersegurança em ambientes digitais</t>
    </r>
    <r>
      <rPr>
        <sz val="8"/>
        <rFont val="Tahoma"/>
        <family val="2"/>
      </rPr>
      <t xml:space="preserve">. Coordenação Gabinete de Relações Internacionais e Apoio ao Desenvolvimento Institucional, Universidade Fernando Pessoa. eBook, Atas dos Dias da Investigação na UFP 2016. Porto, 185-191. ISBN 978-989-643-141-9.  </t>
    </r>
  </si>
  <si>
    <r>
      <t xml:space="preserve">Correia, A. e Gouveia, L. (2016). </t>
    </r>
    <r>
      <rPr>
        <i/>
        <sz val="8"/>
        <rFont val="Tahoma"/>
        <family val="2"/>
      </rPr>
      <t>A região norte NUT III como valor acrescentado para o desenvolvimento digital da região e o potencial do Porto como Smart City</t>
    </r>
    <r>
      <rPr>
        <sz val="8"/>
        <rFont val="Tahoma"/>
        <family val="2"/>
      </rPr>
      <t xml:space="preserve">. Coordenação Gabinete de Relações Internacionais e Apoio ao Desenvolvimento Institucional, Universidade Fernando Pessoa. eBook, Atas dos Dias da Investigação na UFP 2016. Porto, pp 192-205. ISBN 978-989-643-141-9.  </t>
    </r>
  </si>
  <si>
    <r>
      <t xml:space="preserve">Araújo, P.; Gouveia, L. e Toldy, T. (2016). </t>
    </r>
    <r>
      <rPr>
        <i/>
        <sz val="8"/>
        <rFont val="Tahoma"/>
        <family val="2"/>
      </rPr>
      <t>Esfera Pública Digital: uso de uma plataforma digital para a gestão da informação da Educação Especial</t>
    </r>
    <r>
      <rPr>
        <sz val="8"/>
        <rFont val="Tahoma"/>
        <family val="2"/>
      </rPr>
      <t xml:space="preserve">. Coordenação Gabinete de Relações Internacionais e Apoio ao Desenvolvimento Institucional, Universidade Fernando Pessoa. eBook, Atas dos Dias da Investigação na UFP 2016. Porto, pp 126-142. ISBN 978-989-643-141-9.  </t>
    </r>
  </si>
  <si>
    <r>
      <t xml:space="preserve">Menezes, N. e Gouveia, L. (2016). </t>
    </r>
    <r>
      <rPr>
        <i/>
        <sz val="8"/>
        <rFont val="Tahoma"/>
        <family val="2"/>
      </rPr>
      <t>O recurso a tecnologias de informação e comunicação para suporte da atividade em sala de aula</t>
    </r>
    <r>
      <rPr>
        <sz val="8"/>
        <rFont val="Tahoma"/>
        <family val="2"/>
      </rPr>
      <t xml:space="preserve">. Coordenação Gabinete de Relações Internacionais e Apoio ao Desenvolvimento Institucional, Universidade Fernando Pessoa. eBook, Atas dos Dias da Investigação na UFP 2016. Porto. ISBN 978-989-643-141-9.  </t>
    </r>
  </si>
  <si>
    <r>
      <t xml:space="preserve">Lourenço, M.; Rurato, P. e Gouveia, L. (2016). </t>
    </r>
    <r>
      <rPr>
        <i/>
        <sz val="8"/>
        <rFont val="Tahoma"/>
        <family val="2"/>
      </rPr>
      <t>Educação, tecnologia, aprendizagem: exaltação à negociação: a busca da Relevância</t>
    </r>
    <r>
      <rPr>
        <sz val="8"/>
        <rFont val="Tahoma"/>
        <family val="2"/>
      </rPr>
      <t xml:space="preserve">. Coordenação Gabinete de Relações Internacionais e Apoio ao Desenvolvimento Institucional, Universidade Fernando Pessoa. eBook, Atas dos Dias da Investigação na UFP 2016. Porto, pp 121-125. ISBN 978-989-643-141-9.  </t>
    </r>
  </si>
  <si>
    <r>
      <t xml:space="preserve">Lopes, S.; Gouveia, L. e Reis, P. (2016). </t>
    </r>
    <r>
      <rPr>
        <i/>
        <sz val="8"/>
        <rFont val="Tahoma"/>
        <family val="2"/>
      </rPr>
      <t>O modelo de ensino do ‘flipped classroom’ (sala de aula invertida) no âmbito do ensino superior</t>
    </r>
    <r>
      <rPr>
        <sz val="8"/>
        <rFont val="Tahoma"/>
        <family val="2"/>
      </rPr>
      <t xml:space="preserve">. Coordenação Gabinete de Relações Internacionais e Apoio ao Desenvolvimento Institucional, Universidade Fernando Pessoa. eBook, Atas dos Dias da Investigação na UFP 2016. Porto, pp 164-171. ISBN 978-989-643-141-9.  </t>
    </r>
  </si>
  <si>
    <r>
      <t xml:space="preserve">Gouveia, L. (2016).  </t>
    </r>
    <r>
      <rPr>
        <i/>
        <sz val="8"/>
        <rFont val="Tahoma"/>
        <family val="2"/>
      </rPr>
      <t>Holacracy as an alternative to organisations governance.</t>
    </r>
    <r>
      <rPr>
        <sz val="8"/>
        <rFont val="Tahoma"/>
        <family val="2"/>
      </rPr>
      <t xml:space="preserve"> *TRS Talk. Fernando Pessoa Hall. University Fernando Pessoa. 16 November.</t>
    </r>
  </si>
  <si>
    <r>
      <t xml:space="preserve">Mascaranhas, R. et al. (2016). </t>
    </r>
    <r>
      <rPr>
        <i/>
        <sz val="8"/>
        <rFont val="Tahoma"/>
        <family val="2"/>
      </rPr>
      <t>Privacidade, cibersegurança e regulamentação económica</t>
    </r>
    <r>
      <rPr>
        <sz val="8"/>
        <rFont val="Tahoma"/>
        <family val="2"/>
      </rPr>
      <t xml:space="preserve">. Fórum da Arrábida: repensar o futuro da Sociedade da Informação. 15ª edição. APDSI. Convento da Arrábida. 7 de Outubro. </t>
    </r>
  </si>
  <si>
    <r>
      <t xml:space="preserve">Gouveia, L. (2016).  </t>
    </r>
    <r>
      <rPr>
        <i/>
        <sz val="8"/>
        <rFont val="Tahoma"/>
        <family val="2"/>
      </rPr>
      <t xml:space="preserve">Grupo de reflexão Privacidade e Cibersegurança </t>
    </r>
    <r>
      <rPr>
        <sz val="8"/>
        <rFont val="Tahoma"/>
        <family val="2"/>
      </rPr>
      <t xml:space="preserve">(apresentação e moderação do grupo). Fórum da Arrábida: repensar o futuro da Sociedade da Informação. 15ª edição. APDSI. Convento da Arrábida. 7 de Outubro. </t>
    </r>
  </si>
  <si>
    <r>
      <t xml:space="preserve">Robalo, A. e Gouveia, L. (2016). </t>
    </r>
    <r>
      <rPr>
        <i/>
        <sz val="8"/>
        <rFont val="Tahoma"/>
        <family val="2"/>
      </rPr>
      <t>Estratégia Metodológica para a Promoção da Cultura Digital nos Professores do Instituto Superior de Ciências da Educação do Huambo</t>
    </r>
    <r>
      <rPr>
        <sz val="8"/>
        <rFont val="Tahoma"/>
        <family val="2"/>
      </rPr>
      <t xml:space="preserve">, Angola. Revista Órbita Pedagógica, Vol. 3, Ano 2016, No. 2 (Maio-Agosto), pp 19-34. Instituto Superior de Ciências de Educação do Huambo, Angola. ISSN 2409-0131. </t>
    </r>
  </si>
  <si>
    <r>
      <t>Gouveia, L. (2016).</t>
    </r>
    <r>
      <rPr>
        <i/>
        <sz val="8"/>
        <rFont val="Tahoma"/>
        <family val="2"/>
      </rPr>
      <t xml:space="preserve"> Higher Education in the XXI century: challenging everything and also the library role.</t>
    </r>
    <r>
      <rPr>
        <sz val="8"/>
        <rFont val="Tahoma"/>
        <family val="2"/>
      </rPr>
      <t xml:space="preserve"> Erasmus Librarians Week. University Fernando Pessoa. 29th June.</t>
    </r>
    <r>
      <rPr>
        <i/>
        <sz val="8"/>
        <rFont val="Tahoma"/>
        <family val="2"/>
      </rPr>
      <t xml:space="preserve"> </t>
    </r>
  </si>
  <si>
    <r>
      <t xml:space="preserve">Gouveia, L. et al. (2016). </t>
    </r>
    <r>
      <rPr>
        <i/>
        <sz val="8"/>
        <rFont val="Tahoma"/>
        <family val="2"/>
      </rPr>
      <t>Ciclo de Debates Arquivos, Bibliotecas e Museus: acesso à Informação</t>
    </r>
    <r>
      <rPr>
        <sz val="8"/>
        <rFont val="Tahoma"/>
        <family val="2"/>
      </rPr>
      <t xml:space="preserve">. Arquivo Distrital do Porto. Associação Portuguesa de Bibliotecários, Arquivistas e Documentalistas e a Acesso Cultura. 21 de Junho. Porto. Participação como moderador. </t>
    </r>
  </si>
  <si>
    <r>
      <t xml:space="preserve">Quental, C. and Gouveia, L. (2016). </t>
    </r>
    <r>
      <rPr>
        <i/>
        <sz val="8"/>
        <rFont val="Tahoma"/>
        <family val="2"/>
      </rPr>
      <t>e-consultation as a tool for participation in teachers’ unions. The greater the focus, the greater the number of visits</t>
    </r>
    <r>
      <rPr>
        <sz val="8"/>
        <rFont val="Tahoma"/>
        <family val="2"/>
      </rPr>
      <t xml:space="preserve">. Full Paper. 11ª Conferência Ibérica de Sistemas e Tecnologias de Informação. 15 a 18 de Junho. Gran Canaria. Canarias. Espanha. In Rocha, A. et al. (2016). CISTI Proceedings. Vol I, pp 502-508. ISBN 978-989-98434-6-2. </t>
    </r>
  </si>
  <si>
    <r>
      <t xml:space="preserve">Oliveira, M.; Louzada, M. e Gouveia, L. (2016). </t>
    </r>
    <r>
      <rPr>
        <i/>
        <sz val="8"/>
        <rFont val="Tahoma"/>
        <family val="2"/>
      </rPr>
      <t>Desenvolvimento de um algoritmo avançado para mensuração de densidade óssea baseado na densitometria radiográfica</t>
    </r>
    <r>
      <rPr>
        <sz val="8"/>
        <rFont val="Tahoma"/>
        <family val="2"/>
      </rPr>
      <t>. Symposium Doctoral Paper. 11ª Conferência Ibérica de Sistemas e Tecnologias de Informação. 15 a 18 de Junho. Gran Canaria. Canarias. Espanha. In Rocha, A. et al. (2016). CISTI Proceedings. Vol II, pp 25-29. ISBN 978-989-98434-6-2.</t>
    </r>
  </si>
  <si>
    <r>
      <t xml:space="preserve">Gouveia, L. (2016). </t>
    </r>
    <r>
      <rPr>
        <i/>
        <sz val="8"/>
        <rFont val="Tahoma"/>
        <family val="2"/>
      </rPr>
      <t>Desafios da segurança da informação: da sua cultura e aplicação à confidencialidade</t>
    </r>
    <r>
      <rPr>
        <sz val="8"/>
        <rFont val="Tahoma"/>
        <family val="2"/>
      </rPr>
      <t xml:space="preserve">. Ciclo de Conferências Entre Arquivos. Minas de Sal Gema. 9 de Junho. Dia Nacional de Arquivos. Loulé.  </t>
    </r>
  </si>
  <si>
    <r>
      <t xml:space="preserve">Lourenço, M.; Rurato, P. e Gouveia, L. (2016). </t>
    </r>
    <r>
      <rPr>
        <i/>
        <sz val="8"/>
        <rFont val="Tahoma"/>
        <family val="2"/>
      </rPr>
      <t>Educação, tecnologia, aprendizagem – exaltação à negação: a busca da relevância.</t>
    </r>
    <r>
      <rPr>
        <sz val="8"/>
        <rFont val="Tahoma"/>
        <family val="2"/>
      </rPr>
      <t xml:space="preserve"> Dias de Investigação na UFP. 9 a 11 de Março. Universidade Fernando Pessoa. Porto. </t>
    </r>
  </si>
  <si>
    <r>
      <t xml:space="preserve">Araújo, P.; Gouveia, L. e Toldy, T. (2016). </t>
    </r>
    <r>
      <rPr>
        <i/>
        <sz val="8"/>
        <rFont val="Tahoma"/>
        <family val="2"/>
      </rPr>
      <t>Esfera Pública Digital</t>
    </r>
    <r>
      <rPr>
        <sz val="8"/>
        <rFont val="Tahoma"/>
        <family val="2"/>
      </rPr>
      <t>. Dias de Investigação na UFP. 9 a 11 de Março. Universidade Fernando Pessoa. Porto.</t>
    </r>
  </si>
  <si>
    <r>
      <t xml:space="preserve">Lopes, S.; Gouveia, L. e Reis, P. (2016). </t>
    </r>
    <r>
      <rPr>
        <i/>
        <sz val="8"/>
        <rFont val="Tahoma"/>
        <family val="2"/>
      </rPr>
      <t>O modelo de ensino da flipped classroom (sala de aula invertida) no âmbito do ensino superior</t>
    </r>
    <r>
      <rPr>
        <sz val="8"/>
        <rFont val="Tahoma"/>
        <family val="2"/>
      </rPr>
      <t xml:space="preserve">. Dias de Investigação na UFP. 9 a 11 de Março. Universidade Fernando Pessoa. Porto. </t>
    </r>
  </si>
  <si>
    <r>
      <t xml:space="preserve">Araújo, A. e Gouveia, L. (2016). </t>
    </r>
    <r>
      <rPr>
        <i/>
        <sz val="8"/>
        <rFont val="Tahoma"/>
        <family val="2"/>
      </rPr>
      <t>As TICs aplicadas no ensino superior: um estudo de caso no contexto de uma IES particular na cidade de Belém do Pará</t>
    </r>
    <r>
      <rPr>
        <sz val="8"/>
        <rFont val="Tahoma"/>
        <family val="2"/>
      </rPr>
      <t xml:space="preserve">. Dias de Investigação na UFP. 9 a 11 de Março. Universidade Fernando Pessoa. Porto. </t>
    </r>
  </si>
  <si>
    <r>
      <t xml:space="preserve">Morgado, R. e Gouveia, L. (2016). </t>
    </r>
    <r>
      <rPr>
        <i/>
        <sz val="8"/>
        <rFont val="Tahoma"/>
        <family val="2"/>
      </rPr>
      <t>O recurso e a contribuição potencial da inteligência artificial para a cibersegurança em ambientes digitais</t>
    </r>
    <r>
      <rPr>
        <sz val="8"/>
        <rFont val="Tahoma"/>
        <family val="2"/>
      </rPr>
      <t xml:space="preserve">. Dias de Investigação na UFP. 9 a 11 de Março. Universidade Fernando Pessoa. Porto. </t>
    </r>
  </si>
  <si>
    <r>
      <t xml:space="preserve">Correia, A. e Gouveia, L. (2016). </t>
    </r>
    <r>
      <rPr>
        <i/>
        <sz val="8"/>
        <rFont val="Tahoma"/>
        <family val="2"/>
      </rPr>
      <t>Região Norte NUT II – como valor acrescentado no desenvolvimento digital da região</t>
    </r>
    <r>
      <rPr>
        <sz val="8"/>
        <rFont val="Tahoma"/>
        <family val="2"/>
      </rPr>
      <t xml:space="preserve">. Dias de Investigação na UFP. 9 a 11 de Março. Universidade Fernando Pessoa. Porto.  </t>
    </r>
  </si>
  <si>
    <r>
      <t xml:space="preserve">Menezes, N. e Gouveia, L. (2016). </t>
    </r>
    <r>
      <rPr>
        <i/>
        <sz val="8"/>
        <rFont val="Tahoma"/>
        <family val="2"/>
      </rPr>
      <t>O recurso a tecnologias de informação e comunicação para suporte da atividade em sala de aula de professores e formadores</t>
    </r>
    <r>
      <rPr>
        <sz val="8"/>
        <rFont val="Tahoma"/>
        <family val="2"/>
      </rPr>
      <t xml:space="preserve">. Dias de Investigação na UFP. 9 a 11 de Março. Universidade Fernando Pessoa. Porto.  </t>
    </r>
  </si>
  <si>
    <r>
      <t xml:space="preserve">Robalo, A. e Gouveia, L. (2016). </t>
    </r>
    <r>
      <rPr>
        <i/>
        <sz val="8"/>
        <rFont val="Tahoma"/>
        <family val="2"/>
      </rPr>
      <t>As competências em TIC para professores: estudo da proposta UNESCO de 2008</t>
    </r>
    <r>
      <rPr>
        <sz val="8"/>
        <rFont val="Tahoma"/>
        <family val="2"/>
      </rPr>
      <t xml:space="preserve">. Relatório Interno TRS 02/2016. Grupo tecnologia, Redes e Sociedade. Fevereiro. Universidade Fernando Pessoa. </t>
    </r>
  </si>
  <si>
    <r>
      <t xml:space="preserve">Salimo, G. e Gouveia, L.  (2016). </t>
    </r>
    <r>
      <rPr>
        <i/>
        <sz val="8"/>
        <rFont val="Tahoma"/>
        <family val="2"/>
      </rPr>
      <t>Ensino Superior em Moçambique. Os desafios da gestão na Era Digital</t>
    </r>
    <r>
      <rPr>
        <sz val="8"/>
        <rFont val="Tahoma"/>
        <family val="2"/>
      </rPr>
      <t>. Relatório Interno TRS 01/2016. Grupo Tecnologia, Redes e Sociedade. Fevereiro. Universidade Fernando Pessoa.</t>
    </r>
  </si>
  <si>
    <r>
      <t xml:space="preserve">Peres, P. e Gouveia, L. (2015). </t>
    </r>
    <r>
      <rPr>
        <i/>
        <sz val="8"/>
        <rFont val="Tahoma"/>
        <family val="2"/>
      </rPr>
      <t>Planeamento e Gestão da Mudança nos Processos de Implementação de Sistemas de e/b-learning</t>
    </r>
    <r>
      <rPr>
        <sz val="8"/>
        <rFont val="Tahoma"/>
        <family val="2"/>
      </rPr>
      <t>. Gabinete de Relações Internacionais e Apoio ao Desenvolvimento Institucional (2015). Atas dos Dias da Investigação na UFP / Research Days Proceedings 2015. Universidade Fernando Pessoa. Porto, pp 15-20. ISBN 978-989-643-130-3</t>
    </r>
  </si>
  <si>
    <r>
      <t xml:space="preserve">Leal, J. e Gouveia, L. (2015). </t>
    </r>
    <r>
      <rPr>
        <i/>
        <sz val="8"/>
        <rFont val="Tahoma"/>
        <family val="2"/>
      </rPr>
      <t>MOOC: qual o papel na reconceptualização da Universidade?</t>
    </r>
    <r>
      <rPr>
        <sz val="8"/>
        <rFont val="Tahoma"/>
        <family val="2"/>
      </rPr>
      <t xml:space="preserve"> Gabinete de Relações Internacionais e Apoio ao Desenvolvimento Institucional (2015). Atas dos Dias da Investigação na UFP / Research Days Proceedings 2015. Universidade Fernando Pessoa. Porto, pp 21-27. ISBN 978-989-643-130-3</t>
    </r>
  </si>
  <si>
    <r>
      <t xml:space="preserve">Robalo, A. e Gouveia, L. (2015). </t>
    </r>
    <r>
      <rPr>
        <i/>
        <sz val="8"/>
        <rFont val="Tahoma"/>
        <family val="2"/>
      </rPr>
      <t>O contributo da Mediateca do Huambo na promoção de competências TIC para professores</t>
    </r>
    <r>
      <rPr>
        <sz val="8"/>
        <rFont val="Tahoma"/>
        <family val="2"/>
      </rPr>
      <t>.  Gabinete de Relações Internacionais e Apoio ao Desenvolvimento Institucional (2015). Atas dos Dias da Investigação na UFP / Research Days Proceedings 2015. Universidade Fernando Pessoa. Porto, pp 35-47. ISBN 978-989-643-130-3</t>
    </r>
  </si>
  <si>
    <r>
      <t xml:space="preserve">Martins, O. e Gouveia, L. (2015). </t>
    </r>
    <r>
      <rPr>
        <i/>
        <sz val="8"/>
        <rFont val="Tahoma"/>
        <family val="2"/>
      </rPr>
      <t>Bibliotecas académicas, lugar ou ponto de acesso?</t>
    </r>
    <r>
      <rPr>
        <sz val="8"/>
        <rFont val="Tahoma"/>
        <family val="2"/>
      </rPr>
      <t xml:space="preserve">  Gabinete de Relações Internacionais e Apoio ao Desenvolvimento Institucional (2015). Atas dos Dias da Investigação na UFP / Research Days Proceedings 2015. Universidade Fernando Pessoa. Porto, pp 49-65. ISBN 978-989-643-130-3</t>
    </r>
  </si>
  <si>
    <r>
      <t xml:space="preserve">Alfredo, P. e Gouveia, L. (2015). </t>
    </r>
    <r>
      <rPr>
        <i/>
        <sz val="8"/>
        <rFont val="Tahoma"/>
        <family val="2"/>
      </rPr>
      <t>Contribuições para a discussão de um modelo de governo electrónico local para Angola</t>
    </r>
    <r>
      <rPr>
        <sz val="8"/>
        <rFont val="Tahoma"/>
        <family val="2"/>
      </rPr>
      <t>. Gabinete de Relações Internacionais e Apoio ao Desenvolvimento Institucional (2015). Atas dos Dias da Investigação na UFP / Research Days Proceedings 2015. Universidade Fernando Pessoa. Porto. ISBN 978-989-643-130-3</t>
    </r>
  </si>
  <si>
    <r>
      <t xml:space="preserve">Abrantes, S. e Gouveia, L. (2015). </t>
    </r>
    <r>
      <rPr>
        <i/>
        <sz val="8"/>
        <rFont val="Tahoma"/>
        <family val="2"/>
      </rPr>
      <t>Um estudo empírico sobre a adopção de meios digitais para suporte à aprendizagem colaborativa</t>
    </r>
    <r>
      <rPr>
        <sz val="8"/>
        <rFont val="Tahoma"/>
        <family val="2"/>
      </rPr>
      <t>. Gabinete de Relações Internacionais e Apoio ao Desenvolvimento Institucional (2015). Atas dos Dias da Investigação na UFP / Research Days Proceedings 2015. Universidade Fernando Pessoa. Porto. ISBN 978-989-643-130-3</t>
    </r>
  </si>
  <si>
    <r>
      <t xml:space="preserve">Silva, P. and Gouveia, L. (2015). </t>
    </r>
    <r>
      <rPr>
        <i/>
        <sz val="8"/>
        <rFont val="Tahoma"/>
        <family val="2"/>
      </rPr>
      <t>The impact of digital in learning spaces: an analysis on the perspective of teachers in higher education</t>
    </r>
    <r>
      <rPr>
        <sz val="8"/>
        <rFont val="Tahoma"/>
        <family val="2"/>
      </rPr>
      <t xml:space="preserve">. Gabinete de Relações Internacionais e Apoio ao Desenvolvimento Institucional (2015). Atas dos Dias da Investigação na UFP / Research Days Proceedings 2015. Universidade Fernando Pessoa. Porto, pp 100-108. ISBN 978-989-643-130-3 </t>
    </r>
  </si>
  <si>
    <r>
      <t xml:space="preserve">Ferreira, A. e Gouveia, L. (2015). </t>
    </r>
    <r>
      <rPr>
        <i/>
        <sz val="8"/>
        <rFont val="Tahoma"/>
        <family val="2"/>
      </rPr>
      <t>O ensino e os novos sistemas de computação</t>
    </r>
    <r>
      <rPr>
        <sz val="8"/>
        <rFont val="Tahoma"/>
        <family val="2"/>
      </rPr>
      <t>. Gabinete de Relações Internacionais e Apoio ao Desenvolvimento Institucional (2015). Atas dos Dias da Investigação na UFP / Research Days Proceedings 2015. Universidade Fernando Pessoa. Porto, pp 109-117. ISBN 978-989-643-130-3</t>
    </r>
  </si>
  <si>
    <r>
      <t xml:space="preserve">Robalo, A. e Gouveia, L.  (2015). </t>
    </r>
    <r>
      <rPr>
        <i/>
        <sz val="8"/>
        <rFont val="Tahoma"/>
        <family val="2"/>
      </rPr>
      <t>Aplicação do questionário a professores do Município do Huambo (Angola) sobre competências TIC para professores: Teste Piloto</t>
    </r>
    <r>
      <rPr>
        <sz val="8"/>
        <rFont val="Tahoma"/>
        <family val="2"/>
      </rPr>
      <t>. Relatório Interno TRS 04/2015. Grupo Tecnologia, Redes e Sociedade. Julho. Universidade Fernando Pessoa.</t>
    </r>
  </si>
  <si>
    <r>
      <t xml:space="preserve">Robalo, A. e  Gouveia, L.  (2015). </t>
    </r>
    <r>
      <rPr>
        <i/>
        <sz val="8"/>
        <rFont val="Tahoma"/>
        <family val="2"/>
      </rPr>
      <t>Análise preliminar do questionário a professores do Município do Huambo (Angola) sobre competências TIC para professores.</t>
    </r>
    <r>
      <rPr>
        <sz val="8"/>
        <rFont val="Tahoma"/>
        <family val="2"/>
      </rPr>
      <t xml:space="preserve"> Relatório Interno TRS 03/2015. Grupo Tecnologia, Redes e Sociedade. Julho. Universidade Fernando Pessoa. </t>
    </r>
  </si>
  <si>
    <r>
      <t>Martins, O. e Gouveia, L. (2015).</t>
    </r>
    <r>
      <rPr>
        <i/>
        <sz val="8"/>
        <rFont val="Tahoma"/>
        <family val="2"/>
      </rPr>
      <t xml:space="preserve"> As Bibliotecas e o Ensino Superior: uma reflexão preliminar</t>
    </r>
    <r>
      <rPr>
        <sz val="8"/>
        <rFont val="Tahoma"/>
        <family val="2"/>
      </rPr>
      <t xml:space="preserve">. Relatório Interno TRS 02/2015. Grupo Tecnologia, Redes e Sociedade. Julho. Universidade Fernando Pessoa. </t>
    </r>
  </si>
  <si>
    <r>
      <t xml:space="preserve">Daradkeh, Y., Doru, P. and Gouveia, L.  (2016). Shaping virtual companies: a brief discussion. </t>
    </r>
    <r>
      <rPr>
        <i/>
        <sz val="8"/>
        <rFont val="Tahoma"/>
        <family val="2"/>
      </rPr>
      <t>International Journal of Open Information Technologies</t>
    </r>
    <r>
      <rPr>
        <sz val="8"/>
        <rFont val="Tahoma"/>
        <family val="2"/>
      </rPr>
      <t xml:space="preserve"> (INJOIT).  vol. 4, n 1, pp 21-24. ISSN: 2307-8162. </t>
    </r>
  </si>
  <si>
    <r>
      <t xml:space="preserve">Mascaranhas, R. et al. (2015). </t>
    </r>
    <r>
      <rPr>
        <i/>
        <sz val="8"/>
        <rFont val="Tahoma"/>
        <family val="2"/>
      </rPr>
      <t>Mercado único digital europeu: transformações económicas, competências e empregabilidade</t>
    </r>
    <r>
      <rPr>
        <sz val="8"/>
        <rFont val="Tahoma"/>
        <family val="2"/>
      </rPr>
      <t xml:space="preserve">. Fórum da Arrábida: repensar o futuro da Sociedade da Informação. 14ª edição. APDSI. Convento da Arrábida. 16 de Outubro. </t>
    </r>
  </si>
  <si>
    <r>
      <t xml:space="preserve">Gouveia, L. (2015). Arquivo Empresarial e Administrativo. Versão 2.5. Transparências sobre os conceitos de arquivística. Universidade Fernando Pessoa. 262 slides. </t>
    </r>
    <r>
      <rPr>
        <sz val="8"/>
        <rFont val="Calibri"/>
        <family val="2"/>
        <scheme val="minor"/>
      </rPr>
      <t xml:space="preserve"> </t>
    </r>
  </si>
  <si>
    <r>
      <t xml:space="preserve">Gouveia, L. (2015). Knowledge Management in 20 slides. Version 2.01. University Fernando Pessoa. 21 slides. </t>
    </r>
    <r>
      <rPr>
        <sz val="8"/>
        <rFont val="Calibri"/>
        <family val="2"/>
        <scheme val="minor"/>
      </rPr>
      <t xml:space="preserve"> </t>
    </r>
  </si>
  <si>
    <r>
      <t xml:space="preserve">Gouveia, L. (2015). Segurança da Informação e proteção de dados. Versão 3.4. Universidade Fernando Pessoa. 374 slides. </t>
    </r>
    <r>
      <rPr>
        <sz val="8"/>
        <rFont val="Calibri"/>
        <family val="2"/>
        <scheme val="minor"/>
      </rPr>
      <t xml:space="preserve"> </t>
    </r>
  </si>
  <si>
    <r>
      <t xml:space="preserve">Gouveia, L. (2015). Análise de Sistemas: conceitos, módulo 1. Versão 3.05. Universidade Fernando Pessoa. 270 slides. </t>
    </r>
    <r>
      <rPr>
        <sz val="8"/>
        <rFont val="Calibri"/>
        <family val="2"/>
        <scheme val="minor"/>
      </rPr>
      <t xml:space="preserve"> </t>
    </r>
  </si>
  <si>
    <r>
      <t xml:space="preserve">Gouveia, L. (2015). Análise de Sistemas: a abordagem estruturada, módulo 2. Versão 4. Universidade Fernando Pessoa. 192 slides.  </t>
    </r>
    <r>
      <rPr>
        <sz val="8"/>
        <rFont val="Calibri"/>
        <family val="2"/>
        <scheme val="minor"/>
      </rPr>
      <t xml:space="preserve"> </t>
    </r>
  </si>
  <si>
    <r>
      <t xml:space="preserve">Fidalgo, F.; Gouveia, L.; Daradkeh, Y. and Qoussini, A. (2015). A conceptual Model Proposal to Explicit and Reuse at the ransfer of Tacit Knowledge. </t>
    </r>
    <r>
      <rPr>
        <i/>
        <sz val="8"/>
        <rFont val="Tahoma"/>
        <family val="2"/>
      </rPr>
      <t>International Journal Electrical Electronics &amp; Computer Sicence Engineering</t>
    </r>
    <r>
      <rPr>
        <sz val="8"/>
        <rFont val="Tahoma"/>
        <family val="2"/>
      </rPr>
      <t xml:space="preserve"> (IJEECSE). Volume 2, Issue 4 (August, 2015). ISSN: 2454-1222, pp 90-95. </t>
    </r>
  </si>
  <si>
    <r>
      <t xml:space="preserve">Abrantes, S.; Gouveia, L. and Daradkeh, Y. (2015). A study to Relate the Quality of Forum Messages with the Flow Experience. </t>
    </r>
    <r>
      <rPr>
        <i/>
        <sz val="8"/>
        <rFont val="Tahoma"/>
        <family val="2"/>
      </rPr>
      <t>International Journal of Open Information Technologies</t>
    </r>
    <r>
      <rPr>
        <sz val="8"/>
        <rFont val="Tahoma"/>
        <family val="2"/>
      </rPr>
      <t xml:space="preserve"> (INJOIT). Vol 3, Nº 7, pp 32-36. ISSN: 2307-8162. </t>
    </r>
  </si>
  <si>
    <r>
      <t xml:space="preserve">Daradkeh, Y; Pascal, O. Gouveia, L. (2015). </t>
    </r>
    <r>
      <rPr>
        <i/>
        <sz val="8"/>
        <rFont val="Tahoma"/>
        <family val="2"/>
      </rPr>
      <t>Information Overload: a preliminary discussion</t>
    </r>
    <r>
      <rPr>
        <sz val="8"/>
        <rFont val="Tahoma"/>
        <family val="2"/>
      </rPr>
      <t xml:space="preserve">. III International Scientific and Practical Conference Information Technologies. Problems and Solutions. 20-22 May. Ufa. Republic of Bashkortostan. Russia. </t>
    </r>
  </si>
  <si>
    <r>
      <t>Gouveia, L. (2015).</t>
    </r>
    <r>
      <rPr>
        <i/>
        <sz val="8"/>
        <rFont val="Tahoma"/>
        <family val="2"/>
      </rPr>
      <t xml:space="preserve"> The  Library and Higher Education: where and how to rethink relationships</t>
    </r>
    <r>
      <rPr>
        <sz val="8"/>
        <rFont val="Tahoma"/>
        <family val="2"/>
      </rPr>
      <t xml:space="preserve">. 3rd Erasmus Staff Week for Librarians. Workshop on 5th May. University Fernando Pessoa </t>
    </r>
  </si>
  <si>
    <r>
      <t>Oliveira, M.; Nakamura, E.; Gouveia, L.; Massunari, L. &amp; Louzada, M. (2015).</t>
    </r>
    <r>
      <rPr>
        <i/>
        <sz val="8"/>
        <rFont val="Tahoma"/>
        <family val="2"/>
      </rPr>
      <t xml:space="preserve"> Computational solution "ODR-ATA" to mesurement of bone density from radiographic density</t>
    </r>
    <r>
      <rPr>
        <sz val="8"/>
        <rFont val="Tahoma"/>
        <family val="2"/>
      </rPr>
      <t xml:space="preserve">. 4th Joint Meeting of ECTS and IBMS. European Calcified Tissue Society International Bone &amp; Mineral Society. The Netherlands, Rotterdam. 25-28 April. ECTS-IBMS Abstracts (2015), pp 77. Poster on proceedings: IBMS BoneKEy 13, Article number: 673 (2015) | doi:10.1038/bonekey.2015.40 </t>
    </r>
  </si>
  <si>
    <r>
      <t xml:space="preserve">Gouveia, L. (2015). </t>
    </r>
    <r>
      <rPr>
        <i/>
        <sz val="8"/>
        <rFont val="Tahoma"/>
        <family val="2"/>
      </rPr>
      <t>O papel da Universidade para o Engenheiro Informático</t>
    </r>
    <r>
      <rPr>
        <sz val="8"/>
        <rFont val="Tahoma"/>
        <family val="2"/>
      </rPr>
      <t>. Moderação da Tertúlia promovida pelo Núcleo de Informática da UFP no âmbito da Semana de Engenharia. Auditório da UFP, Porto. Universidade Fernando Pessoa. 23 de Abril.</t>
    </r>
  </si>
  <si>
    <r>
      <t xml:space="preserve">Gouveia, L. (2015).  </t>
    </r>
    <r>
      <rPr>
        <i/>
        <sz val="8"/>
        <rFont val="Tahoma"/>
        <family val="2"/>
      </rPr>
      <t>Informação digital e segurança. Gerir informação num contexto digital, uma reflexão sobre as questões de segurança e defesa</t>
    </r>
    <r>
      <rPr>
        <sz val="8"/>
        <rFont val="Tahoma"/>
        <family val="2"/>
      </rPr>
      <t>. Ciclo de Conferências sobre Segurança e Cidadania. Academia da Guarda - Guarda Nacional Republicana. Lisboa, 11 de Março.</t>
    </r>
  </si>
  <si>
    <r>
      <t xml:space="preserve">Peres, P. e Gouveia, L. (2015). </t>
    </r>
    <r>
      <rPr>
        <i/>
        <sz val="8"/>
        <rFont val="Tahoma"/>
        <family val="2"/>
      </rPr>
      <t>Planeamento e Gestão da Mudança nos Processos de Implementação de Sistemas dee/b-learning</t>
    </r>
    <r>
      <rPr>
        <sz val="8"/>
        <rFont val="Tahoma"/>
        <family val="2"/>
      </rPr>
      <t>. Dias da Investigação UFP. 11-13 Março. Universidade Fernando Pessoa. Porto.</t>
    </r>
  </si>
  <si>
    <r>
      <t xml:space="preserve">Robalo, A. e Gouveia, L. (2015). </t>
    </r>
    <r>
      <rPr>
        <i/>
        <sz val="8"/>
        <rFont val="Tahoma"/>
        <family val="2"/>
      </rPr>
      <t>O contributo da Mediateca do Huambo na promoção de competências TIC para professores</t>
    </r>
    <r>
      <rPr>
        <sz val="8"/>
        <rFont val="Tahoma"/>
        <family val="2"/>
      </rPr>
      <t>. Dias da Investigação UFP. 11-13 Março. Universidade Fernando Pessoa. Porto.</t>
    </r>
  </si>
  <si>
    <r>
      <t xml:space="preserve">Martins, O. e Gouveia, L. (2015). </t>
    </r>
    <r>
      <rPr>
        <i/>
        <sz val="8"/>
        <rFont val="Tahoma"/>
        <family val="2"/>
      </rPr>
      <t>Bibliotecas académicas, lugar ou ponto de acesso?</t>
    </r>
    <r>
      <rPr>
        <sz val="8"/>
        <rFont val="Tahoma"/>
        <family val="2"/>
      </rPr>
      <t xml:space="preserve"> Dias da Investigação UFP. 11-13 Março. Universidade Fernando Pessoa. Porto.</t>
    </r>
  </si>
  <si>
    <r>
      <t xml:space="preserve">Alfredo, P. e Gouveia, L. (2015). </t>
    </r>
    <r>
      <rPr>
        <i/>
        <sz val="8"/>
        <rFont val="Tahoma"/>
        <family val="2"/>
      </rPr>
      <t>Contribuições para a discussão de um modelo de governo electrónico local para Angola</t>
    </r>
    <r>
      <rPr>
        <sz val="8"/>
        <rFont val="Tahoma"/>
        <family val="2"/>
      </rPr>
      <t>. Dias da Investigação UFP. 11-13 Março. Universidade Fernando Pessoa. Porto.</t>
    </r>
  </si>
  <si>
    <r>
      <t xml:space="preserve">Abrantes, S. e Gouveia, L. (2015). </t>
    </r>
    <r>
      <rPr>
        <i/>
        <sz val="8"/>
        <rFont val="Tahoma"/>
        <family val="2"/>
      </rPr>
      <t>Um estudo empírico sobre a adopção de meios digitais para suporte à aprendizagem colaborativa</t>
    </r>
    <r>
      <rPr>
        <sz val="8"/>
        <rFont val="Tahoma"/>
        <family val="2"/>
      </rPr>
      <t>. Dias da Investigação UFP. 11-13 Março. Universidade Fernando Pessoa. Porto.</t>
    </r>
  </si>
  <si>
    <r>
      <t xml:space="preserve">Silva, P. and Gouveia, L. (2015). </t>
    </r>
    <r>
      <rPr>
        <i/>
        <sz val="8"/>
        <rFont val="Tahoma"/>
        <family val="2"/>
      </rPr>
      <t>The impact of digital in learning spaces: an analysis on the perspective of teachers in higher education</t>
    </r>
    <r>
      <rPr>
        <sz val="8"/>
        <rFont val="Tahoma"/>
        <family val="2"/>
      </rPr>
      <t xml:space="preserve">. Research Days at UFP. 11th to 13th March. University Fernando Pessoa. Porto. </t>
    </r>
  </si>
  <si>
    <r>
      <t xml:space="preserve">Ferreira, A. e Gouveia, L. (2015). </t>
    </r>
    <r>
      <rPr>
        <i/>
        <sz val="8"/>
        <rFont val="Tahoma"/>
        <family val="2"/>
      </rPr>
      <t>O ensino e os novos sistemas de computação</t>
    </r>
    <r>
      <rPr>
        <sz val="8"/>
        <rFont val="Tahoma"/>
        <family val="2"/>
      </rPr>
      <t>. Dias da Investigação UFP. 11-13 Março. Universidade Fernando Pessoa. Porto.</t>
    </r>
  </si>
  <si>
    <r>
      <t xml:space="preserve">Daradkeh, Y.; Selimi, E. and Gouveia, L. (2015). Information Overload: how to solve the problem? Current trends in technology and its impacts to individuals and organizational context. </t>
    </r>
    <r>
      <rPr>
        <i/>
        <sz val="8"/>
        <rFont val="Tahoma"/>
        <family val="2"/>
      </rPr>
      <t>International Journal of Open Information Technologies</t>
    </r>
    <r>
      <rPr>
        <sz val="8"/>
        <rFont val="Tahoma"/>
        <family val="2"/>
      </rPr>
      <t xml:space="preserve"> (INJOIT). Vol 3, Nº 3, pp 27-30. ISSN: 2307-8162. </t>
    </r>
  </si>
  <si>
    <r>
      <t xml:space="preserve">Leal, J. e Gouveia, L. (2015). MOOC: </t>
    </r>
    <r>
      <rPr>
        <i/>
        <sz val="8"/>
        <rFont val="Tahoma"/>
        <family val="2"/>
      </rPr>
      <t>Towards a Discourse on Higher Education Change.</t>
    </r>
    <r>
      <rPr>
        <sz val="8"/>
        <rFont val="Tahoma"/>
        <family val="2"/>
      </rPr>
      <t xml:space="preserve"> SEMiME. International Conference on Digital Exclusion in the Information and Knowledge Society. January 30-31. Lisbon, Portugal. ISBN: 9789727352043, pp 60-61. </t>
    </r>
  </si>
  <si>
    <r>
      <t xml:space="preserve">Gouveia, L. (2015). </t>
    </r>
    <r>
      <rPr>
        <i/>
        <sz val="8"/>
        <rFont val="Tahoma"/>
        <family val="2"/>
      </rPr>
      <t>Cidades Inteligentes: a exploração do digital</t>
    </r>
    <r>
      <rPr>
        <sz val="8"/>
        <rFont val="Tahoma"/>
        <family val="2"/>
      </rPr>
      <t>.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t>
    </r>
  </si>
  <si>
    <r>
      <t xml:space="preserve">Gouveia, L. (2015). </t>
    </r>
    <r>
      <rPr>
        <i/>
        <sz val="8"/>
        <rFont val="Tahoma"/>
        <family val="2"/>
      </rPr>
      <t>Cidades Inteligentes: um novo espaço digital para a cidade</t>
    </r>
    <r>
      <rPr>
        <sz val="8"/>
        <rFont val="Tahoma"/>
        <family val="2"/>
      </rPr>
      <t xml:space="preserve">. Palestra Cidades Inteligentes. Apresentação convidada, keynote. X Congresso Mundial de Administração. Auditório da Universidade Fernando Pessoa. 19 de Janeiro. </t>
    </r>
  </si>
  <si>
    <r>
      <t>Alfredo, P. e Gouveia, L. (2015).</t>
    </r>
    <r>
      <rPr>
        <i/>
        <sz val="8"/>
        <rFont val="Tahoma"/>
        <family val="2"/>
      </rPr>
      <t xml:space="preserve"> Aplicação do questionário aos cidadãos sobre o governo eletrónico local: teste piloto</t>
    </r>
    <r>
      <rPr>
        <sz val="8"/>
        <rFont val="Tahoma"/>
        <family val="2"/>
      </rPr>
      <t>. Relatório Interno TRS 01/2015. Grupo Tecnologia, Redes e Sociedade. Janeiro. Universidade Fernando Pessoa.</t>
    </r>
  </si>
  <si>
    <r>
      <t xml:space="preserve">Gouveia, L. e Neves, J. (2014). O Digital e a Sociedade em Rede: contribuições para a importância de considerar a questão da (ciber)defesa. </t>
    </r>
    <r>
      <rPr>
        <i/>
        <sz val="8"/>
        <rFont val="Tahoma"/>
        <family val="2"/>
      </rPr>
      <t>Revista do Departamento de Inovação, Ciência e Tecnologia</t>
    </r>
    <r>
      <rPr>
        <sz val="8"/>
        <rFont val="Tahoma"/>
        <family val="2"/>
      </rPr>
      <t xml:space="preserve"> (DICT). N. 5. Universidade Portucalense. Dezembro, pp 34-40. ISSN 1647-4023.</t>
    </r>
  </si>
  <si>
    <r>
      <t xml:space="preserve">Gouveia, L. e Neves, J. (2014). Uma reflexão sobre o E-Government em Cidades Médias: o impacte do digital no contexto português. </t>
    </r>
    <r>
      <rPr>
        <i/>
        <sz val="8"/>
        <rFont val="Tahoma"/>
        <family val="2"/>
      </rPr>
      <t>Revista do Departamento de Inovação, Ciência e Tecnologia</t>
    </r>
    <r>
      <rPr>
        <sz val="8"/>
        <rFont val="Tahoma"/>
        <family val="2"/>
      </rPr>
      <t xml:space="preserve"> (DICT). N. 5. Universidade Portucalense. Dezembro, pp 17-24. ISSN 1647-4023.</t>
    </r>
  </si>
  <si>
    <r>
      <t xml:space="preserve">Quental, C. and Gouveia, L. (2014). Web platform for public e-participation management: a case study. </t>
    </r>
    <r>
      <rPr>
        <i/>
        <sz val="8"/>
        <rFont val="Tahoma"/>
        <family val="2"/>
      </rPr>
      <t>International Journal of Civic Engagement and Social Change</t>
    </r>
    <r>
      <rPr>
        <sz val="8"/>
        <rFont val="Tahoma"/>
        <family val="2"/>
      </rPr>
      <t xml:space="preserve"> (IJESC). April-June 2014, Vol. 1, no 2, pp 1-22. ISSN: 2328-5494. DOI: 10.418/ijcesc.2014040101 </t>
    </r>
  </si>
  <si>
    <r>
      <t xml:space="preserve">Sousa, A; Agante, P.; Gouveia, L. (2014). Communication Model for Generalist News Media Websites, </t>
    </r>
    <r>
      <rPr>
        <i/>
        <sz val="8"/>
        <rFont val="Tahoma"/>
        <family val="2"/>
      </rPr>
      <t>IERI Procedia</t>
    </r>
    <r>
      <rPr>
        <sz val="8"/>
        <rFont val="Tahoma"/>
        <family val="2"/>
      </rPr>
      <t>, Volume 10, 2014, pp 32-37, Elsevier. ISSN 2212-6678. DOI: 10.1016/j.ieri.2014.09.067.</t>
    </r>
  </si>
  <si>
    <r>
      <t xml:space="preserve">Sousa, A; Agante, P.; Gouveia, L. (2014). Communication Model for Sports Media Web Portals, </t>
    </r>
    <r>
      <rPr>
        <i/>
        <sz val="8"/>
        <rFont val="Tahoma"/>
        <family val="2"/>
      </rPr>
      <t>AASRI Procedia</t>
    </r>
    <r>
      <rPr>
        <sz val="8"/>
        <rFont val="Tahoma"/>
        <family val="2"/>
      </rPr>
      <t xml:space="preserve">, Volume 8, 2014, pp 44-49, Elsevier. ISSN 2212-6716. DOI: 10.1016/j.aasri.2014.08.008. </t>
    </r>
  </si>
  <si>
    <r>
      <t>António, F. e Gouveia, L. (2014).</t>
    </r>
    <r>
      <rPr>
        <i/>
        <sz val="8"/>
        <rFont val="Tahoma"/>
        <family val="2"/>
      </rPr>
      <t xml:space="preserve"> Análise de um sistema de backoffice de Ensino a Distância para a Universidade Católica de Angola</t>
    </r>
    <r>
      <rPr>
        <sz val="8"/>
        <rFont val="Tahoma"/>
        <family val="2"/>
      </rPr>
      <t>. Relatório Interno TRS 03/2014. Grupo Tecnologia, Redes e Sociedade. Junho. Universidade Fernando Pessoa.</t>
    </r>
  </si>
  <si>
    <r>
      <t xml:space="preserve">António, F. e Gouveia, L. (2014). </t>
    </r>
    <r>
      <rPr>
        <i/>
        <sz val="8"/>
        <rFont val="Tahoma"/>
        <family val="2"/>
      </rPr>
      <t>Estudo preliminar de um Sistema de Acolhimento para Alunos da Universidade Católica de Angola</t>
    </r>
    <r>
      <rPr>
        <sz val="8"/>
        <rFont val="Tahoma"/>
        <family val="2"/>
      </rPr>
      <t>. Relatório Interno TRS 02/2014. Grupo Tecnologia, Redes e Sociedade. Junho. Universidade Fernando Pessoa.</t>
    </r>
  </si>
  <si>
    <r>
      <t xml:space="preserve">Salimo, G. e Gouveia, L. (2014). </t>
    </r>
    <r>
      <rPr>
        <i/>
        <sz val="8"/>
        <rFont val="Tahoma"/>
        <family val="2"/>
      </rPr>
      <t>Estudo preliminar para a Adopção de Práticas de EAD na UniZambeze</t>
    </r>
    <r>
      <rPr>
        <sz val="8"/>
        <rFont val="Tahoma"/>
        <family val="2"/>
      </rPr>
      <t>. Relatório Interno TRS 01/2014. Grupo Tecnologia, Redes e Sociedade. Junho. Universidade Fernando Pessoa.</t>
    </r>
  </si>
  <si>
    <r>
      <t xml:space="preserve">Sousa, A.; Agante, P.; Quental, C; Gouveia, L. (2014). </t>
    </r>
    <r>
      <rPr>
        <i/>
        <sz val="8"/>
        <rFont val="Tahoma"/>
        <family val="2"/>
      </rPr>
      <t>Model of Digital Mediation to support Communication between Teachers Unions and the Education Community</t>
    </r>
    <r>
      <rPr>
        <sz val="8"/>
        <rFont val="Tahoma"/>
        <family val="2"/>
      </rPr>
      <t>. International Conference  on Electronic Government and the Information Systems Perspective (EGOVIS 2014). September 1-3, 2014, Munich, Germany.</t>
    </r>
  </si>
  <si>
    <r>
      <t xml:space="preserve">Sousa, A.; Agante, P.; Gouveia, L. (2014). </t>
    </r>
    <r>
      <rPr>
        <i/>
        <sz val="8"/>
        <rFont val="Tahoma"/>
        <family val="2"/>
      </rPr>
      <t>Communication Model for Generalist News Media Websites</t>
    </r>
    <r>
      <rPr>
        <sz val="8"/>
        <rFont val="Tahoma"/>
        <family val="2"/>
      </rPr>
      <t>. International Conference  on Future Information Engineering (FIE 2014), July 7-8, 2014, Beijing, China.</t>
    </r>
  </si>
  <si>
    <r>
      <t xml:space="preserve">Sousa, A.; Agante, P.; Gouveia, L. (2014). </t>
    </r>
    <r>
      <rPr>
        <i/>
        <sz val="8"/>
        <rFont val="Tahoma"/>
        <family val="2"/>
      </rPr>
      <t>Communication Model for Sports Media Web Portals</t>
    </r>
    <r>
      <rPr>
        <sz val="8"/>
        <rFont val="Tahoma"/>
        <family val="2"/>
      </rPr>
      <t xml:space="preserve">. 2014 AASRI Conference on  Sports Engineering and Computer Science (SECS 2014). June 21-22, 2014, London, England. </t>
    </r>
  </si>
  <si>
    <r>
      <t xml:space="preserve">Sousa, A.; Agante, P.; Gouveia, L. (2014). </t>
    </r>
    <r>
      <rPr>
        <i/>
        <sz val="8"/>
        <rFont val="Tahoma"/>
        <family val="2"/>
      </rPr>
      <t>Proposta de um Modelo Funcional para iniciativas de mediação digital em campanhas eleitorais</t>
    </r>
    <r>
      <rPr>
        <sz val="8"/>
        <rFont val="Tahoma"/>
        <family val="2"/>
      </rPr>
      <t>. Alvaro, R. et al. (eds). (2014). Sistemas y Tecnologías de Información. Actas de la 9ª Conferencia Ibérica de Sistemas y Tecnologías de Información. Barcelona, España. 18 al 21 de Junio de 2014 AISTI | La Salle URL | UPM | UOLS. ISBN: 978-989-98434-3-1, Vol 1. pp 725-730.</t>
    </r>
  </si>
  <si>
    <r>
      <t xml:space="preserve">Quental, C.; Gouveia, L. (2014). </t>
    </r>
    <r>
      <rPr>
        <i/>
        <sz val="8"/>
        <rFont val="Tahoma"/>
        <family val="2"/>
      </rPr>
      <t>Participação pública com recurso a meios digitais: será que os políticos utilizam novos meios com estratégias antigas</t>
    </r>
    <r>
      <rPr>
        <sz val="8"/>
        <rFont val="Tahoma"/>
        <family val="2"/>
      </rPr>
      <t>. Alvaro, R. et al. (eds). (2014). Sistemas y Tecnologías de Información. Actas de la 9ª Conferencia Ibérica de Sistemas y Tecnologías de Información. Barcelona, España. 18 al 21 de Junio de 2014 AISTI | La Salle URL | UPM | UOLS. ISBN: 978-989-98434-3-1, Vol 2. pp 247-253.</t>
    </r>
  </si>
  <si>
    <r>
      <t xml:space="preserve">Rurato, P.; Gouveia, L. (2014). </t>
    </r>
    <r>
      <rPr>
        <i/>
        <sz val="8"/>
        <rFont val="Tahoma"/>
        <family val="2"/>
      </rPr>
      <t>The importance of the learner’s characteristics in distance learning environments: a case study</t>
    </r>
    <r>
      <rPr>
        <sz val="8"/>
        <rFont val="Tahoma"/>
        <family val="2"/>
      </rPr>
      <t>. Alvaro, R. et al. (eds). (2014). Sistemas y Tecnologías de Información. Actas de la 9ª Conferencia Ibérica de Sistemas y Tecnologías de Información. Barcelona, España. 18 al 21 de Junio de 2014 AISTI | La Salle URL | UPM | UOLS. ISBN: 978-989-98434-3-1, Vol 2. pp 247-253. Vol 1. pp 856-861.</t>
    </r>
  </si>
  <si>
    <r>
      <t xml:space="preserve">Leal, J.; Gouveia, L. (2014). </t>
    </r>
    <r>
      <rPr>
        <i/>
        <sz val="8"/>
        <rFont val="Tahoma"/>
        <family val="2"/>
      </rPr>
      <t>MOOC e reconceptualização do Ensino na Universidade</t>
    </r>
    <r>
      <rPr>
        <sz val="8"/>
        <rFont val="Tahoma"/>
        <family val="2"/>
      </rPr>
      <t>. Alvaro, R. et al. (eds). (2014). Sistemas y Tecnologías de Información. Actas de la 9ª Conferencia Ibérica de Sistemas y Tecnologías de Información. Barcelona, España. 18 al 21 de Junio de 2014 AISTI | La Salle URL | UPM | UOLS. ISBN: 978-989-98434-3-1, Vol 2. pp 226-228.</t>
    </r>
  </si>
  <si>
    <r>
      <t xml:space="preserve">Gouveia, L. (2014). </t>
    </r>
    <r>
      <rPr>
        <i/>
        <sz val="8"/>
        <rFont val="Tahoma"/>
        <family val="2"/>
      </rPr>
      <t>Segurança e redes sociais. Módulo 2 - Redes Sociais.</t>
    </r>
    <r>
      <rPr>
        <sz val="8"/>
        <rFont val="Tahoma"/>
        <family val="2"/>
      </rPr>
      <t xml:space="preserve"> Elaboração de conteúdos para SeguraNet MOOC. 15 a 25 de Maio. Direção-Geral da Educação (DGE). Ministério da Educação e Ensino Superior.</t>
    </r>
  </si>
  <si>
    <r>
      <t xml:space="preserve">Gouveia, L. (2014). </t>
    </r>
    <r>
      <rPr>
        <i/>
        <sz val="8"/>
        <rFont val="Tahoma"/>
        <family val="2"/>
      </rPr>
      <t>Segurança Informática ou Segurança da Informação?</t>
    </r>
    <r>
      <rPr>
        <sz val="8"/>
        <rFont val="Tahoma"/>
        <family val="2"/>
      </rPr>
      <t xml:space="preserve"> Mesa Redonda promovida pelo Núcleo de Informática da UFP. Auditório da UFP, Porto. Universidade Fernando Pessoa. 14 de Maio.</t>
    </r>
  </si>
  <si>
    <r>
      <t xml:space="preserve">Quental, C. and Gouveia, L. (2014). Web platform for public e-participation management: a case study. </t>
    </r>
    <r>
      <rPr>
        <i/>
        <sz val="8"/>
        <rFont val="Tahoma"/>
        <family val="2"/>
      </rPr>
      <t>International Journal of Civic Engagement and Social Change</t>
    </r>
    <r>
      <rPr>
        <sz val="8"/>
        <rFont val="Tahoma"/>
        <family val="2"/>
      </rPr>
      <t xml:space="preserve"> (IJESC). January-March 2014, Vol. 1, no 1, pp 60-77. ISSN: 2328-5494. DOI: 10.418/ijcesc.2014010105 </t>
    </r>
  </si>
  <si>
    <r>
      <t xml:space="preserve">Gouveia, L. (2013). </t>
    </r>
    <r>
      <rPr>
        <i/>
        <sz val="8"/>
        <rFont val="Tahoma"/>
        <family val="2"/>
      </rPr>
      <t>Sociedade da Informação. Uma quase teologia da revolução</t>
    </r>
    <r>
      <rPr>
        <sz val="8"/>
        <rFont val="Tahoma"/>
        <family val="2"/>
      </rPr>
      <t>. Mestrado em Sistemas de Informação. Universidade do Minho, Guimarães. 20 de Dezembro.</t>
    </r>
  </si>
  <si>
    <r>
      <t xml:space="preserve">Gouveia, L. (2013). </t>
    </r>
    <r>
      <rPr>
        <i/>
        <sz val="8"/>
        <rFont val="Tahoma"/>
        <family val="2"/>
      </rPr>
      <t>Some issues on Bibliometrics: the way I would like to be helped as a University Professor</t>
    </r>
    <r>
      <rPr>
        <sz val="8"/>
        <rFont val="Tahoma"/>
        <family val="2"/>
      </rPr>
      <t xml:space="preserve">. Eramus Librarian Week. University Fernando Pessoa. 4th December. </t>
    </r>
  </si>
  <si>
    <r>
      <t xml:space="preserve">Cardoso, T. e Gouveia, L. (2013). As redes sociais e a Web 2.0 nas Bibliotecas Públicas do Distrito de Aveiro. </t>
    </r>
    <r>
      <rPr>
        <i/>
        <sz val="8"/>
        <rFont val="Tahoma"/>
        <family val="2"/>
      </rPr>
      <t>Revista do Departamento de Inovação, Ciência e Tecnologia (DICT)</t>
    </r>
    <r>
      <rPr>
        <sz val="8"/>
        <rFont val="Tahoma"/>
        <family val="2"/>
      </rPr>
      <t>. n. 4. Universidade Portucalense. Outubro, pp 67-73. ISSN 1647-4023.</t>
    </r>
  </si>
  <si>
    <r>
      <t xml:space="preserve">Gouveia, L. (2013). </t>
    </r>
    <r>
      <rPr>
        <i/>
        <sz val="8"/>
        <rFont val="Tahoma"/>
        <family val="2"/>
      </rPr>
      <t>O Digital e as Redes como mecanismos de inovação na participação pública</t>
    </r>
    <r>
      <rPr>
        <sz val="8"/>
        <rFont val="Tahoma"/>
        <family val="2"/>
      </rPr>
      <t>. in Lira, S.; Ramos, C. e Leão, I. (2012). De Re Publica: Ensaios em torno da ideia republicana. Edições Fernando Pessoa, pp 305-330. ISBN: 9789896430955.</t>
    </r>
  </si>
  <si>
    <r>
      <t xml:space="preserve">Abrantes, S. and Gouveia, L. (2013). </t>
    </r>
    <r>
      <rPr>
        <i/>
        <sz val="8"/>
        <rFont val="Tahoma"/>
        <family val="2"/>
      </rPr>
      <t>Using Games for Primary School: Assessing its Use with Flow Experience</t>
    </r>
    <r>
      <rPr>
        <sz val="8"/>
        <rFont val="Tahoma"/>
        <family val="2"/>
      </rPr>
      <t xml:space="preserve">. In Association, I. R. (IRMA), K-12 Education: Concepts, Methodologies, Tools, and Applications (pp. 840-852). Hershey, PA: Information Science Reference. IGI. ISBN: 9781466645028. doi: 10.4018/978-1-4666-4502-8.ch049. </t>
    </r>
  </si>
  <si>
    <r>
      <t xml:space="preserve">Gouveia, L. (2013). </t>
    </r>
    <r>
      <rPr>
        <i/>
        <sz val="8"/>
        <rFont val="Tahoma"/>
        <family val="2"/>
      </rPr>
      <t>Redes e Território</t>
    </r>
    <r>
      <rPr>
        <sz val="8"/>
        <rFont val="Tahoma"/>
        <family val="2"/>
      </rPr>
      <t>. Seminário, Mestrado de Administração Pública. Instituto Politécnico da Guarda. 17 de Maio.</t>
    </r>
  </si>
  <si>
    <r>
      <t xml:space="preserve">Gouveia, L. e Neves, J. (2013). </t>
    </r>
    <r>
      <rPr>
        <i/>
        <sz val="8"/>
        <rFont val="Tahoma"/>
        <family val="2"/>
      </rPr>
      <t>Grupo *TRS: T – Tecnologia, R – Redes, S – Sociedade. Enquadramento e apresentação</t>
    </r>
    <r>
      <rPr>
        <sz val="8"/>
        <rFont val="Tahoma"/>
        <family val="2"/>
      </rPr>
      <t>. Universidade Fernando Pessoa. 13 de Maio.</t>
    </r>
  </si>
  <si>
    <r>
      <t xml:space="preserve">Gouveia, L. (2013). </t>
    </r>
    <r>
      <rPr>
        <i/>
        <sz val="8"/>
        <rFont val="Tahoma"/>
        <family val="2"/>
      </rPr>
      <t xml:space="preserve">The Library, the digital and the quest for open access. </t>
    </r>
    <r>
      <rPr>
        <sz val="8"/>
        <rFont val="Tahoma"/>
        <family val="2"/>
      </rPr>
      <t>UFP's Erasmus Training Trip. Workshop. Universidade Fernando Pessoa. 16th April.</t>
    </r>
  </si>
  <si>
    <r>
      <t xml:space="preserve">Gouveia, L. (2013). </t>
    </r>
    <r>
      <rPr>
        <i/>
        <sz val="8"/>
        <rFont val="Tahoma"/>
        <family val="2"/>
      </rPr>
      <t xml:space="preserve">The Library, the digital and the quest for open access. </t>
    </r>
    <r>
      <rPr>
        <sz val="8"/>
        <rFont val="Tahoma"/>
        <family val="2"/>
      </rPr>
      <t>UFP's Erasmus Staff Week for Librarians. Workshop. Universidade Fernando Pessoa. 20th March.</t>
    </r>
  </si>
  <si>
    <r>
      <t xml:space="preserve">Robalo, A. e Gouveia, L. (2013). </t>
    </r>
    <r>
      <rPr>
        <i/>
        <sz val="8"/>
        <rFont val="Tahoma"/>
        <family val="2"/>
      </rPr>
      <t>As Tecnologias na Educação: um novo olhar pedagógico no ambiente virtual Edmodo</t>
    </r>
    <r>
      <rPr>
        <sz val="8"/>
        <rFont val="Tahoma"/>
        <family val="2"/>
      </rPr>
      <t>. Encuentro por la unidad de los educadores. Pedagogia 2013. Palacio de Convenciones de La Habana, del 4 al 8 de Febrero. Cuba. Actas em CD-ROM. ISBN 978-959-18-0870-3.</t>
    </r>
  </si>
  <si>
    <r>
      <t xml:space="preserve">Gouveia, L. (2012). Debate </t>
    </r>
    <r>
      <rPr>
        <i/>
        <sz val="8"/>
        <rFont val="Tahoma"/>
        <family val="2"/>
      </rPr>
      <t>Teaching informatics: Teach what? To whom?</t>
    </r>
    <r>
      <rPr>
        <sz val="8"/>
        <rFont val="Tahoma"/>
        <family val="2"/>
      </rPr>
      <t>. Jornadas de Ensino de Informática. Faculdade de Ciências Sociais. Universidade Católica Portuguesa. 14h June.</t>
    </r>
  </si>
  <si>
    <r>
      <t xml:space="preserve">Daradkeh, Y.; Selimi, D. and Gouveia, L. (2012). e-books vs. p-books: who's profiting? </t>
    </r>
    <r>
      <rPr>
        <i/>
        <sz val="8"/>
        <rFont val="Tahoma"/>
        <family val="2"/>
      </rPr>
      <t>European Scientific Journal</t>
    </r>
    <r>
      <rPr>
        <sz val="8"/>
        <rFont val="Tahoma"/>
        <family val="2"/>
      </rPr>
      <t>. March edition, vol. 8, n6, pp 175-184. ISSN: 1857-7881.</t>
    </r>
  </si>
  <si>
    <r>
      <t xml:space="preserve">Simões, L. e Gouveia, L. (2011). Estudo exploratório sobre a utilização de Web 2.0 por Docentes do Ensino Superior. </t>
    </r>
    <r>
      <rPr>
        <i/>
        <sz val="8"/>
        <rFont val="Tahoma"/>
        <family val="2"/>
      </rPr>
      <t>Revista EducaOnline</t>
    </r>
    <r>
      <rPr>
        <sz val="8"/>
        <rFont val="Tahoma"/>
        <family val="2"/>
      </rPr>
      <t xml:space="preserve">. Vol 5, n.3 Setembro/ Dezembro, pp 81-100. ISSN 1983-2664. </t>
    </r>
  </si>
  <si>
    <r>
      <t>Simões, L., &amp; Gouveia, L. B. (2011). Social Technology Appropriation in Higher Education. Journal of Social Informatics / Revista de Informatica Sociala, VIII(16), pp 21-34</t>
    </r>
    <r>
      <rPr>
        <sz val="8"/>
        <rFont val="Calibri"/>
        <family val="2"/>
        <scheme val="minor"/>
      </rPr>
      <t>. ISSN: 1584-384X.</t>
    </r>
    <r>
      <rPr>
        <sz val="8"/>
        <rFont val="Tahoma"/>
        <family val="2"/>
      </rPr>
      <t xml:space="preserve"> </t>
    </r>
  </si>
  <si>
    <r>
      <t xml:space="preserve">Fidalgo, F. e Gouveia, L. (2011). O impacto da rotatividade na Gestão do Conhecimento Organizacional. A rotatividade nas actividades imobiliárias em Portugal. </t>
    </r>
    <r>
      <rPr>
        <i/>
        <sz val="8"/>
        <rFont val="Tahoma"/>
        <family val="2"/>
      </rPr>
      <t>Actas da CISTI  2011 - 6ª Conferência Ibérica de Sistemas e Tecnologias de Informação</t>
    </r>
    <r>
      <rPr>
        <sz val="8"/>
        <rFont val="Tahoma"/>
        <family val="2"/>
      </rPr>
      <t>. Vol 1, pp 459-464. ISSN: 978-989-96247-4-0.</t>
    </r>
  </si>
  <si>
    <r>
      <t>Abrantes, S.</t>
    </r>
    <r>
      <rPr>
        <i/>
        <sz val="8"/>
        <rFont val="Tahoma"/>
        <family val="2"/>
      </rPr>
      <t xml:space="preserve"> </t>
    </r>
    <r>
      <rPr>
        <sz val="8"/>
        <rFont val="Tahoma"/>
        <family val="2"/>
      </rPr>
      <t>e Gouveia, L. (2011).</t>
    </r>
    <r>
      <rPr>
        <i/>
        <sz val="8"/>
        <rFont val="Tahoma"/>
        <family val="2"/>
      </rPr>
      <t xml:space="preserve"> </t>
    </r>
    <r>
      <rPr>
        <sz val="8"/>
        <rFont val="Tahoma"/>
        <family val="2"/>
      </rPr>
      <t>Avaliação do uso do Google Groups com desktops ou laptops enquanto ambiente colaborativo: o caso da qualidade das mensagens.</t>
    </r>
    <r>
      <rPr>
        <i/>
        <sz val="8"/>
        <rFont val="Tahoma"/>
        <family val="2"/>
      </rPr>
      <t xml:space="preserve"> CISTI 2011. 15-18 Junho. Chaves, Portugal. </t>
    </r>
    <r>
      <rPr>
        <sz val="8"/>
        <rFont val="Tahoma"/>
        <family val="2"/>
      </rPr>
      <t>Actas da CISTI  2011 - 6ª Conferência Ibérica de Sistemas e Tecnologias de Informação. Vol 2, pp 144-149. ISSN: 978-989-96247-5-7.</t>
    </r>
  </si>
  <si>
    <r>
      <t>Sousa, A. e Gouveia, L. (2011).</t>
    </r>
    <r>
      <rPr>
        <i/>
        <sz val="8"/>
        <rFont val="Tahoma"/>
        <family val="2"/>
      </rPr>
      <t xml:space="preserve"> </t>
    </r>
    <r>
      <rPr>
        <sz val="8"/>
        <rFont val="Tahoma"/>
        <family val="2"/>
      </rPr>
      <t>Governómetro: uma Aplicação Web para Monitorizar a Actividade Governativa.</t>
    </r>
    <r>
      <rPr>
        <i/>
        <sz val="8"/>
        <rFont val="Tahoma"/>
        <family val="2"/>
      </rPr>
      <t xml:space="preserve"> CISTI 2011. 15-18 Junho. Chaves, Portugal. </t>
    </r>
    <r>
      <rPr>
        <sz val="8"/>
        <rFont val="Tahoma"/>
        <family val="2"/>
      </rPr>
      <t>Actas da CISTI  2011 - 6ª Conferência Ibérica de Sistemas e Tecnologias de Informação. Vol 2, pp 129-132. ISSN: 978-989-96247-5-7.</t>
    </r>
  </si>
  <si>
    <r>
      <t>Peres, P.</t>
    </r>
    <r>
      <rPr>
        <i/>
        <sz val="8"/>
        <rFont val="Tahoma"/>
        <family val="2"/>
      </rPr>
      <t xml:space="preserve"> </t>
    </r>
    <r>
      <rPr>
        <sz val="8"/>
        <rFont val="Tahoma"/>
        <family val="2"/>
      </rPr>
      <t>e Pimenta, P. e Gouveia, L. (2011).</t>
    </r>
    <r>
      <rPr>
        <i/>
        <sz val="8"/>
        <rFont val="Tahoma"/>
        <family val="2"/>
      </rPr>
      <t xml:space="preserve"> </t>
    </r>
    <r>
      <rPr>
        <sz val="8"/>
        <rFont val="Tahoma"/>
        <family val="2"/>
      </rPr>
      <t>Planeamento pedagógico: documentos, mobilidade e reutilização. Um protótipo para gerir a descrição de unidades curriculares no contexto do ensino superior.</t>
    </r>
    <r>
      <rPr>
        <i/>
        <sz val="8"/>
        <rFont val="Tahoma"/>
        <family val="2"/>
      </rPr>
      <t xml:space="preserve"> CISTI 2011. 15-18 Junho. Chaves, Portugal. </t>
    </r>
    <r>
      <rPr>
        <sz val="8"/>
        <rFont val="Tahoma"/>
        <family val="2"/>
      </rPr>
      <t>Actas da CISTI  2011 - 6ª Conferência Ibérica de Sistemas e Tecnologias de Informação. Vol 2, pp 45-49. ISSN: 978-989-96247-5-7.</t>
    </r>
  </si>
  <si>
    <r>
      <t xml:space="preserve">Abrantes, S. e Gouveia, L. (2011). Laptops vs Desktops in a Google Groups environment: a study on collaborative learning. </t>
    </r>
    <r>
      <rPr>
        <i/>
        <sz val="8"/>
        <rFont val="Tahoma"/>
        <family val="2"/>
      </rPr>
      <t>International Journal of Interactive Mobile Technologies</t>
    </r>
    <r>
      <rPr>
        <sz val="8"/>
        <rFont val="Tahoma"/>
        <family val="2"/>
      </rPr>
      <t xml:space="preserve"> (iJIM). Vol 5, Nº1, 2011, pp 4-11. ISSN: 1865-7923. </t>
    </r>
  </si>
  <si>
    <r>
      <t xml:space="preserve">Abrantes, S. e Gouveia, L. (2011). Evaluation Adoption of Innovations of Mobile Devices and Desktops within Collaborative Environments in a Higher Education Context. </t>
    </r>
    <r>
      <rPr>
        <i/>
        <sz val="8"/>
        <rFont val="Calibri"/>
        <family val="2"/>
        <scheme val="minor"/>
      </rPr>
      <t>Communications of the IBIMA</t>
    </r>
    <r>
      <rPr>
        <sz val="8"/>
        <rFont val="Calibri"/>
        <family val="2"/>
        <scheme val="minor"/>
      </rPr>
      <t xml:space="preserve">. </t>
    </r>
    <r>
      <rPr>
        <sz val="8"/>
        <rFont val="Tahoma"/>
        <family val="2"/>
      </rPr>
      <t xml:space="preserve">Volume 2011 (2011), Article ID 341897. 9p. ISSN: 1943-7765. </t>
    </r>
  </si>
  <si>
    <r>
      <t xml:space="preserve">Sousa, A.; Agante, P. and Gouveia, L. (2010). </t>
    </r>
    <r>
      <rPr>
        <i/>
        <sz val="8"/>
        <rFont val="Tahoma"/>
        <family val="2"/>
      </rPr>
      <t>Liberopinion: a Web Platform for Enhancing e-Democracy</t>
    </r>
    <r>
      <rPr>
        <sz val="8"/>
        <rFont val="Tahoma"/>
        <family val="2"/>
      </rPr>
      <t xml:space="preserve">. Cunningham, P. and Cunningham, M. (eds) (2010). eChallenges e-2010 Conference Proceedings. IIMC International Information Management Corporation. IEEE Xplore Digital Library. ISBN: 978-1-905824-21-2 </t>
    </r>
  </si>
  <si>
    <r>
      <t xml:space="preserve">Sousa, A.; Agante, P. and Gouveia, L. (2010). Governmeter: monitoring government performance. A Web Based Application Proposal. Andersen, K. et al. (Eds.): EGOVIS 2010. </t>
    </r>
    <r>
      <rPr>
        <i/>
        <sz val="8"/>
        <rFont val="Tahoma"/>
        <family val="2"/>
      </rPr>
      <t>Lecture Notes on Computer Science</t>
    </r>
    <r>
      <rPr>
        <sz val="8"/>
        <rFont val="Tahoma"/>
        <family val="2"/>
      </rPr>
      <t xml:space="preserve">. Springer-Verlag Berlin Heidelberg. LNCS 6267, pp. 158–165. </t>
    </r>
  </si>
  <si>
    <r>
      <t xml:space="preserve">Sousa, A.; Agante, P. and Gouveia, L. (2010). </t>
    </r>
    <r>
      <rPr>
        <i/>
        <sz val="8"/>
        <rFont val="Tahoma"/>
        <family val="2"/>
      </rPr>
      <t>Liberopinion: a Web Platform for Enhancing e-Democracy</t>
    </r>
    <r>
      <rPr>
        <sz val="8"/>
        <rFont val="Tahoma"/>
        <family val="2"/>
      </rPr>
      <t xml:space="preserve">. Cunningham, P. and Cunningham, M. (eds) (2010). eChallenges e-2010 Conference Proceedings. IIMC International Information Management Corporation. ISBN: 978-1-905824-20 </t>
    </r>
  </si>
  <si>
    <r>
      <t xml:space="preserve">Gouveia, L. (2010). </t>
    </r>
    <r>
      <rPr>
        <i/>
        <sz val="8"/>
        <rFont val="Tahoma"/>
        <family val="2"/>
      </rPr>
      <t>Dinamizar, aproximar e projectar o território com o digital</t>
    </r>
    <r>
      <rPr>
        <sz val="8"/>
        <rFont val="Tahoma"/>
        <family val="2"/>
      </rPr>
      <t>. Conferência Cidades pela Retoma. 20-21 de Outubro. Clube Literário do Porto. Porto, 21 de Outubro.</t>
    </r>
  </si>
  <si>
    <r>
      <t xml:space="preserve">Gouveia, L. (2010). </t>
    </r>
    <r>
      <rPr>
        <i/>
        <sz val="8"/>
        <rFont val="Tahoma"/>
        <family val="2"/>
      </rPr>
      <t>Opensource e a Sociedade da Informação: uma crítica sobre os custos associados</t>
    </r>
    <r>
      <rPr>
        <sz val="8"/>
        <rFont val="Tahoma"/>
        <family val="2"/>
      </rPr>
      <t>. Semana do Acesso Livre da Universidade Fernando Pessoa. Porto, 19 de Outubro.</t>
    </r>
  </si>
  <si>
    <r>
      <t xml:space="preserve">Gouveia, L. (2010). </t>
    </r>
    <r>
      <rPr>
        <i/>
        <sz val="8"/>
        <rFont val="Tahoma"/>
        <family val="2"/>
      </rPr>
      <t>Democracy for a New Age</t>
    </r>
    <r>
      <rPr>
        <sz val="8"/>
        <rFont val="Tahoma"/>
        <family val="2"/>
      </rPr>
      <t xml:space="preserve">. World e.gov Forum. Presentation at the European e-democracy Awards. Hotel de Ville d’ Issy-les-Moulineaux. Paris. 14th October. </t>
    </r>
  </si>
  <si>
    <r>
      <t>Gouveia, L. (2010).</t>
    </r>
    <r>
      <rPr>
        <i/>
        <sz val="8"/>
        <rFont val="Tahoma"/>
        <family val="2"/>
      </rPr>
      <t xml:space="preserve"> Beyond digital cities: a territorial concern on how to cope with globilisation</t>
    </r>
    <r>
      <rPr>
        <sz val="8"/>
        <rFont val="Tahoma"/>
        <family val="2"/>
      </rPr>
      <t xml:space="preserve">. Research Seminar. University East London (UEL). London, 15th September. </t>
    </r>
  </si>
  <si>
    <r>
      <t xml:space="preserve">Sousa, A. e Gouveia, L. (2010). </t>
    </r>
    <r>
      <rPr>
        <i/>
        <sz val="8"/>
        <rFont val="Tahoma"/>
        <family val="2"/>
      </rPr>
      <t>Liberopinion: uma plataforma para Eleições 2.0</t>
    </r>
    <r>
      <rPr>
        <sz val="8"/>
        <rFont val="Tahoma"/>
        <family val="2"/>
      </rPr>
      <t>. Rocha, A. e tal. (2010). Actas da 5º CISTI – Sistemas y Tecnologías de Información. AISTI. Santiago de Compostela, Espanã. Vol I – Artículos, pp 468-472. ISBN: 978-989-96247-3-3.</t>
    </r>
  </si>
  <si>
    <r>
      <t xml:space="preserve">Gouveia, L. (2010). </t>
    </r>
    <r>
      <rPr>
        <i/>
        <sz val="8"/>
        <rFont val="Tahoma"/>
        <family val="2"/>
      </rPr>
      <t>A escola e os novos desafios - A escola, o digital e o professor – um triângulo amoroso</t>
    </r>
    <r>
      <rPr>
        <sz val="8"/>
        <rFont val="Tahoma"/>
        <family val="2"/>
      </rPr>
      <t>. Think 2010. Agrupamento de Escolas Fajões. Fajões, 26 de Abril.</t>
    </r>
  </si>
  <si>
    <r>
      <t xml:space="preserve">Sousa, A.; Agante, P. and Gouveia, L. (2010). </t>
    </r>
    <r>
      <rPr>
        <i/>
        <sz val="8"/>
        <rFont val="Tahoma"/>
        <family val="2"/>
      </rPr>
      <t>Liberopinion as an enabling platform for elections 2.0: a case study</t>
    </r>
    <r>
      <rPr>
        <sz val="8"/>
        <rFont val="Tahoma"/>
        <family val="2"/>
      </rPr>
      <t xml:space="preserve">. EPMA – European Projects &amp; Management. Praha. Czech Republic, 21-23 April. </t>
    </r>
  </si>
  <si>
    <r>
      <t xml:space="preserve">Gouveia, L. (2010). </t>
    </r>
    <r>
      <rPr>
        <i/>
        <sz val="8"/>
        <rFont val="Tahoma"/>
        <family val="2"/>
      </rPr>
      <t>O digital e o espaço físico</t>
    </r>
    <r>
      <rPr>
        <sz val="8"/>
        <rFont val="Tahoma"/>
        <family val="2"/>
      </rPr>
      <t>. II Conferência e-learning “Onde a Tecnologia Encontra a Aprendizagem”. Futurália. FIL – Parque das Nações. Lisboa, 12 de Março.</t>
    </r>
  </si>
  <si>
    <r>
      <t xml:space="preserve">Gouveia, L. (2010). </t>
    </r>
    <r>
      <rPr>
        <i/>
        <sz val="8"/>
        <rFont val="Tahoma"/>
        <family val="2"/>
      </rPr>
      <t>What’s up with the physical dimension in the digital world?</t>
    </r>
    <r>
      <rPr>
        <sz val="8"/>
        <rFont val="Tahoma"/>
        <family val="2"/>
      </rPr>
      <t xml:space="preserve"> Global Ignite week. IGNITE. Escola Superior de Gestão do Porto. Porto, 4 de Março. </t>
    </r>
  </si>
  <si>
    <r>
      <t xml:space="preserve">Fernandes, N.; Gouveia, F.; Gouveia, L. and Martinez, D. (2010). </t>
    </r>
    <r>
      <rPr>
        <i/>
        <sz val="8"/>
        <rFont val="Tahoma"/>
        <family val="2"/>
      </rPr>
      <t>Site Stats: the power of event tracking at a single click in Sakai</t>
    </r>
    <r>
      <rPr>
        <sz val="8"/>
        <rFont val="Tahoma"/>
        <family val="2"/>
      </rPr>
      <t xml:space="preserve">. Europen Sakai Conference. Valencia. 1-3 March. </t>
    </r>
  </si>
  <si>
    <r>
      <t xml:space="preserve">Gouveia, F.; Gouveia, L. and Fernandes, N. (2010). </t>
    </r>
    <r>
      <rPr>
        <i/>
        <sz val="8"/>
        <rFont val="Tahoma"/>
        <family val="2"/>
      </rPr>
      <t>My students and shared resources: design of a supervision tool</t>
    </r>
    <r>
      <rPr>
        <sz val="8"/>
        <rFont val="Tahoma"/>
        <family val="2"/>
      </rPr>
      <t xml:space="preserve">. Europen Sakai Conference. Valencia. 1-3 March. </t>
    </r>
  </si>
  <si>
    <r>
      <t>Gaio, S.; Gouveia, L. e Gouveia, J. (2010).</t>
    </r>
    <r>
      <rPr>
        <i/>
        <sz val="8"/>
        <rFont val="Tahoma"/>
        <family val="2"/>
      </rPr>
      <t xml:space="preserve"> A gestão da marca territorial sob uma abordagem colaborativa: notas sobre os casos de Cascais, Guimarães, Paços de Ferreira e Ponte de Lima</t>
    </r>
    <r>
      <rPr>
        <sz val="8"/>
        <rFont val="Tahoma"/>
        <family val="2"/>
      </rPr>
      <t>. V Workshop da APDR. Casos de Desenvolvimento Regional. Faculdade de Economia da Universidade de Coimbra. Coimbra, 8 de Fevereiro.</t>
    </r>
  </si>
  <si>
    <r>
      <t xml:space="preserve">Abrantes, S. e Gouveia, L. (2010). O recurso a jogos de computador para suporte à aprendizagem: breve sistematização. </t>
    </r>
    <r>
      <rPr>
        <i/>
        <sz val="8"/>
        <rFont val="Tahoma"/>
        <family val="2"/>
      </rPr>
      <t>Revista do DICT</t>
    </r>
    <r>
      <rPr>
        <sz val="8"/>
        <rFont val="Tahoma"/>
        <family val="2"/>
      </rPr>
      <t>, nº 1. Universidade Portucalense. Dezembro de 2009, pp. 129-141. ISSN: 1647-4023.</t>
    </r>
  </si>
  <si>
    <r>
      <t xml:space="preserve">Gouveia, L. (2009). </t>
    </r>
    <r>
      <rPr>
        <i/>
        <sz val="8"/>
        <rFont val="Tahoma"/>
        <family val="2"/>
      </rPr>
      <t xml:space="preserve">O Conceito de Rede no Digital face aos Media Sociais. </t>
    </r>
    <r>
      <rPr>
        <sz val="8"/>
        <rFont val="Tahoma"/>
        <family val="2"/>
      </rPr>
      <t>XI Forum «Communiquer et Entreprendre». 26/27 Novembre. RCMFM et Université Fernando Pessoa. Porto, Portugal.</t>
    </r>
  </si>
  <si>
    <r>
      <t xml:space="preserve">Gouveia, L. e Gouveia, F. (2009). </t>
    </r>
    <r>
      <rPr>
        <i/>
        <sz val="8"/>
        <rFont val="Tahoma"/>
        <family val="2"/>
      </rPr>
      <t xml:space="preserve">Sakai as a Collaborative Open-source learning platform for use at University Fernando Pessoa. </t>
    </r>
    <r>
      <rPr>
        <sz val="8"/>
        <rFont val="Tahoma"/>
        <family val="2"/>
      </rPr>
      <t xml:space="preserve">IBIMA Conference. 13th IBIMA Conference on Knowledge Management and Innovation in Advancing Economies. 9-10 November 2009. Marrakech, Morocco. </t>
    </r>
  </si>
  <si>
    <r>
      <t xml:space="preserve">Gouveia, L. e Gouveia, F. (2009). </t>
    </r>
    <r>
      <rPr>
        <i/>
        <sz val="8"/>
        <rFont val="Tahoma"/>
        <family val="2"/>
      </rPr>
      <t xml:space="preserve">Sakai experience from a real setting. (Our) Current ideas on how to explore the Digital Opportunity. </t>
    </r>
    <r>
      <rPr>
        <sz val="8"/>
        <rFont val="Tahoma"/>
        <family val="2"/>
      </rPr>
      <t xml:space="preserve">EDEN Conference. The Seventh Open Classroom Conference Incubating Creativity and the Capacity for Innovation: open content, social networking tools and creative learning for all. 15-17 October 2009. Porto, Portugal. </t>
    </r>
  </si>
  <si>
    <r>
      <t xml:space="preserve">Gouveia, L. (2009). </t>
    </r>
    <r>
      <rPr>
        <i/>
        <sz val="8"/>
        <rFont val="Tahoma"/>
        <family val="2"/>
      </rPr>
      <t>Viver o digital  com novas competências.</t>
    </r>
    <r>
      <rPr>
        <sz val="8"/>
        <rFont val="Tahoma"/>
        <family val="2"/>
      </rPr>
      <t xml:space="preserve"> Ignite Portugal. IGNITE #1. 15 de Outubro. Lisboa.</t>
    </r>
  </si>
  <si>
    <r>
      <t xml:space="preserve">Fernandes, N.; Gouveia, L. and Gouveia, F. (2009) </t>
    </r>
    <r>
      <rPr>
        <i/>
        <sz val="8"/>
        <rFont val="Tahoma"/>
        <family val="2"/>
      </rPr>
      <t>UFP-UV: UFP in the Sakai Project</t>
    </r>
    <r>
      <rPr>
        <sz val="8"/>
        <rFont val="Tahoma"/>
        <family val="2"/>
      </rPr>
      <t xml:space="preserve">. Internal Report 04/2009. CEREM - UFP. Multimedia Rexource Centre, Universidade Fernando Pessoa. </t>
    </r>
  </si>
  <si>
    <r>
      <t xml:space="preserve">Gouveia, L. (coord.) (2009). </t>
    </r>
    <r>
      <rPr>
        <i/>
        <sz val="8"/>
        <rFont val="Tahoma"/>
        <family val="2"/>
      </rPr>
      <t>Competência na Sociedade da Informação para Superar a Crise.</t>
    </r>
    <r>
      <rPr>
        <sz val="8"/>
        <rFont val="Tahoma"/>
        <family val="2"/>
      </rPr>
      <t xml:space="preserve"> Fórum da Arrábida. Repensar o futuro da Sociedade da Informação. O papel da Sociedade da Informação na superação da Crise. 9 e 10 de Outubro. Arrábida.</t>
    </r>
  </si>
  <si>
    <r>
      <t>Constantino, J. e Gouveia, L. (2009). A minha aldeia é todo o mundo: uma reflexão sobre participação cívica</t>
    </r>
    <r>
      <rPr>
        <i/>
        <sz val="8"/>
        <rFont val="Tahoma"/>
        <family val="2"/>
      </rPr>
      <t xml:space="preserve">. Revista A Obra Nasce. n.6, Setembro de 2009. </t>
    </r>
    <r>
      <rPr>
        <sz val="8"/>
        <rFont val="Tahoma"/>
        <family val="2"/>
      </rPr>
      <t>Edições Universidade Fernando Pessoa, pp 9-14. ISSN 1645-8729.</t>
    </r>
  </si>
  <si>
    <r>
      <t>Gaio, S. e Gouveia, L. (2009). A relevância de uma abordagem de rede na edificação da marca territorial</t>
    </r>
    <r>
      <rPr>
        <i/>
        <sz val="8"/>
        <rFont val="Tahoma"/>
        <family val="2"/>
      </rPr>
      <t xml:space="preserve">. Revista A Obra Nasce. n.6, Setembro de 2009. </t>
    </r>
    <r>
      <rPr>
        <sz val="8"/>
        <rFont val="Tahoma"/>
        <family val="2"/>
      </rPr>
      <t>Edições Universidade Fernando Pessoa, pp 33-39. ISSN 1645-8729.</t>
    </r>
  </si>
  <si>
    <r>
      <t xml:space="preserve">Abrantes, S. e Gouveia, L. (2009) </t>
    </r>
    <r>
      <rPr>
        <i/>
        <sz val="8"/>
        <rFont val="Tahoma"/>
        <family val="2"/>
      </rPr>
      <t>Avaliação do uso do m-learning no contexto de sala de aula no Ensino Superior</t>
    </r>
    <r>
      <rPr>
        <sz val="8"/>
        <rFont val="Tahoma"/>
        <family val="2"/>
      </rPr>
      <t>. Relatório Interno 03/2009. CEREM - UFP. Centro de Estudos e Recursos Multimediáticos, Universidade Fernando Pessoa.</t>
    </r>
  </si>
  <si>
    <r>
      <t xml:space="preserve">Abrantes, S. e Gouveia, L. (2009) </t>
    </r>
    <r>
      <rPr>
        <i/>
        <sz val="8"/>
        <rFont val="Tahoma"/>
        <family val="2"/>
      </rPr>
      <t>Estudo da percepção e potencial do uso de aplicações móveis para ambientes colaborativos</t>
    </r>
    <r>
      <rPr>
        <sz val="8"/>
        <rFont val="Tahoma"/>
        <family val="2"/>
      </rPr>
      <t>. Relatório Interno 02/2009. CEREM - UFP. Centro de Estudos e Recursos Multimediáticos, Universidade Fernando Pessoa.</t>
    </r>
  </si>
  <si>
    <r>
      <t>Constantino, J. e Gouveia, L. (2009). Contributos para o estudo do capital social no contexto de comunidades virtuais de participação</t>
    </r>
    <r>
      <rPr>
        <i/>
        <sz val="8"/>
        <rFont val="Tahoma"/>
        <family val="2"/>
      </rPr>
      <t>. RISTI - Revista Ibérica de Sistemas e Tecnologias de Informação. n.3, 06/2009. AISTI</t>
    </r>
    <r>
      <rPr>
        <sz val="8"/>
        <rFont val="Tahoma"/>
        <family val="2"/>
      </rPr>
      <t>, pp 25-38. ISSN 1646-9895.</t>
    </r>
  </si>
  <si>
    <r>
      <t>Gouveia, L.; Neves, N. e Carvalho, C. (2009). Um ensaio sobre a Governação na Era da Globalização</t>
    </r>
    <r>
      <rPr>
        <i/>
        <sz val="8"/>
        <rFont val="Tahoma"/>
        <family val="2"/>
      </rPr>
      <t xml:space="preserve">. Revista Geopolítica. n.3, Junho de 2009. </t>
    </r>
    <r>
      <rPr>
        <sz val="8"/>
        <rFont val="Tahoma"/>
        <family val="2"/>
      </rPr>
      <t>Centro Português de Geopolítica, pp 235-268. ISSN 1646-8066.</t>
    </r>
  </si>
  <si>
    <r>
      <t xml:space="preserve">Gouveia, L. (2009). </t>
    </r>
    <r>
      <rPr>
        <i/>
        <sz val="8"/>
        <rFont val="Tahoma"/>
        <family val="2"/>
      </rPr>
      <t>Depois dos 15 primeiros anos, quais os desafios para os próximos 5?</t>
    </r>
    <r>
      <rPr>
        <sz val="8"/>
        <rFont val="Tahoma"/>
        <family val="2"/>
      </rPr>
      <t xml:space="preserve"> Edubits. Universidade de Aveiro. 6 de Julho.</t>
    </r>
  </si>
  <si>
    <r>
      <t xml:space="preserve">Abrantes, S. e Gouveia, L. (2009) </t>
    </r>
    <r>
      <rPr>
        <i/>
        <sz val="8"/>
        <rFont val="Tahoma"/>
        <family val="2"/>
      </rPr>
      <t>Estudo de percepção do uso de dispositivos no Ensino Superior</t>
    </r>
    <r>
      <rPr>
        <sz val="8"/>
        <rFont val="Tahoma"/>
        <family val="2"/>
      </rPr>
      <t>. Relatório Interno 01/2009. CEREM - UFP. Centro de Estudos e Recursos Multimediáticos, Universidade Fernando Pessoa.</t>
    </r>
  </si>
  <si>
    <r>
      <t xml:space="preserve">Abrantes, S. e Gouveia, L. (2009). </t>
    </r>
    <r>
      <rPr>
        <i/>
        <sz val="8"/>
        <rFont val="Tahoma"/>
        <family val="2"/>
      </rPr>
      <t>A experiência do fluxo no uso de jogos para suporte à aprendizagem de Matemática no Ensino Básico</t>
    </r>
    <r>
      <rPr>
        <sz val="8"/>
        <rFont val="Tahoma"/>
        <family val="2"/>
      </rPr>
      <t xml:space="preserve">. In  Dias, P.; Osório, A. e Ramos, A. (orgs) (2009). </t>
    </r>
    <r>
      <rPr>
        <i/>
        <sz val="8"/>
        <rFont val="Tahoma"/>
        <family val="2"/>
      </rPr>
      <t>O Digital e o Currículo</t>
    </r>
    <r>
      <rPr>
        <sz val="8"/>
        <rFont val="Tahoma"/>
        <family val="2"/>
      </rPr>
      <t>. Universidade do Minho Centro de Competência, Maio, pp 63-81. ISBN 978-972-98456-4-2.</t>
    </r>
  </si>
  <si>
    <r>
      <t xml:space="preserve">Gouveia, L. (2009). </t>
    </r>
    <r>
      <rPr>
        <i/>
        <sz val="8"/>
        <rFont val="Tahoma"/>
        <family val="2"/>
      </rPr>
      <t>UFP ongoing experience with Sakai. The last three years</t>
    </r>
    <r>
      <rPr>
        <sz val="8"/>
        <rFont val="Tahoma"/>
        <family val="2"/>
      </rPr>
      <t xml:space="preserve">. Learning Management Systems (LMS) usage in Higher Education Institutions´ Meeting. ISCAP, Porto 28th May. </t>
    </r>
  </si>
  <si>
    <r>
      <t xml:space="preserve">Fernandes, N.; Gouveia, F. and Gouveia, L. (2009) </t>
    </r>
    <r>
      <rPr>
        <i/>
        <sz val="8"/>
        <rFont val="Tahoma"/>
        <family val="2"/>
      </rPr>
      <t>UFP-UV: UFP in the Sakai Project</t>
    </r>
    <r>
      <rPr>
        <sz val="8"/>
        <rFont val="Tahoma"/>
        <family val="2"/>
      </rPr>
      <t xml:space="preserve">. In Berg, A. and Korcuska, M. (2009). </t>
    </r>
    <r>
      <rPr>
        <i/>
        <sz val="8"/>
        <rFont val="Tahoma"/>
        <family val="2"/>
      </rPr>
      <t>Sakai Courseware Management. The Official Guide</t>
    </r>
    <r>
      <rPr>
        <sz val="8"/>
        <rFont val="Tahoma"/>
        <family val="2"/>
      </rPr>
      <t xml:space="preserve">. London: Packt Publishing. ISBN: 1847199402. </t>
    </r>
  </si>
  <si>
    <r>
      <t>Simões, L. e Gouveia, L .(2009)</t>
    </r>
    <r>
      <rPr>
        <i/>
        <sz val="8"/>
        <rFont val="Tahoma"/>
        <family val="2"/>
      </rPr>
      <t xml:space="preserve"> Teaching on a Web 2.0 Environment</t>
    </r>
    <r>
      <rPr>
        <sz val="8"/>
        <rFont val="Tahoma"/>
        <family val="2"/>
      </rPr>
      <t xml:space="preserve">. VI Conferência Internacional de TIC na Educação - Challenges 2009. Universidade do Minho. 14 e 15 de Maio, Braga. </t>
    </r>
  </si>
  <si>
    <r>
      <t xml:space="preserve">Gouveia, L. (2009). </t>
    </r>
    <r>
      <rPr>
        <i/>
        <sz val="8"/>
        <rFont val="Tahoma"/>
        <family val="2"/>
      </rPr>
      <t>Evolução da Internet &amp; Web.</t>
    </r>
    <r>
      <rPr>
        <sz val="8"/>
        <rFont val="Tahoma"/>
        <family val="2"/>
      </rPr>
      <t xml:space="preserve"> Apresentação na Universidade Fernando Pessoa. 19 e 21 de Maio.</t>
    </r>
  </si>
  <si>
    <r>
      <t>Simões, L. e Gouveia, L .(2009)</t>
    </r>
    <r>
      <rPr>
        <i/>
        <sz val="8"/>
        <rFont val="Tahoma"/>
        <family val="2"/>
      </rPr>
      <t xml:space="preserve"> Schools and Social Software Appropriation</t>
    </r>
    <r>
      <rPr>
        <sz val="8"/>
        <rFont val="Tahoma"/>
        <family val="2"/>
      </rPr>
      <t xml:space="preserve">. VI Conferência Internacional de TIC na Educação - Challenges 2009. Universidade do Minho. 14 e 15 de Maio, Braga. </t>
    </r>
  </si>
  <si>
    <r>
      <t xml:space="preserve">Gouveia, L. (coord). (2009). </t>
    </r>
    <r>
      <rPr>
        <i/>
        <sz val="8"/>
        <rFont val="Tahoma"/>
        <family val="2"/>
      </rPr>
      <t>Modelos de Governação na Sociedade da Informação e do Conhecimento</t>
    </r>
    <r>
      <rPr>
        <sz val="8"/>
        <rFont val="Tahoma"/>
        <family val="2"/>
      </rPr>
      <t>. Estudo APDSI. Associação para a Promoção e Desenvolvimento da Sociedade da Informação. Abril.</t>
    </r>
  </si>
  <si>
    <r>
      <t xml:space="preserve">Gouveia, L. (2009). </t>
    </r>
    <r>
      <rPr>
        <i/>
        <sz val="8"/>
        <rFont val="Tahoma"/>
        <family val="2"/>
      </rPr>
      <t>Ensaio sobre algo mais que tecnologia: tempo de gerir a informação e o conhecimento</t>
    </r>
    <r>
      <rPr>
        <sz val="8"/>
        <rFont val="Tahoma"/>
        <family val="2"/>
      </rPr>
      <t xml:space="preserve">. Apresentação convidada. Jornadas da ESEIG 2009. Instituto Politécnico do Porto. Vila do Conde. 29 de Abril.  </t>
    </r>
  </si>
  <si>
    <r>
      <t xml:space="preserve">Gouveia, L. (2009). </t>
    </r>
    <r>
      <rPr>
        <i/>
        <sz val="8"/>
        <rFont val="Tahoma"/>
        <family val="2"/>
      </rPr>
      <t>Modelos de Governação na Sociedade da Informação e do Conhecimento</t>
    </r>
    <r>
      <rPr>
        <sz val="8"/>
        <rFont val="Tahoma"/>
        <family val="2"/>
      </rPr>
      <t>. Apresentação de Estudo APDSI. Associação para a Promoção e Desenvolvimento da Sociedade da Informação. Calouste Gulbenkian. Lisboa. 21 de Abril.</t>
    </r>
  </si>
  <si>
    <r>
      <t xml:space="preserve">Gouveia, L. (2009). </t>
    </r>
    <r>
      <rPr>
        <i/>
        <sz val="8"/>
        <rFont val="Tahoma"/>
        <family val="2"/>
      </rPr>
      <t xml:space="preserve">A Virtual Environment to share knowledge. </t>
    </r>
    <r>
      <rPr>
        <sz val="8"/>
        <rFont val="Tahoma"/>
        <family val="2"/>
      </rPr>
      <t xml:space="preserve">VDM Verlag Dr. Muller. ISBN 978-3-639-12986-1. </t>
    </r>
  </si>
  <si>
    <r>
      <t xml:space="preserve">Simões, L. e Gouveia, L. (2008). </t>
    </r>
    <r>
      <rPr>
        <i/>
        <sz val="8"/>
        <rFont val="Tahoma"/>
        <family val="2"/>
      </rPr>
      <t>Geração Net, Web 2.0 e ensino superior</t>
    </r>
    <r>
      <rPr>
        <sz val="8"/>
        <rFont val="Tahoma"/>
        <family val="2"/>
      </rPr>
      <t>, in Freitas, E. e Tuna, S. (Orgs.) (2009). Novos Média, Novas Gerações, Novas Formas de Comunicar. Edição especial Cadernos de Estudos mediáticos, n. 6. Edições Universidade Fernando Pessoa, pp 21-32. ISBN 978-989-643-023-8.</t>
    </r>
  </si>
  <si>
    <r>
      <t xml:space="preserve">Gouveia, L. e Reis, L. (2008). </t>
    </r>
    <r>
      <rPr>
        <i/>
        <sz val="8"/>
        <rFont val="Tahoma"/>
        <family val="2"/>
      </rPr>
      <t>The Sakai Collaborative Learning Environment: current experience</t>
    </r>
    <r>
      <rPr>
        <sz val="8"/>
        <rFont val="Tahoma"/>
        <family val="2"/>
      </rPr>
      <t xml:space="preserve">. Revista da FCHS. Nº 5, Universidade Fernando Pessoa, pp 96-104. ISSN: 1646-0480. </t>
    </r>
  </si>
  <si>
    <r>
      <t xml:space="preserve">Gaio, S. and Gouveia, L. and Gouveia, J. (2008). </t>
    </r>
    <r>
      <rPr>
        <i/>
        <sz val="8"/>
        <rFont val="Tahoma"/>
        <family val="2"/>
      </rPr>
      <t>Netorwork Based Branding: a collaborative model for the development of place brands</t>
    </r>
    <r>
      <rPr>
        <sz val="8"/>
        <rFont val="Tahoma"/>
        <family val="2"/>
      </rPr>
      <t xml:space="preserve">. International Conference Marketing Cities: Place Branding in Perspective. 4-6th December. Berlin, City Hall. </t>
    </r>
  </si>
  <si>
    <r>
      <t xml:space="preserve">Gouveia, L. (2008) </t>
    </r>
    <r>
      <rPr>
        <i/>
        <sz val="8"/>
        <rFont val="Tahoma"/>
        <family val="2"/>
      </rPr>
      <t>O Digital e a sua relação com as fronteiras físicas dos Estados</t>
    </r>
    <r>
      <rPr>
        <sz val="8"/>
        <rFont val="Tahoma"/>
        <family val="2"/>
      </rPr>
      <t>. Trabalho de investigação individual (TII). Curso de Defesa Nacional 2007/2008, Instituto de Defesa Nacional, Agosto de 2008.</t>
    </r>
  </si>
  <si>
    <r>
      <t xml:space="preserve">Gouveia, L. (2008). </t>
    </r>
    <r>
      <rPr>
        <i/>
        <sz val="8"/>
        <rFont val="Tahoma"/>
        <family val="2"/>
      </rPr>
      <t>Intelligent cities: from digital to social analogic.</t>
    </r>
    <r>
      <rPr>
        <sz val="8"/>
        <rFont val="Tahoma"/>
        <family val="2"/>
      </rPr>
      <t xml:space="preserve"> Contemporary Architectural Challenges. CAC 08. 22-24 September, FAUP. Porto. </t>
    </r>
  </si>
  <si>
    <r>
      <t xml:space="preserve">Silva, P. and Gouveia, L. (2008). </t>
    </r>
    <r>
      <rPr>
        <i/>
        <sz val="8"/>
        <rFont val="Tahoma"/>
        <family val="2"/>
      </rPr>
      <t>Learning space</t>
    </r>
    <r>
      <rPr>
        <sz val="8"/>
        <rFont val="Tahoma"/>
        <family val="2"/>
      </rPr>
      <t xml:space="preserve">. World Conference on Educational Multimedia, Hypermedia &amp; Telecommunications. ED-MEDIA 08. Vienna University of Technology. Vienna, Austria. June 30 - July 4. ISBN: 1-990094-65-7. </t>
    </r>
  </si>
  <si>
    <r>
      <t xml:space="preserve">Gouveia, L. and Gouveia, F. (2008). </t>
    </r>
    <r>
      <rPr>
        <i/>
        <sz val="8"/>
        <rFont val="Tahoma"/>
        <family val="2"/>
      </rPr>
      <t>Distance Learning with Sakai.</t>
    </r>
    <r>
      <rPr>
        <sz val="8"/>
        <rFont val="Tahoma"/>
        <family val="2"/>
      </rPr>
      <t xml:space="preserve"> 9th Sakai Conference Universite et Pierre Marie Curie. Paris, France, 1-3 July 2008. </t>
    </r>
  </si>
  <si>
    <r>
      <t xml:space="preserve">Gouveia, F.; Gouveia, L. and Fernandes, N. (2008). </t>
    </r>
    <r>
      <rPr>
        <i/>
        <sz val="8"/>
        <rFont val="Tahoma"/>
        <family val="2"/>
      </rPr>
      <t>UFPUV contribution for the Deployment Sakai panel: an implementation Panel: the Sakai journey Part II.</t>
    </r>
    <r>
      <rPr>
        <sz val="8"/>
        <rFont val="Tahoma"/>
        <family val="2"/>
      </rPr>
      <t xml:space="preserve"> 9th Sakai Conference Universite et Pierre Marie Curie. Paris, France, 1-3 July 2008. </t>
    </r>
  </si>
  <si>
    <r>
      <t xml:space="preserve">Gaio, S. e Gouveia, L. e Gouveia, J. (2008). </t>
    </r>
    <r>
      <rPr>
        <i/>
        <sz val="8"/>
        <rFont val="Tahoma"/>
        <family val="2"/>
      </rPr>
      <t>Network Based Branding: Um Modelo Colaborativo para a Edificação de Marcas Territoriais. 14º</t>
    </r>
    <r>
      <rPr>
        <sz val="8"/>
        <rFont val="Tahoma"/>
        <family val="2"/>
      </rPr>
      <t xml:space="preserve"> Congresso da APDR. Desenvolvimento, Administração e Governança Local. Instituto Politécnico de Tomar. 4 e 5 de Julho de 2008. Tomar.</t>
    </r>
  </si>
  <si>
    <r>
      <t xml:space="preserve">Gouveia, L. e Gouveia, J. (2008). </t>
    </r>
    <r>
      <rPr>
        <i/>
        <sz val="8"/>
        <rFont val="Tahoma"/>
        <family val="2"/>
      </rPr>
      <t>Território e oportunidades de desenvolvimento com recurso a práticas de local e-government. 14º</t>
    </r>
    <r>
      <rPr>
        <sz val="8"/>
        <rFont val="Tahoma"/>
        <family val="2"/>
      </rPr>
      <t xml:space="preserve"> Congresso da APDR. Desenvolvimento, Administração e Governança Local. Instituto Politécnico de Tomar. 4 e 5 de Julho de 2008. Tomar.</t>
    </r>
  </si>
  <si>
    <r>
      <t xml:space="preserve">Gouveia, L. (2008). </t>
    </r>
    <r>
      <rPr>
        <i/>
        <sz val="8"/>
        <rFont val="Tahoma"/>
        <family val="2"/>
      </rPr>
      <t>As TIC e o  E-Business como alavanca dos Processos de Negócio</t>
    </r>
    <r>
      <rPr>
        <sz val="8"/>
        <rFont val="Tahoma"/>
        <family val="2"/>
      </rPr>
      <t>. In Vários autores. (2008). Empresas 2.0. A Tecnologia como Suporte à Gestão do Futuro. AEP. Porto. Parte V, Capítulo 12, pp 245-271. ISBN: 978-972-8702-33-5.</t>
    </r>
  </si>
  <si>
    <r>
      <t xml:space="preserve">Gouveia, L. (2008). </t>
    </r>
    <r>
      <rPr>
        <i/>
        <sz val="8"/>
        <rFont val="Tahoma"/>
        <family val="2"/>
      </rPr>
      <t>Novas abordagens para a Gestão do Conhecimento</t>
    </r>
    <r>
      <rPr>
        <sz val="8"/>
        <rFont val="Tahoma"/>
        <family val="2"/>
      </rPr>
      <t>. Palestra sobre Gestão do Conhecimento. ISLA. Porto, 23 de Maio.</t>
    </r>
  </si>
  <si>
    <r>
      <t xml:space="preserve">Gouveia, L. (2008). </t>
    </r>
    <r>
      <rPr>
        <i/>
        <sz val="8"/>
        <rFont val="Tahoma"/>
        <family val="2"/>
      </rPr>
      <t xml:space="preserve">Uma perspectiva sobre o Negócio Electrónico. </t>
    </r>
    <r>
      <rPr>
        <sz val="8"/>
        <rFont val="Tahoma"/>
        <family val="2"/>
      </rPr>
      <t>Seminário sobre Negócio Electrónico. ISCAP. Porto, 21 de Maio.</t>
    </r>
  </si>
  <si>
    <r>
      <t xml:space="preserve">Gouveia, L. (2008). </t>
    </r>
    <r>
      <rPr>
        <i/>
        <sz val="8"/>
        <rFont val="Tahoma"/>
        <family val="2"/>
      </rPr>
      <t xml:space="preserve">As Tecnologias e as Pessoas: um testemunho próprio da Sociedade da Informação. </t>
    </r>
    <r>
      <rPr>
        <sz val="8"/>
        <rFont val="Tahoma"/>
        <family val="2"/>
      </rPr>
      <t>X Jornadas do Departamento de Sociologia. O mundo em mudança. Universidade de Évora. Évora, 15 de Maio.</t>
    </r>
  </si>
  <si>
    <r>
      <t xml:space="preserve">Simões, L. e Gouveia, L. (2008). </t>
    </r>
    <r>
      <rPr>
        <i/>
        <sz val="8"/>
        <rFont val="Tahoma"/>
        <family val="2"/>
      </rPr>
      <t xml:space="preserve">Consumer Behaviour of the Millennial Generation. </t>
    </r>
    <r>
      <rPr>
        <sz val="8"/>
        <rFont val="Tahoma"/>
        <family val="2"/>
      </rPr>
      <t xml:space="preserve">III Jornadas de Publicidade e Comunicação. A Publicidade para o consumidor do Séc. XXI. UFP. Porto. 10 de Abril. </t>
    </r>
  </si>
  <si>
    <r>
      <t xml:space="preserve">Simões, L. e Gouveia, L. (2008). </t>
    </r>
    <r>
      <rPr>
        <i/>
        <sz val="8"/>
        <rFont val="Tahoma"/>
        <family val="2"/>
      </rPr>
      <t xml:space="preserve">Targeting the Millennial Generation. </t>
    </r>
    <r>
      <rPr>
        <sz val="8"/>
        <rFont val="Tahoma"/>
        <family val="2"/>
      </rPr>
      <t xml:space="preserve">III Jornadas de Publicidade e Comunicação. A Publicidade para o consumidor do Séc. XXI. UFP. Porto. 10 de Abril. </t>
    </r>
  </si>
  <si>
    <r>
      <t xml:space="preserve">Gouveia, L. (2008). </t>
    </r>
    <r>
      <rPr>
        <i/>
        <sz val="8"/>
        <rFont val="Tahoma"/>
        <family val="2"/>
      </rPr>
      <t>Território: implicações do digital.</t>
    </r>
    <r>
      <rPr>
        <sz val="8"/>
        <rFont val="Tahoma"/>
        <family val="2"/>
      </rPr>
      <t xml:space="preserve"> Seminário Governação na era digital. Tâmega Digital. Amarante. 27 de Fevereiro.</t>
    </r>
  </si>
  <si>
    <r>
      <t xml:space="preserve">Sousa, P.; Rodrigues, E.; Cunha, M.; Neves, A.; Santos, A.; Malheiro, A.; Dudziak, E.; Ribeiro,F.; Reis, G.; Menou, M.; Ferreira, M.; Gouveia, L. e Santos, R. (2007). </t>
    </r>
    <r>
      <rPr>
        <i/>
        <sz val="8"/>
        <rFont val="Tahoma"/>
        <family val="2"/>
      </rPr>
      <t>A blogosfera: perspectivas e desafios no campo da ciência da informação</t>
    </r>
    <r>
      <rPr>
        <sz val="8"/>
        <rFont val="Tahoma"/>
        <family val="2"/>
      </rPr>
      <t>. Novos Espaços na Web os Blogs na Área da Documentação e Informação. Cadernos BAD. Nº1. ISSN 0007 9421.</t>
    </r>
  </si>
  <si>
    <r>
      <t xml:space="preserve">Rurato, P. e Gouveia, L. e Gouveia, J. (2007). </t>
    </r>
    <r>
      <rPr>
        <i/>
        <sz val="8"/>
        <rFont val="Tahoma"/>
        <family val="2"/>
      </rPr>
      <t>As características dos Aprendentes na Educação a Distância: A particularidade de uma análise individualizada</t>
    </r>
    <r>
      <rPr>
        <sz val="8"/>
        <rFont val="Tahoma"/>
        <family val="2"/>
      </rPr>
      <t>. Revista da FCHS. Nº 4, Universidade Fernando Pessoa, pp 100-117. ISSN: 1646-0502.</t>
    </r>
  </si>
  <si>
    <r>
      <t xml:space="preserve">Rurato, P. e Gouveia, L. e Gouveia, J. (2007). </t>
    </r>
    <r>
      <rPr>
        <i/>
        <sz val="8"/>
        <rFont val="Tahoma"/>
        <family val="2"/>
      </rPr>
      <t>As características dos Aprendentes na Educação a Distância: Factores de Motivação</t>
    </r>
    <r>
      <rPr>
        <sz val="8"/>
        <rFont val="Tahoma"/>
        <family val="2"/>
      </rPr>
      <t>. Revista da FCT. Nº 4, Universidade Fernando Pessoa, pp 80-92. ISSN: 166-0480.</t>
    </r>
  </si>
  <si>
    <r>
      <t xml:space="preserve">Silva, R. e Gouveia, L. (2007). </t>
    </r>
    <r>
      <rPr>
        <i/>
        <sz val="8"/>
        <rFont val="Tahoma"/>
        <family val="2"/>
      </rPr>
      <t>Utilização do computador para a aprendizagem da matemática no ensino pré-escolar e básico</t>
    </r>
    <r>
      <rPr>
        <sz val="8"/>
        <rFont val="Tahoma"/>
        <family val="2"/>
      </rPr>
      <t>. Revista da FCT. Nº 4, Universidade Fernando Pessoa, pp 93-105. ISSN: 166-0480.</t>
    </r>
  </si>
  <si>
    <r>
      <t xml:space="preserve">Gouveia, J.  e Gouveia, L. (2007). </t>
    </r>
    <r>
      <rPr>
        <i/>
        <sz val="8"/>
        <rFont val="Tahoma"/>
        <family val="2"/>
      </rPr>
      <t>Resultados de uma abordagem de cidade digital para a administração local</t>
    </r>
    <r>
      <rPr>
        <sz val="8"/>
        <rFont val="Tahoma"/>
        <family val="2"/>
      </rPr>
      <t>. 12ª CLAD. Painel As autarquias na era da informação: o governo electrónico local. Santo Domingo. Républica Dominicana. 26-30 de Outubro.</t>
    </r>
  </si>
  <si>
    <r>
      <t xml:space="preserve">Gouveia, J.  e Gouveia, L. (2007). </t>
    </r>
    <r>
      <rPr>
        <i/>
        <sz val="8"/>
        <rFont val="Tahoma"/>
        <family val="2"/>
      </rPr>
      <t>Uma perspectiva orientada ao território para o local e-government</t>
    </r>
    <r>
      <rPr>
        <sz val="8"/>
        <rFont val="Tahoma"/>
        <family val="2"/>
      </rPr>
      <t>. 12ª CLAD. Painel As autarquias na era da informação: o governo electrónico local. Santo Domingo. Républica Dominicana. 26-30 de Outubro.</t>
    </r>
  </si>
  <si>
    <r>
      <t xml:space="preserve">Gouveia, L. (2007). </t>
    </r>
    <r>
      <rPr>
        <i/>
        <sz val="8"/>
        <rFont val="Tahoma"/>
        <family val="2"/>
      </rPr>
      <t>Biblioteca para quem, biblioteca para quê?</t>
    </r>
    <r>
      <rPr>
        <sz val="8"/>
        <rFont val="Tahoma"/>
        <family val="2"/>
      </rPr>
      <t>. Painel 2 “Novos Desafios para a gestão da Biblioteca Escolar” – 20 de Outubro de 2007. 1º Encontro da Rede de Bibliotecas Escolares do Porto (RBEP) – “Ler para Ser”. 20 de Outubro.</t>
    </r>
  </si>
  <si>
    <r>
      <t xml:space="preserve">Rurato, P.; Gouveia, L. e Gouveia, J. (2007) </t>
    </r>
    <r>
      <rPr>
        <i/>
        <sz val="8"/>
        <rFont val="Tahoma"/>
        <family val="2"/>
      </rPr>
      <t>As Características dos Aprendentes na Educação a Distância: factores de motivação</t>
    </r>
    <r>
      <rPr>
        <sz val="8"/>
        <rFont val="Tahoma"/>
        <family val="2"/>
      </rPr>
      <t>. Relatório Interno 01/2005. CEREM, Centro de Estudos e Recursos Multimediáticos. Outubro.</t>
    </r>
  </si>
  <si>
    <r>
      <t xml:space="preserve">Gouveia, L. (2007). </t>
    </r>
    <r>
      <rPr>
        <i/>
        <sz val="8"/>
        <rFont val="Tahoma"/>
        <family val="2"/>
      </rPr>
      <t>Uma reflexão sobre capacitar o território por tecnologia</t>
    </r>
    <r>
      <rPr>
        <sz val="8"/>
        <rFont val="Tahoma"/>
        <family val="2"/>
      </rPr>
      <t>. Suplemento de Economia. Diário do Minho. 10 de Julho.</t>
    </r>
  </si>
  <si>
    <r>
      <t xml:space="preserve">Abrantes, S. and Gouveia, L. (2007). </t>
    </r>
    <r>
      <rPr>
        <i/>
        <sz val="8"/>
        <rFont val="Tahoma"/>
        <family val="2"/>
      </rPr>
      <t>An approach to teaching with computer games by applying the flow experience</t>
    </r>
    <r>
      <rPr>
        <sz val="8"/>
        <rFont val="Tahoma"/>
        <family val="2"/>
      </rPr>
      <t xml:space="preserve">. Learning by Games conference. LG 2007. 25th September. France. </t>
    </r>
  </si>
  <si>
    <r>
      <t>Constantino, J. e Gouveia, L. (2007).</t>
    </r>
    <r>
      <rPr>
        <i/>
        <sz val="8"/>
        <rFont val="Tahoma"/>
        <family val="2"/>
      </rPr>
      <t xml:space="preserve"> Towards an e-participation engine: where people tak place</t>
    </r>
    <r>
      <rPr>
        <sz val="8"/>
        <rFont val="Tahoma"/>
        <family val="2"/>
      </rPr>
      <t xml:space="preserve">. Digital Cities Summit 07. 24-25th September, ISCP - Instituti Superior de Ciências Sociais e Políticas, UTL. Lisbon. </t>
    </r>
  </si>
  <si>
    <r>
      <t xml:space="preserve">Gouveia, L. (2007). </t>
    </r>
    <r>
      <rPr>
        <i/>
        <sz val="8"/>
        <rFont val="Tahoma"/>
        <family val="2"/>
      </rPr>
      <t>A digital approach to our time-space living</t>
    </r>
    <r>
      <rPr>
        <sz val="8"/>
        <rFont val="Tahoma"/>
        <family val="2"/>
      </rPr>
      <t xml:space="preserve">. Digital Cities Summit 07. 24-25th September, ISCP - Instituto Superior de Ciências Sociais e Políticas, UTL. Lisbon. </t>
    </r>
  </si>
  <si>
    <r>
      <t xml:space="preserve">Gouveia, L. and Reis, P. (2007). </t>
    </r>
    <r>
      <rPr>
        <i/>
        <sz val="8"/>
        <rFont val="Tahoma"/>
        <family val="2"/>
      </rPr>
      <t>Language learning using the Sakai collaborative learning environment: current experience</t>
    </r>
    <r>
      <rPr>
        <sz val="8"/>
        <rFont val="Tahoma"/>
        <family val="2"/>
      </rPr>
      <t xml:space="preserve">. Conference: ICT for Language Learning. Florence, Italy. 20-21 September. </t>
    </r>
  </si>
  <si>
    <r>
      <t xml:space="preserve">Trigo, M.; Gouveia, L.; Quoniam, L. e Riccio, E. (2007). </t>
    </r>
    <r>
      <rPr>
        <i/>
        <sz val="8"/>
        <rFont val="Tahoma"/>
        <family val="2"/>
      </rPr>
      <t>Using Competitive Intelligence as a Strategic Tool in a Higher Education Context</t>
    </r>
    <r>
      <rPr>
        <sz val="8"/>
        <rFont val="Tahoma"/>
        <family val="2"/>
      </rPr>
      <t xml:space="preserve">. Proceedings of The 8th European Conference on Knowledge Management. CEIB, Barcelona, Spain.  6-7 September. Vol II, pp 1017-1023. </t>
    </r>
  </si>
  <si>
    <r>
      <t xml:space="preserve">Serrano, A. (redator); Gonçalves, F.; Santos, L.; Amaral, L.; Gouveia, L.; Neto, P.; Anunciação, P.; Vidigal, R. e Quaresma, R. (2007). </t>
    </r>
    <r>
      <rPr>
        <i/>
        <sz val="8"/>
        <rFont val="Tahoma"/>
        <family val="2"/>
      </rPr>
      <t>O Papel da Sociedade da Informação no aproximar das Regiões</t>
    </r>
    <r>
      <rPr>
        <sz val="8"/>
        <rFont val="Tahoma"/>
        <family val="2"/>
      </rPr>
      <t>. Estudo da APDSI - Associação Portuguesa para o Desenvolvimento da Sociedade da Informação. Setembro.</t>
    </r>
  </si>
  <si>
    <r>
      <t xml:space="preserve">Gouveia, L. (2007). </t>
    </r>
    <r>
      <rPr>
        <i/>
        <sz val="8"/>
        <rFont val="Tahoma"/>
        <family val="2"/>
      </rPr>
      <t>Território, conhecimento e competências: um triângulo a fixar</t>
    </r>
    <r>
      <rPr>
        <sz val="8"/>
        <rFont val="Tahoma"/>
        <family val="2"/>
      </rPr>
      <t>. Suplemento de Economia. Diário do Minho. 10 de Julho.</t>
    </r>
  </si>
  <si>
    <r>
      <t xml:space="preserve">Clara, P. e Gouveia, L. (2007). </t>
    </r>
    <r>
      <rPr>
        <i/>
        <sz val="8"/>
        <rFont val="Tahoma"/>
        <family val="2"/>
      </rPr>
      <t xml:space="preserve">Recurso a computadores por utilizadores com deficiência: um caso real. </t>
    </r>
    <r>
      <rPr>
        <sz val="8"/>
        <rFont val="Tahoma"/>
        <family val="2"/>
      </rPr>
      <t>2ª Conferência Ibérica de Sistemas e Tecnologias de Informação. CISTI 2007. UFP. Porto, 21 a 23 de Junho. In Rocha, A. et al. (2007) Novas perspectivas em Sistemas e Tecnologias de Informação. Actas da CISTI 2007, Vol II, pp 409-414. ISBN: 978-972-8830-88-5.</t>
    </r>
  </si>
  <si>
    <r>
      <t xml:space="preserve">Trigo, M. e Gouveia, L. (2007). </t>
    </r>
    <r>
      <rPr>
        <i/>
        <sz val="8"/>
        <rFont val="Tahoma"/>
        <family val="2"/>
      </rPr>
      <t xml:space="preserve">A Universidade Corporativa: reflexão sobre a motivação, benefícios e implicações do conceito. </t>
    </r>
    <r>
      <rPr>
        <sz val="8"/>
        <rFont val="Tahoma"/>
        <family val="2"/>
      </rPr>
      <t>2ª Conferência Ibérica de Sistemas e Tecnologias de Informação. CISTI 2007. UFP. Porto, 21 a 23 de Junho. In Rocha, A. et al. (2007) Novas perspectivas em Sistemas e Tecnologias de Informação. Actas da CISTI 2007, Vol I, pp 275-283. ISBN: 978-972-8830-88-5.</t>
    </r>
  </si>
  <si>
    <r>
      <t xml:space="preserve">Gouveia, L. (2007). </t>
    </r>
    <r>
      <rPr>
        <i/>
        <sz val="8"/>
        <rFont val="Tahoma"/>
        <family val="2"/>
      </rPr>
      <t>Tirar partido dos Sistemas de Informação no contexto actual</t>
    </r>
    <r>
      <rPr>
        <sz val="8"/>
        <rFont val="Tahoma"/>
        <family val="2"/>
      </rPr>
      <t>. Suplemento de Economia. Diário do Minho. 19 de Junho.</t>
    </r>
  </si>
  <si>
    <r>
      <t xml:space="preserve">Gouveia, L. (2007). </t>
    </r>
    <r>
      <rPr>
        <i/>
        <sz val="8"/>
        <rFont val="Tahoma"/>
        <family val="2"/>
      </rPr>
      <t xml:space="preserve">e-espaço para e-actividades. </t>
    </r>
    <r>
      <rPr>
        <sz val="8"/>
        <rFont val="Tahoma"/>
        <family val="2"/>
      </rPr>
      <t>Painel III - Espaço público e participação. Workshop Cidades Digitais, o dia seguinte. 24 de Maio de 2007. Universidade Fernando Pessoa.</t>
    </r>
  </si>
  <si>
    <r>
      <t xml:space="preserve">Gouveia, L. (2007). </t>
    </r>
    <r>
      <rPr>
        <i/>
        <sz val="8"/>
        <rFont val="Tahoma"/>
        <family val="2"/>
      </rPr>
      <t xml:space="preserve">Territórios Inteligentes: o digital, a rede, as pessoas e o conhecimento. </t>
    </r>
    <r>
      <rPr>
        <sz val="8"/>
        <rFont val="Tahoma"/>
        <family val="2"/>
      </rPr>
      <t>Painel I - A perspectiva do Território. Workshop Cidades Digitais, o dia seguinte. 23 de Maio de 2007. Universidade Fernando Pessoa.</t>
    </r>
  </si>
  <si>
    <r>
      <t>Abrantes, S. e Gouveia, L. (2007). S</t>
    </r>
    <r>
      <rPr>
        <i/>
        <sz val="8"/>
        <rFont val="Tahoma"/>
        <family val="2"/>
      </rPr>
      <t>erá que os jogos são eficientes para ensinar? Um estudo baseado na experiência de fluxo</t>
    </r>
    <r>
      <rPr>
        <sz val="8"/>
        <rFont val="Tahoma"/>
        <family val="2"/>
      </rPr>
      <t>. Challenges 2007. Universidade do Minho. 17 de Maio.</t>
    </r>
  </si>
  <si>
    <r>
      <t xml:space="preserve">Gaio, S., Gouveia, J. e Gouveia, L. (2007). </t>
    </r>
    <r>
      <rPr>
        <i/>
        <sz val="8"/>
        <rFont val="Tahoma"/>
        <family val="2"/>
      </rPr>
      <t>O Branding e a dimensão digital da cidade: dinâmicas e contributos para a competitividade</t>
    </r>
    <r>
      <rPr>
        <sz val="8"/>
        <rFont val="Tahoma"/>
        <family val="2"/>
      </rPr>
      <t>. Revista Portuguesa de Marketing. 2006(2), Ano 10, nº19. IPAM Edições. ISSN 0873-2949, pp 47-53.</t>
    </r>
  </si>
  <si>
    <r>
      <t xml:space="preserve">Gouveia, L. (2007). </t>
    </r>
    <r>
      <rPr>
        <i/>
        <sz val="8"/>
        <rFont val="Tahoma"/>
        <family val="2"/>
      </rPr>
      <t>Do território digital à governação de pessoas e do conhecimento</t>
    </r>
    <r>
      <rPr>
        <sz val="8"/>
        <rFont val="Tahoma"/>
        <family val="2"/>
      </rPr>
      <t>. 1ª Jornadas de Informática - Administração Digital. Escola Superior de Tecnologia. Câmara Municipal de Barcelos. 30 de Março.</t>
    </r>
  </si>
  <si>
    <r>
      <t xml:space="preserve">Gouveia, L. (2007). </t>
    </r>
    <r>
      <rPr>
        <i/>
        <sz val="8"/>
        <rFont val="Tahoma"/>
        <family val="2"/>
      </rPr>
      <t>The use of Sakai to deploy the UFP Virtual University Initiative</t>
    </r>
    <r>
      <rPr>
        <sz val="8"/>
        <rFont val="Tahoma"/>
        <family val="2"/>
      </rPr>
      <t xml:space="preserve">. GUIDE thematic workshop European area. 21th March. Krakow. Poland. </t>
    </r>
  </si>
  <si>
    <r>
      <t xml:space="preserve">Gouveia, L. (2007). </t>
    </r>
    <r>
      <rPr>
        <i/>
        <sz val="8"/>
        <rFont val="Tahoma"/>
        <family val="2"/>
      </rPr>
      <t xml:space="preserve">Web 2.0: finalmente a Web somos nós. </t>
    </r>
    <r>
      <rPr>
        <sz val="8"/>
        <rFont val="Tahoma"/>
        <family val="2"/>
      </rPr>
      <t>Feira das Carreiras. Colégio Luso Internacional do Porto (CLIP). 2 de Março.</t>
    </r>
  </si>
  <si>
    <r>
      <t xml:space="preserve">Gouveia, L. (2007). </t>
    </r>
    <r>
      <rPr>
        <i/>
        <sz val="8"/>
        <rFont val="Tahoma"/>
        <family val="2"/>
      </rPr>
      <t>Gestão de Projectos Multimédia</t>
    </r>
    <r>
      <rPr>
        <sz val="8"/>
        <rFont val="Tahoma"/>
        <family val="2"/>
      </rPr>
      <t>. Aula convidada na Pós Graduação de Sistemas de Informação. Escola de Ciência e Tecnologia. Instituto Politécnico de Castelo Branco. 23 de Fevereiro.</t>
    </r>
  </si>
  <si>
    <r>
      <t xml:space="preserve">Gaio, S. e Gouveia, L. (2007). </t>
    </r>
    <r>
      <rPr>
        <i/>
        <sz val="8"/>
        <rFont val="Tahoma"/>
        <family val="2"/>
      </rPr>
      <t>O Branding Territorial: uma abordagem mercadológica à Cidade</t>
    </r>
    <r>
      <rPr>
        <sz val="8"/>
        <rFont val="Tahoma"/>
        <family val="2"/>
      </rPr>
      <t>. Revista A Obra Nasce. Fevereiro. Edições UFP. ISSN 1645-8729, pp 27-36</t>
    </r>
  </si>
  <si>
    <r>
      <t xml:space="preserve">Gouveia, L. (2007). </t>
    </r>
    <r>
      <rPr>
        <i/>
        <sz val="8"/>
        <rFont val="Tahoma"/>
        <family val="2"/>
      </rPr>
      <t>Apresentação do Projecto Comunidade Digital de Professores</t>
    </r>
    <r>
      <rPr>
        <sz val="8"/>
        <rFont val="Tahoma"/>
        <family val="2"/>
      </rPr>
      <t>. Auditório do Centro de Formação da Escola Secundária com 3º Ciclo Dr. Joaquim Gomes Ferreira Alves. 7 de Fevereiro.</t>
    </r>
  </si>
  <si>
    <r>
      <t xml:space="preserve">Gouveia, L. (2006). </t>
    </r>
    <r>
      <rPr>
        <i/>
        <sz val="8"/>
        <rFont val="Tahoma"/>
        <family val="2"/>
      </rPr>
      <t>Transparências sobre Negócio Electrónico: conceitos e perspectivas de desenvolvimento</t>
    </r>
    <r>
      <rPr>
        <sz val="8"/>
        <rFont val="Tahoma"/>
        <family val="2"/>
      </rPr>
      <t>. Transparências - Colecção Negócio Electrónico. Dezembro de 2006. SPI - Principia.</t>
    </r>
  </si>
  <si>
    <r>
      <t xml:space="preserve">Gouveia, L. (2006). A Gestão da Informação: um ensaio sobre a sua relevância no contexto organizacional. In CXO (2006). </t>
    </r>
    <r>
      <rPr>
        <i/>
        <sz val="8"/>
        <rFont val="Tahoma"/>
        <family val="2"/>
      </rPr>
      <t>Information Lifecycle Management</t>
    </r>
    <r>
      <rPr>
        <sz val="8"/>
        <rFont val="Tahoma"/>
        <family val="2"/>
      </rPr>
      <t>. Criar a empresa centrada Informação. Biblioteca de Gestão &amp; TI. CXO Media. DL nº 250834, pp 174-180.</t>
    </r>
  </si>
  <si>
    <r>
      <t xml:space="preserve">Gouveia, Luis. </t>
    </r>
    <r>
      <rPr>
        <i/>
        <sz val="8"/>
        <rFont val="Tahoma"/>
        <family val="2"/>
      </rPr>
      <t xml:space="preserve">Afinal não é assim tão caro ou uma história sobre o conhecimento. </t>
    </r>
    <r>
      <rPr>
        <sz val="8"/>
        <rFont val="Tahoma"/>
        <family val="2"/>
      </rPr>
      <t>UFP, Novembro de 2006.</t>
    </r>
  </si>
  <si>
    <r>
      <t xml:space="preserve">Gouveia, L. (2006). </t>
    </r>
    <r>
      <rPr>
        <i/>
        <sz val="8"/>
        <rFont val="Tahoma"/>
        <family val="2"/>
      </rPr>
      <t>A Sociedade da Informação e do Conhecimento: Ensaio sobre a exploração e oportunidades no contexto da Sociedade da Informação</t>
    </r>
    <r>
      <rPr>
        <sz val="8"/>
        <rFont val="Tahoma"/>
        <family val="2"/>
      </rPr>
      <t>. Semana dos Sistemas de Informação – Seminários de Informática de Gestão. Escola Superior de Gestão – Instituto Politécnico de Santarém. 18 de Novembro de 2006.</t>
    </r>
  </si>
  <si>
    <r>
      <t xml:space="preserve">Gouveia, L. (2006). </t>
    </r>
    <r>
      <rPr>
        <i/>
        <sz val="8"/>
        <rFont val="Tahoma"/>
        <family val="2"/>
      </rPr>
      <t>O Contributo das Cidades e Regiões Digitais para o aproximar das regiões</t>
    </r>
    <r>
      <rPr>
        <sz val="8"/>
        <rFont val="Tahoma"/>
        <family val="2"/>
      </rPr>
      <t>. Contribuição para o grupo de interesse da APDSI: O Papel da Sociedade da Informação no aproximar das Regiões. Associação Portuguesa para o Desenvolvimento da Sociedade da Informação.</t>
    </r>
  </si>
  <si>
    <r>
      <t xml:space="preserve">Gouveia, L. (2006). </t>
    </r>
    <r>
      <rPr>
        <i/>
        <sz val="8"/>
        <rFont val="Tahoma"/>
        <family val="2"/>
      </rPr>
      <t>Viver numa Sociedade da Informação e do Conhecimento. Desafios de hoje e amanhã</t>
    </r>
    <r>
      <rPr>
        <sz val="8"/>
        <rFont val="Tahoma"/>
        <family val="2"/>
      </rPr>
      <t>. Dia Internacional dos Sistemas de Informação Geográfica “GIS DAY”. Faculdade de Engenharia de Recursos Naturais – Universidade do Algarve. 15 de Novembro de 2006.</t>
    </r>
  </si>
  <si>
    <r>
      <t xml:space="preserve">Gouveia, L. (2006). </t>
    </r>
    <r>
      <rPr>
        <i/>
        <sz val="8"/>
        <rFont val="Tahoma"/>
        <family val="2"/>
      </rPr>
      <t xml:space="preserve">A necessidade de capacitar conhecimento para o território. </t>
    </r>
    <r>
      <rPr>
        <sz val="8"/>
        <rFont val="Tahoma"/>
        <family val="2"/>
      </rPr>
      <t>Revista e-ciência, T-Media. 19 de Outubro, pp 13-14.</t>
    </r>
  </si>
  <si>
    <r>
      <t xml:space="preserve">Gouveia, L. (2006). </t>
    </r>
    <r>
      <rPr>
        <i/>
        <sz val="8"/>
        <rFont val="Tahoma"/>
        <family val="2"/>
      </rPr>
      <t xml:space="preserve">Flexibilidade do trabalho, produtividade e gestão empresarial: uma visão tecnológica. </t>
    </r>
    <r>
      <rPr>
        <sz val="8"/>
        <rFont val="Tahoma"/>
        <family val="2"/>
      </rPr>
      <t>Seminário Modalidade Flexíveis de Trabalho AEP – 21 de Setembro de 2006.</t>
    </r>
  </si>
  <si>
    <r>
      <t xml:space="preserve">Gouveia, F. e Gouveia, L. (2006). </t>
    </r>
    <r>
      <rPr>
        <i/>
        <sz val="8"/>
        <rFont val="Tahoma"/>
        <family val="2"/>
      </rPr>
      <t>Sakay in practice at an European University: UFP</t>
    </r>
    <r>
      <rPr>
        <sz val="8"/>
        <rFont val="Tahoma"/>
        <family val="2"/>
      </rPr>
      <t>. 1st European Sakai Day, 6-7 September 2006, Lüebeck. Germany.</t>
    </r>
  </si>
  <si>
    <r>
      <t xml:space="preserve">Gouveia, L. e Gouveia, F. (2006). </t>
    </r>
    <r>
      <rPr>
        <i/>
        <sz val="8"/>
        <rFont val="Tahoma"/>
        <family val="2"/>
      </rPr>
      <t>UFP-UV: plano de acção do terceiro ano de actividade</t>
    </r>
    <r>
      <rPr>
        <sz val="8"/>
        <rFont val="Tahoma"/>
        <family val="2"/>
      </rPr>
      <t>. Anfiteatro da Saúde. Porto, 9 de Junho.</t>
    </r>
  </si>
  <si>
    <r>
      <t xml:space="preserve">Gouveia, L. e Gouveia, F. (2006). </t>
    </r>
    <r>
      <rPr>
        <i/>
        <sz val="8"/>
        <rFont val="Tahoma"/>
        <family val="2"/>
      </rPr>
      <t>A preocupação com os Sistemas de Informação</t>
    </r>
    <r>
      <rPr>
        <sz val="8"/>
        <rFont val="Tahoma"/>
        <family val="2"/>
      </rPr>
      <t>. Jornadas Internas: O Papel e a Acção da Universidade nos dias de hoje. UFP. Anfiteatro da Saúde. Porto, 9 de Junho.</t>
    </r>
  </si>
  <si>
    <r>
      <t xml:space="preserve">Gaio, S., Gouveia, J. e Gouveia, L. (2006). </t>
    </r>
    <r>
      <rPr>
        <i/>
        <sz val="8"/>
        <rFont val="Tahoma"/>
        <family val="2"/>
      </rPr>
      <t>Do Território Esperado ao Território Experimentado: A Identidade Como Factor Nuclear no Processo de Branding</t>
    </r>
    <r>
      <rPr>
        <sz val="8"/>
        <rFont val="Tahoma"/>
        <family val="2"/>
      </rPr>
      <t>. 2º Congreso de Marketing de Ciudades - Citymarketing Elche´06. 24-26 Maio. Elche. Espanha.</t>
    </r>
  </si>
  <si>
    <r>
      <t xml:space="preserve">Gouveia, L. (2006). </t>
    </r>
    <r>
      <rPr>
        <i/>
        <sz val="8"/>
        <rFont val="Tahoma"/>
        <family val="2"/>
      </rPr>
      <t>Gestão da Informação: oportunidade ou necessidade</t>
    </r>
    <r>
      <rPr>
        <sz val="8"/>
        <rFont val="Tahoma"/>
        <family val="2"/>
      </rPr>
      <t>. Apresentação no IESF. Vila Nova de  Gaia, 12 de Abril.</t>
    </r>
  </si>
  <si>
    <r>
      <t xml:space="preserve">Gaio, S., Gouveia, J. e Gouveia, L. (2006). </t>
    </r>
    <r>
      <rPr>
        <i/>
        <sz val="8"/>
        <rFont val="Tahoma"/>
        <family val="2"/>
      </rPr>
      <t>O Branding e a Dimensão digital da cidade:</t>
    </r>
    <r>
      <rPr>
        <sz val="8"/>
        <rFont val="Tahoma"/>
        <family val="2"/>
      </rPr>
      <t xml:space="preserve"> </t>
    </r>
    <r>
      <rPr>
        <i/>
        <sz val="8"/>
        <rFont val="Tahoma"/>
        <family val="2"/>
      </rPr>
      <t>Dinâmicas e Contributos para a competitividade</t>
    </r>
    <r>
      <rPr>
        <sz val="8"/>
        <rFont val="Tahoma"/>
        <family val="2"/>
      </rPr>
      <t>. Conferência Ibérica de Marketing das Cidades. IPAM / IDIM. 29 de Março. Edifício da Alfândega. Porto.</t>
    </r>
  </si>
  <si>
    <r>
      <t xml:space="preserve">Gouveia, L. (2006). </t>
    </r>
    <r>
      <rPr>
        <i/>
        <sz val="8"/>
        <rFont val="Tahoma"/>
        <family val="2"/>
      </rPr>
      <t>A gestão da Informação: em busca do equilíbrio perdido</t>
    </r>
    <r>
      <rPr>
        <sz val="8"/>
        <rFont val="Tahoma"/>
        <family val="2"/>
      </rPr>
      <t>. Simpósio Equilibria. Auditório da Universidade Fernando Pessoa. 23 de Março de 2006.</t>
    </r>
  </si>
  <si>
    <r>
      <t xml:space="preserve">Gouveia, L. (2006). </t>
    </r>
    <r>
      <rPr>
        <i/>
        <sz val="8"/>
        <rFont val="Tahoma"/>
        <family val="2"/>
      </rPr>
      <t>IT Governance - uma janela de oportunidades</t>
    </r>
    <r>
      <rPr>
        <sz val="8"/>
        <rFont val="Tahoma"/>
        <family val="2"/>
      </rPr>
      <t>. 14º ERSI - A Governança dos SI/TI na Administração Pública: O quê, como, onde e porquê? Hotel do Vimeiro, 22 de Março.</t>
    </r>
  </si>
  <si>
    <r>
      <t xml:space="preserve">Gouveia, L. (2006). </t>
    </r>
    <r>
      <rPr>
        <i/>
        <sz val="8"/>
        <rFont val="Tahoma"/>
        <family val="2"/>
      </rPr>
      <t>Entrevista de opinião sobre o plano tecnológico</t>
    </r>
    <r>
      <rPr>
        <sz val="8"/>
        <rFont val="Tahoma"/>
        <family val="2"/>
      </rPr>
      <t>. Revista Media XXI. Ano X, n85, pp 26-28.</t>
    </r>
  </si>
  <si>
    <r>
      <t xml:space="preserve">Rurato, P. e Gouveia, L. (2005). </t>
    </r>
    <r>
      <rPr>
        <i/>
        <sz val="8"/>
        <rFont val="Tahoma"/>
        <family val="2"/>
      </rPr>
      <t>Uma Reflexão sobre o Perfil dos Aprendentes Adultos no Ensino a Distância  (EAD)</t>
    </r>
    <r>
      <rPr>
        <sz val="8"/>
        <rFont val="Tahoma"/>
        <family val="2"/>
      </rPr>
      <t>. Revista da Faculdade de Ciência e Tecnologia da UFP. Nº 2. Dezembro de 2005, pp 174-199. ISBN 972-8830-35-1.</t>
    </r>
  </si>
  <si>
    <r>
      <t xml:space="preserve">Teixeira, P. e Gouveia, L. (2005). </t>
    </r>
    <r>
      <rPr>
        <i/>
        <sz val="8"/>
        <rFont val="Tahoma"/>
        <family val="2"/>
      </rPr>
      <t>Local E-Government: A Situação das Juntas de Freguesia do Concelho de Vila Nova de Gaia</t>
    </r>
    <r>
      <rPr>
        <sz val="8"/>
        <rFont val="Tahoma"/>
        <family val="2"/>
      </rPr>
      <t>. Revista da Faculdade de Ciência e Tecnologia da UFP. Nº 2. Dezembro de 2005, pp 108-133. ISBN 972-8830-35-1.</t>
    </r>
  </si>
  <si>
    <r>
      <t xml:space="preserve">Gouveia, L. (2005). </t>
    </r>
    <r>
      <rPr>
        <i/>
        <sz val="8"/>
        <rFont val="Tahoma"/>
        <family val="2"/>
      </rPr>
      <t>Uma oportunidade para reinventar o território</t>
    </r>
    <r>
      <rPr>
        <sz val="8"/>
        <rFont val="Tahoma"/>
        <family val="2"/>
      </rPr>
      <t>. Cidades e Regiões Digitais: o que falta fazer. Algébrica. Hotel dos Templários. Tomar. 23 de Novembro.</t>
    </r>
  </si>
  <si>
    <r>
      <t xml:space="preserve">Gouveia, L. (2005). </t>
    </r>
    <r>
      <rPr>
        <i/>
        <sz val="8"/>
        <rFont val="Tahoma"/>
        <family val="2"/>
      </rPr>
      <t>A minha homepage faz dez anos!</t>
    </r>
    <r>
      <rPr>
        <sz val="8"/>
        <rFont val="Tahoma"/>
        <family val="2"/>
      </rPr>
      <t xml:space="preserve"> Newsletter Professores Inovadores. Microsoft Educação. Novembro.</t>
    </r>
  </si>
  <si>
    <r>
      <t xml:space="preserve">Gouveia, L. (2005). </t>
    </r>
    <r>
      <rPr>
        <i/>
        <sz val="8"/>
        <rFont val="Tahoma"/>
        <family val="2"/>
      </rPr>
      <t>O e-learning como suporte ao ensino superior universitário</t>
    </r>
    <r>
      <rPr>
        <sz val="8"/>
        <rFont val="Tahoma"/>
        <family val="2"/>
      </rPr>
      <t>. 4ª SOPCOM, 4ª Congresso da Associação Portuguesa de Ciências da Comunicação. Repensar os media: novos contextos da comunicação e da informação. 20 e 21 de Outubro. Livro de actas. Universidade de Aveiro. ISBN 972-789-163-2, pp 1559-1571.</t>
    </r>
  </si>
  <si>
    <r>
      <t xml:space="preserve">Rurato, P. e Gouveia, L. (2005). </t>
    </r>
    <r>
      <rPr>
        <i/>
        <sz val="8"/>
        <rFont val="Tahoma"/>
        <family val="2"/>
      </rPr>
      <t>Uma reflexão sobre o perfil dos Aprendentes Adultos no Ensino a Distância</t>
    </r>
    <r>
      <rPr>
        <sz val="8"/>
        <rFont val="Tahoma"/>
        <family val="2"/>
      </rPr>
      <t>. Relatório Interno 02/2005. CEREM Centro de Estudos eRecursos Multimediáticos. UFP. Abril, Porto.</t>
    </r>
  </si>
  <si>
    <r>
      <t xml:space="preserve">Gouveia, F. e Gouveia, L. (2005). </t>
    </r>
    <r>
      <rPr>
        <i/>
        <sz val="8"/>
        <rFont val="Tahoma"/>
        <family val="2"/>
      </rPr>
      <t>Apresentação da Plataforma de e-learning da UFP</t>
    </r>
    <r>
      <rPr>
        <sz val="8"/>
        <rFont val="Tahoma"/>
        <family val="2"/>
      </rPr>
      <t>.</t>
    </r>
    <r>
      <rPr>
        <b/>
        <sz val="8"/>
        <rFont val="Tahoma"/>
        <family val="2"/>
      </rPr>
      <t xml:space="preserve"> </t>
    </r>
    <r>
      <rPr>
        <sz val="8"/>
        <rFont val="Tahoma"/>
        <family val="2"/>
      </rPr>
      <t>Comemorações do Dia da Faculdade de Ciências da Saúde. Universidade Fernando Pessoa. 8 de Outubro.</t>
    </r>
  </si>
  <si>
    <r>
      <t xml:space="preserve">Gouveia, L. and Gouveia, J. (2005). </t>
    </r>
    <r>
      <rPr>
        <i/>
        <sz val="8"/>
        <rFont val="Tahoma"/>
        <family val="2"/>
      </rPr>
      <t>Gaia Global: a digital cities project</t>
    </r>
    <r>
      <rPr>
        <sz val="8"/>
        <rFont val="Tahoma"/>
        <family val="2"/>
      </rPr>
      <t>. IANIS Newsletter, nº 33, June 2005, pp 15-16.</t>
    </r>
  </si>
  <si>
    <r>
      <t xml:space="preserve">Gouveia, L. (2005). </t>
    </r>
    <r>
      <rPr>
        <i/>
        <sz val="8"/>
        <rFont val="Tahoma"/>
        <family val="2"/>
      </rPr>
      <t>Cidades e Regiões Digitais: no limiar da maioridade.</t>
    </r>
    <r>
      <rPr>
        <sz val="8"/>
        <rFont val="Tahoma"/>
        <family val="2"/>
      </rPr>
      <t xml:space="preserve"> Artigo de opinião publicado na revista e-Ciência, nº 039 de 16 de Junho de 2005, pp 34-35.</t>
    </r>
  </si>
  <si>
    <r>
      <t xml:space="preserve">Gouveia, L. (2005). </t>
    </r>
    <r>
      <rPr>
        <i/>
        <sz val="8"/>
        <rFont val="Tahoma"/>
        <family val="2"/>
      </rPr>
      <t>A Sociedade da Informação e do Conhecimento e as novas competências</t>
    </r>
    <r>
      <rPr>
        <sz val="8"/>
        <rFont val="Tahoma"/>
        <family val="2"/>
      </rPr>
      <t>. Congresso Internacional Educação e Trabalho. Representações Sociais, Competências e Trajectórias Profissionais. Departamento de Ciências da Educação. Universidade de Aveiro. 2 a 4 de Maio. Aveiro, Portugal. In Resumos das comunicações. ISBN 972-789-153-5, pp 83.</t>
    </r>
  </si>
  <si>
    <r>
      <t>Gouveia, F. and Gouveia, L. (2005). C</t>
    </r>
    <r>
      <rPr>
        <i/>
        <sz val="8"/>
        <rFont val="Tahoma"/>
        <family val="2"/>
      </rPr>
      <t>ollaborative open-source software: the case of e-learning at University Fernando Pessoa</t>
    </r>
    <r>
      <rPr>
        <sz val="8"/>
        <rFont val="Tahoma"/>
        <family val="2"/>
      </rPr>
      <t>. Working Paper 01/2005. Multimedia Resource Centre. UFP. Porto.</t>
    </r>
  </si>
  <si>
    <r>
      <t xml:space="preserve">Gouveia, L. (2005). </t>
    </r>
    <r>
      <rPr>
        <i/>
        <sz val="8"/>
        <rFont val="Tahoma"/>
        <family val="2"/>
      </rPr>
      <t>Ensino Virtual  e e-learning: a experiência da Universidade Fernando Pessoa</t>
    </r>
    <r>
      <rPr>
        <sz val="8"/>
        <rFont val="Tahoma"/>
        <family val="2"/>
      </rPr>
      <t>. Jornadas Prof2000. Centro Cultural e de Congressos. 27 de Abril. Aveiro.</t>
    </r>
  </si>
  <si>
    <r>
      <t xml:space="preserve">Gouveia, L. (2005). </t>
    </r>
    <r>
      <rPr>
        <i/>
        <sz val="8"/>
        <rFont val="Tahoma"/>
        <family val="2"/>
      </rPr>
      <t>Sociedade da Informação: a quanto obrigas!</t>
    </r>
    <r>
      <rPr>
        <sz val="8"/>
        <rFont val="Tahoma"/>
        <family val="2"/>
      </rPr>
      <t xml:space="preserve"> 12a Jornadas Licenciatura em Informática de Gestão. 21 de Abril - Auditório Nobre. Universidade do Minho Guimarães.</t>
    </r>
  </si>
  <si>
    <r>
      <t xml:space="preserve">Gouveia, L. (2005). </t>
    </r>
    <r>
      <rPr>
        <i/>
        <sz val="8"/>
        <rFont val="Tahoma"/>
        <family val="2"/>
      </rPr>
      <t>Transparências sobre Local e-government: a governação digital na autarquia</t>
    </r>
    <r>
      <rPr>
        <sz val="8"/>
        <rFont val="Tahoma"/>
        <family val="2"/>
      </rPr>
      <t>. Transparências - Colecção Inovação e Governância nas autarquias. SPI.</t>
    </r>
  </si>
  <si>
    <r>
      <t xml:space="preserve">Gouveia, L. (2005). </t>
    </r>
    <r>
      <rPr>
        <i/>
        <sz val="8"/>
        <rFont val="Tahoma"/>
        <family val="2"/>
      </rPr>
      <t>Transparências sobre Sistemas de Informação de Apoio à Decisão</t>
    </r>
    <r>
      <rPr>
        <sz val="8"/>
        <rFont val="Tahoma"/>
        <family val="2"/>
      </rPr>
      <t>. Transparências - Colecção Inovação e Governância nas autarquias. SPI.</t>
    </r>
  </si>
  <si>
    <r>
      <t xml:space="preserve">Gouveia, L. (2005). </t>
    </r>
    <r>
      <rPr>
        <i/>
        <sz val="8"/>
        <rFont val="Tahoma"/>
        <family val="2"/>
      </rPr>
      <t>Sistemas de Informação para e-marketing e e-publicidade</t>
    </r>
    <r>
      <rPr>
        <sz val="8"/>
        <rFont val="Tahoma"/>
        <family val="2"/>
      </rPr>
      <t>. Compilação de textos. Março. Universidade Fernando Pessoa.</t>
    </r>
  </si>
  <si>
    <r>
      <t xml:space="preserve">Gouveia, L. (2005). </t>
    </r>
    <r>
      <rPr>
        <i/>
        <sz val="8"/>
        <rFont val="Tahoma"/>
        <family val="2"/>
      </rPr>
      <t>Comemorando o décimo ano de funcionamento das páginas LMBG na World Wide Web</t>
    </r>
    <r>
      <rPr>
        <sz val="8"/>
        <rFont val="Tahoma"/>
        <family val="2"/>
      </rPr>
      <t>. Fevereiro.</t>
    </r>
  </si>
  <si>
    <r>
      <t xml:space="preserve">Gouveia, L. (2004). </t>
    </r>
    <r>
      <rPr>
        <i/>
        <sz val="8"/>
        <rFont val="Tahoma"/>
        <family val="2"/>
      </rPr>
      <t>Manifesto Digital para o espaço público</t>
    </r>
    <r>
      <rPr>
        <sz val="8"/>
        <rFont val="Tahoma"/>
        <family val="2"/>
      </rPr>
      <t>. A Obra Nasce, nº2. Revista de Arquitectura da Universidade Fernando Pessoa. Edições Fernando Pessoa, pp 124-132. ISSN 1645-8729.</t>
    </r>
  </si>
  <si>
    <r>
      <t xml:space="preserve">Ferreira, M. e Gouveia, L. (2004). </t>
    </r>
    <r>
      <rPr>
        <i/>
        <sz val="8"/>
        <rFont val="Tahoma"/>
        <family val="2"/>
      </rPr>
      <t>Património Local e Tecnologias de Informação, uma relação inevitável</t>
    </r>
    <r>
      <rPr>
        <sz val="8"/>
        <rFont val="Tahoma"/>
        <family val="2"/>
      </rPr>
      <t>. Revista da Faculdade de Ciência Humanas e Sociais nº1 Ano 2004. Universidade Fernando Pessoa. Edições UFP. ISSN: 1646-0502, pp 191-201.</t>
    </r>
  </si>
  <si>
    <r>
      <t xml:space="preserve">Rurato, P. e Gouveia, L. (2004). </t>
    </r>
    <r>
      <rPr>
        <i/>
        <sz val="8"/>
        <rFont val="Tahoma"/>
        <family val="2"/>
      </rPr>
      <t>História do ensino a distância: uma abordagem estruturada</t>
    </r>
    <r>
      <rPr>
        <sz val="8"/>
        <rFont val="Tahoma"/>
        <family val="2"/>
      </rPr>
      <t>. Revista da Faculdade de Ciência Humanas e Sociais nº1 Ano 2004. Universidade Fernando Pessoa. Edições UFP. ISSN: 1646-0502, pp 159-168.</t>
    </r>
  </si>
  <si>
    <r>
      <t xml:space="preserve">Gouveia, L. (2005).  </t>
    </r>
    <r>
      <rPr>
        <i/>
        <sz val="8"/>
        <rFont val="Tahoma"/>
        <family val="2"/>
      </rPr>
      <t>Cidades e Regiões Digitais</t>
    </r>
    <r>
      <rPr>
        <sz val="8"/>
        <rFont val="Tahoma"/>
        <family val="2"/>
      </rPr>
      <t>. Seminário no âmbito do Curso de Alta Direcção da Administração Pública do INA. Parque Tecnológico da Maia, 4 de Janeiro de 2005</t>
    </r>
  </si>
  <si>
    <r>
      <t xml:space="preserve">Gouveia, L. (2005). </t>
    </r>
    <r>
      <rPr>
        <i/>
        <sz val="8"/>
        <rFont val="Tahoma"/>
        <family val="2"/>
      </rPr>
      <t>Emergent Skills in Higher Education: The Quest for Emotion and Virtual University</t>
    </r>
    <r>
      <rPr>
        <sz val="8"/>
        <rFont val="Tahoma"/>
        <family val="2"/>
      </rPr>
      <t xml:space="preserve">. Chapter Three. Contemporary Issues in Education. Volume 33. A volume in the At the Interface project 'The Idea of Education'. Rodopi. ISBN 90 420 1684 1, pp 37-48. </t>
    </r>
  </si>
  <si>
    <r>
      <t xml:space="preserve">Gouveia, L. (2004). </t>
    </r>
    <r>
      <rPr>
        <i/>
        <sz val="8"/>
        <rFont val="Tahoma"/>
        <family val="2"/>
      </rPr>
      <t xml:space="preserve">A brief survey on Cognitive Maps as Humane Representations. </t>
    </r>
    <r>
      <rPr>
        <sz val="8"/>
        <rFont val="Tahoma"/>
        <family val="2"/>
      </rPr>
      <t xml:space="preserve">Internal report nº 01/2004. Multimedia Resource Centre. Porto. </t>
    </r>
  </si>
  <si>
    <r>
      <t xml:space="preserve">Gouveia, L. (2004). </t>
    </r>
    <r>
      <rPr>
        <i/>
        <sz val="8"/>
        <rFont val="Tahoma"/>
        <family val="2"/>
      </rPr>
      <t>A Sociedade da Informação e as autarquias digitais</t>
    </r>
    <r>
      <rPr>
        <sz val="8"/>
        <rFont val="Tahoma"/>
        <family val="2"/>
      </rPr>
      <t>. Revista Autárquica. nº 1 (Ano 1), Novembro, pp 81-85.</t>
    </r>
  </si>
  <si>
    <r>
      <t xml:space="preserve">Gouveia, L. (2004).  </t>
    </r>
    <r>
      <rPr>
        <i/>
        <sz val="8"/>
        <rFont val="Tahoma"/>
        <family val="2"/>
      </rPr>
      <t>Cidades Digitais, o digital e implicações para o território</t>
    </r>
    <r>
      <rPr>
        <sz val="8"/>
        <rFont val="Tahoma"/>
        <family val="2"/>
      </rPr>
      <t>. Seminário Internacional Novas Tecnologias e Desenvolvimento Regional e Local Centro de Estudos Euro-Regionais Galiza-Norte de Portugal (CEER). 20 de Dezembro de 2004.</t>
    </r>
  </si>
  <si>
    <r>
      <t xml:space="preserve">Gouveia, L. (2004). </t>
    </r>
    <r>
      <rPr>
        <i/>
        <sz val="8"/>
        <rFont val="Tahoma"/>
        <family val="2"/>
      </rPr>
      <t>Emergent skills in higher education: the quest for emotion and virtual university</t>
    </r>
    <r>
      <rPr>
        <sz val="8"/>
        <rFont val="Tahoma"/>
        <family val="2"/>
      </rPr>
      <t xml:space="preserve">. In Preston, D. and Nguyen, T. (Eds). Virtuality and Education. A Reader. Inter-Disciplinary Press. Oxford, United Kingdom: Publishing Creative Research. e-book. ISBN: 1-904710-10-7, pp 14-18. </t>
    </r>
  </si>
  <si>
    <r>
      <t xml:space="preserve">Gouveia, L. (2004). </t>
    </r>
    <r>
      <rPr>
        <i/>
        <sz val="8"/>
        <rFont val="Tahoma"/>
        <family val="2"/>
      </rPr>
      <t>A administração pública local de base electrónica: questões e desafios</t>
    </r>
    <r>
      <rPr>
        <sz val="8"/>
        <rFont val="Tahoma"/>
        <family val="2"/>
      </rPr>
      <t>. 2ª Conferência do Instituto Nacional de Administração. INA. Lisboa, 4-5 de Novembro.</t>
    </r>
  </si>
  <si>
    <r>
      <t xml:space="preserve">Gouveia, L. (2004). </t>
    </r>
    <r>
      <rPr>
        <i/>
        <sz val="8"/>
        <rFont val="Tahoma"/>
        <family val="2"/>
      </rPr>
      <t>Sociedade da Informação. Notas de contribuição para uma definição operacional</t>
    </r>
    <r>
      <rPr>
        <sz val="8"/>
        <rFont val="Tahoma"/>
        <family val="2"/>
      </rPr>
      <t>. UFP, Novembro.</t>
    </r>
  </si>
  <si>
    <r>
      <t xml:space="preserve">Gouveia, Luis. </t>
    </r>
    <r>
      <rPr>
        <i/>
        <sz val="8"/>
        <rFont val="Tahoma"/>
        <family val="2"/>
      </rPr>
      <t>Como analisar um caso de estudo</t>
    </r>
    <r>
      <rPr>
        <sz val="8"/>
        <rFont val="Tahoma"/>
        <family val="2"/>
      </rPr>
      <t>. UFP, Novembro de 2004.</t>
    </r>
  </si>
  <si>
    <r>
      <t xml:space="preserve">Gouveia, L. e Gomes, F. (2004). </t>
    </r>
    <r>
      <rPr>
        <i/>
        <sz val="8"/>
        <rFont val="Tahoma"/>
        <family val="2"/>
      </rPr>
      <t>O e-learning como etapa da universidade para o virtual</t>
    </r>
    <r>
      <rPr>
        <sz val="8"/>
        <rFont val="Tahoma"/>
        <family val="2"/>
      </rPr>
      <t>. Conferência eLES '04, eLearning no Ensino Superior. Universidade de Aveiro, 27 a 30 de Outubro, Aveiro.</t>
    </r>
  </si>
  <si>
    <r>
      <t xml:space="preserve">Gouveia, L. (2004). </t>
    </r>
    <r>
      <rPr>
        <i/>
        <sz val="8"/>
        <rFont val="Tahoma"/>
        <family val="2"/>
      </rPr>
      <t xml:space="preserve">O digital e as novas formas de, e para, aprender. </t>
    </r>
    <r>
      <rPr>
        <sz val="8"/>
        <rFont val="Tahoma"/>
        <family val="2"/>
      </rPr>
      <t>Conferência eLES '04, eLearning no Ensino Superior. Universidade de Aveiro, 27 a 30 de Outubro, Aveiro.</t>
    </r>
  </si>
  <si>
    <r>
      <t xml:space="preserve">Rurato, P. e Gouveia, L. e Gouveia, J. (2004). </t>
    </r>
    <r>
      <rPr>
        <i/>
        <sz val="8"/>
        <rFont val="Tahoma"/>
        <family val="2"/>
      </rPr>
      <t xml:space="preserve">Características Essenciais do Ensino a Distância. </t>
    </r>
    <r>
      <rPr>
        <sz val="8"/>
        <rFont val="Tahoma"/>
        <family val="2"/>
      </rPr>
      <t>Conferência eLES '04, eLearning no Ensino Superior. Universidade de Aveiro, 27 a 30 de Outubro, Aveiro.</t>
    </r>
  </si>
  <si>
    <r>
      <t xml:space="preserve">Gouveia, L. e Xavier, J. (2004). </t>
    </r>
    <r>
      <rPr>
        <i/>
        <sz val="8"/>
        <rFont val="Tahoma"/>
        <family val="2"/>
      </rPr>
      <t>Serviços Municipais de Integração: uma perspectiva de integração</t>
    </r>
    <r>
      <rPr>
        <sz val="8"/>
        <rFont val="Tahoma"/>
        <family val="2"/>
      </rPr>
      <t>. Quem é Quem? Revista Algébrica. Algébrica, pp 22-24.</t>
    </r>
  </si>
  <si>
    <r>
      <t xml:space="preserve">Gouveia, L. (2004). </t>
    </r>
    <r>
      <rPr>
        <i/>
        <sz val="8"/>
        <rFont val="Tahoma"/>
        <family val="2"/>
      </rPr>
      <t>O digital, a logística e o território</t>
    </r>
    <r>
      <rPr>
        <sz val="8"/>
        <rFont val="Tahoma"/>
        <family val="2"/>
      </rPr>
      <t>. Curso Logística e Gestão Industrial. Programa Aveiro Norte. Universidade de Aveiro. Sala do Senado da Reitoria, 16 de Outubro.</t>
    </r>
  </si>
  <si>
    <r>
      <t xml:space="preserve">Marques, M. e Gouveia, L. (2004). </t>
    </r>
    <r>
      <rPr>
        <i/>
        <sz val="8"/>
        <rFont val="Tahoma"/>
        <family val="2"/>
      </rPr>
      <t>Bibliotecas digitais: a importância do serviço de referência</t>
    </r>
    <r>
      <rPr>
        <sz val="8"/>
        <rFont val="Tahoma"/>
        <family val="2"/>
      </rPr>
      <t>. IADIS WWW/Internet 2004, Actas da Conferência Ibero Americana, Madrid, Espanha, 7-8 de Outubro, pp 425-428.</t>
    </r>
  </si>
  <si>
    <r>
      <t xml:space="preserve">Xavier, J. e Gouveia, L. (2004). </t>
    </r>
    <r>
      <rPr>
        <i/>
        <sz val="8"/>
        <rFont val="Tahoma"/>
        <family val="2"/>
      </rPr>
      <t>O relacionamento com o cidadão: a importância do território</t>
    </r>
    <r>
      <rPr>
        <sz val="8"/>
        <rFont val="Tahoma"/>
        <family val="2"/>
      </rPr>
      <t>. IADIS WWW/Internet 2004, Actas da Conferência Ibero Americana, Madrid, Espanha, 7-8 de Outubro, pp 445-448.</t>
    </r>
  </si>
  <si>
    <r>
      <t xml:space="preserve">Gouveia, L. (2004). </t>
    </r>
    <r>
      <rPr>
        <i/>
        <sz val="8"/>
        <rFont val="Tahoma"/>
        <family val="2"/>
      </rPr>
      <t>O Gaia Global e o serviço ao munícipe</t>
    </r>
    <r>
      <rPr>
        <sz val="8"/>
        <rFont val="Tahoma"/>
        <family val="2"/>
      </rPr>
      <t>. Interface, Jornadas Administração Local. Algébrica. Braga, 7 de Outubro.</t>
    </r>
  </si>
  <si>
    <r>
      <t xml:space="preserve">Ribeiro, N. e Gouveia, L. (2004). </t>
    </r>
    <r>
      <rPr>
        <i/>
        <sz val="8"/>
        <rFont val="Tahoma"/>
        <family val="2"/>
      </rPr>
      <t>Proposta de um modelo de referência para as tecnologias multimédia</t>
    </r>
    <r>
      <rPr>
        <sz val="8"/>
        <rFont val="Tahoma"/>
        <family val="2"/>
      </rPr>
      <t>. Revista da Faculdade de Ciência e Tecnologia nº1 Ano 2004. Universidade Fernando Pessoa. Edições UFP ISSN: 1646-0499, pp 109-115.</t>
    </r>
  </si>
  <si>
    <r>
      <t xml:space="preserve">Rurato, P. e Gouveia, L. (2004). </t>
    </r>
    <r>
      <rPr>
        <i/>
        <sz val="8"/>
        <rFont val="Tahoma"/>
        <family val="2"/>
      </rPr>
      <t>Contribuição para o conceito de ensino a distância: vantagens e desvantagens da sua prática</t>
    </r>
    <r>
      <rPr>
        <sz val="8"/>
        <rFont val="Tahoma"/>
        <family val="2"/>
      </rPr>
      <t>. Revista da Faculdade de Ciência e Tecnologia nº1 Ano 2004. Universidade Fernando Pessoa. Edições UFP ISSN: 1646-0499, pp 85-91.</t>
    </r>
  </si>
  <si>
    <r>
      <t xml:space="preserve">Gouveia, L. and Xavier, J. and Gouveia, J. (2004). </t>
    </r>
    <r>
      <rPr>
        <i/>
        <sz val="8"/>
        <rFont val="Tahoma"/>
        <family val="2"/>
      </rPr>
      <t>People and Digital Cities: Promote innovation and information use</t>
    </r>
    <r>
      <rPr>
        <sz val="8"/>
        <rFont val="Tahoma"/>
        <family val="2"/>
      </rPr>
      <t xml:space="preserve">. 15th Biennial Conference ITS 2004. International Telecommunications Society. Berlin, Germany. September 4-7. </t>
    </r>
  </si>
  <si>
    <r>
      <t xml:space="preserve">Gouveia, L. (2004). </t>
    </r>
    <r>
      <rPr>
        <i/>
        <sz val="8"/>
        <rFont val="Tahoma"/>
        <family val="2"/>
      </rPr>
      <t>Information Overload: the case for e-learning within Gaia Digital</t>
    </r>
    <r>
      <rPr>
        <sz val="8"/>
        <rFont val="Tahoma"/>
        <family val="2"/>
      </rPr>
      <t xml:space="preserve">. 3rd Global Conference. The Idea of Education. CERGE-EI. Prague, Czech Republic. August 9-11. </t>
    </r>
  </si>
  <si>
    <r>
      <t xml:space="preserve">Gouveia, L. (2004). </t>
    </r>
    <r>
      <rPr>
        <i/>
        <sz val="8"/>
        <rFont val="Tahoma"/>
        <family val="2"/>
      </rPr>
      <t>Informáticos versus Documentalistas face à Sociedade da Informação</t>
    </r>
    <r>
      <rPr>
        <sz val="8"/>
        <rFont val="Tahoma"/>
        <family val="2"/>
      </rPr>
      <t>. WORKSHOP "Arquivistas versus Informáticos: cooperação (e) ou concorrência?" Arquivo Distrital do Porto. 29 de Julho, Porto.</t>
    </r>
  </si>
  <si>
    <r>
      <t xml:space="preserve">Gouveia, L. (2004). </t>
    </r>
    <r>
      <rPr>
        <i/>
        <sz val="8"/>
        <rFont val="Tahoma"/>
        <family val="2"/>
      </rPr>
      <t>O impacto do digital no território. O gaia global como caso de estudo</t>
    </r>
    <r>
      <rPr>
        <sz val="8"/>
        <rFont val="Tahoma"/>
        <family val="2"/>
      </rPr>
      <t>. A Obra Nasce, nº1. Revista de Arquitectura da Universidade Fernando Pessoa. Edições Fernando Pessoa, pp 94-104. ISSN 1645-8729.</t>
    </r>
  </si>
  <si>
    <r>
      <t xml:space="preserve">Gouveia, L. e Gaio, S. (2004). </t>
    </r>
    <r>
      <rPr>
        <i/>
        <sz val="8"/>
        <rFont val="Tahoma"/>
        <family val="2"/>
      </rPr>
      <t>Introdução: balanço e implicações e Sociedade da Informação</t>
    </r>
    <r>
      <rPr>
        <sz val="8"/>
        <rFont val="Tahoma"/>
        <family val="2"/>
      </rPr>
      <t>. In Gouveia, L. e Gaio, S. (orgs). Sociedade da Informação: balanço e implicações. Junho de 2004. Edições Universidade Fernando Pessoa. ISBN 972-8830-18-1, pp 15-17.</t>
    </r>
  </si>
  <si>
    <r>
      <t xml:space="preserve">Xavier, J. e Gouveia, L. e Gouveia, J. (2004). </t>
    </r>
    <r>
      <rPr>
        <i/>
        <sz val="8"/>
        <rFont val="Tahoma"/>
        <family val="2"/>
      </rPr>
      <t>Cidades e Regiões Inteligentes – uma reflexão sobre o caso português</t>
    </r>
    <r>
      <rPr>
        <sz val="8"/>
        <rFont val="Tahoma"/>
        <family val="2"/>
      </rPr>
      <t>. In Gouveia, L. e Gaio, S. (orgs). Sociedade da Informação: balanço e implicações. Junho de 2004. Edições Universidade Fernando Pessoa. ISBN 972-8830-18-1, pp 23-29.</t>
    </r>
  </si>
  <si>
    <r>
      <t xml:space="preserve">Almeida, R. e Cerqueira, J. e Gouveia, L. (2004). </t>
    </r>
    <r>
      <rPr>
        <i/>
        <sz val="8"/>
        <rFont val="Tahoma"/>
        <family val="2"/>
      </rPr>
      <t>Gaia Global: Infra-estrutura Digital: Consolidação de Conceitos do Portal para o Cidadão</t>
    </r>
    <r>
      <rPr>
        <sz val="8"/>
        <rFont val="Tahoma"/>
        <family val="2"/>
      </rPr>
      <t>. In Gouveia, L. e Gaio, S. (orgs). Sociedade da Informação: balanço e implicações. Junho de 2004. Edições Universidade Fernando Pessoa. ISBN 972-8830-18-1, pp 87-104.</t>
    </r>
  </si>
  <si>
    <r>
      <t xml:space="preserve">Rurato, P. e Gouveia, L. e Gouveia, J. (2004) </t>
    </r>
    <r>
      <rPr>
        <i/>
        <sz val="8"/>
        <rFont val="Tahoma"/>
        <family val="2"/>
      </rPr>
      <t>Educação de Adultos e Ensino à Distância: A Importância de conhecer as Características Individuais dos Adultos Aprendizes à Distância</t>
    </r>
    <r>
      <rPr>
        <sz val="8"/>
        <rFont val="Tahoma"/>
        <family val="2"/>
      </rPr>
      <t>. In Gouveia, L. e Gaio, S. (orgs). Sociedade da Informação: balanço e implicações. Junho de 2004. Edições Universidade Fernando Pessoa. ISBN 972-8830-18-1, pp 143-148.</t>
    </r>
  </si>
  <si>
    <r>
      <t xml:space="preserve">Gouveia, L. (2004). </t>
    </r>
    <r>
      <rPr>
        <i/>
        <sz val="8"/>
        <rFont val="Tahoma"/>
        <family val="2"/>
      </rPr>
      <t>Entrevista sobre o projecto Gaia Global</t>
    </r>
    <r>
      <rPr>
        <sz val="8"/>
        <rFont val="Tahoma"/>
        <family val="2"/>
      </rPr>
      <t>. Revista e-Ciência. Grupo T-Media. nº29, 27 de Maio.</t>
    </r>
  </si>
  <si>
    <r>
      <t xml:space="preserve">Gouveia, L. (2004). </t>
    </r>
    <r>
      <rPr>
        <i/>
        <sz val="8"/>
        <rFont val="Tahoma"/>
        <family val="2"/>
      </rPr>
      <t>O Projecto Gaia Global como integrador de serviços da autarquia</t>
    </r>
    <r>
      <rPr>
        <sz val="8"/>
        <rFont val="Tahoma"/>
        <family val="2"/>
      </rPr>
      <t>. Seminário Indústria das Comunicações: dos Fornecedores aos Utilizadores. APDC - Associação Portuguesa para o Desenvolvimento das Telecomunicações.  6 de Maio. Porto.</t>
    </r>
  </si>
  <si>
    <r>
      <t xml:space="preserve">Gouveia, L. (2004). </t>
    </r>
    <r>
      <rPr>
        <i/>
        <sz val="8"/>
        <rFont val="Tahoma"/>
        <family val="2"/>
      </rPr>
      <t>Using visuals to convey information</t>
    </r>
    <r>
      <rPr>
        <sz val="8"/>
        <rFont val="Tahoma"/>
        <family val="2"/>
      </rPr>
      <t xml:space="preserve">. 6th International Conference on Enterprise Information Systems. Universidade Portucalense, Porto - Portugal 14-17, April 2004 </t>
    </r>
  </si>
  <si>
    <r>
      <t xml:space="preserve">Gouveia, L. and Gaio, S. (2004). </t>
    </r>
    <r>
      <rPr>
        <i/>
        <sz val="8"/>
        <rFont val="Tahoma"/>
        <family val="2"/>
      </rPr>
      <t>Introduction</t>
    </r>
    <r>
      <rPr>
        <sz val="8"/>
        <rFont val="Tahoma"/>
        <family val="2"/>
      </rPr>
      <t xml:space="preserve"> in Gouveia, Luis and Gaio, Sofia. (2004). Readings in Information Society. University Fernando Pessoa Press. March. ISBN 972-8830-14-9. </t>
    </r>
  </si>
  <si>
    <r>
      <t xml:space="preserve">Gouveia, L. and Xavier, J. and Gouveia, J. (2004). </t>
    </r>
    <r>
      <rPr>
        <i/>
        <sz val="8"/>
        <rFont val="Tahoma"/>
        <family val="2"/>
      </rPr>
      <t>Gaia Global: a digital cities initiative.</t>
    </r>
    <r>
      <rPr>
        <sz val="8"/>
        <rFont val="Tahoma"/>
        <family val="2"/>
      </rPr>
      <t xml:space="preserve"> In Gouveia, Luis and Gaio, Sofia. (2004). Readings in Information Society. University Fernando Pessoa Press. March. ISBN 972-8830-14-9. </t>
    </r>
  </si>
  <si>
    <r>
      <t xml:space="preserve">Gouveia, L. (2004). </t>
    </r>
    <r>
      <rPr>
        <i/>
        <sz val="8"/>
        <rFont val="Tahoma"/>
        <family val="2"/>
      </rPr>
      <t>Why physical place for a digital oriented world.</t>
    </r>
    <r>
      <rPr>
        <sz val="8"/>
        <rFont val="Tahoma"/>
        <family val="2"/>
      </rPr>
      <t xml:space="preserve"> In Gouveia, Luis and Gaio, Sofia. (2004). Readings in Information Society. University Fernando Pessoa Press. March. ISBN 972-8830-14-9. </t>
    </r>
  </si>
  <si>
    <r>
      <t xml:space="preserve">Rurato, P. and Gouveia, L. and Gouveia, J. (2004). </t>
    </r>
    <r>
      <rPr>
        <i/>
        <sz val="8"/>
        <rFont val="Tahoma"/>
        <family val="2"/>
      </rPr>
      <t>Adult Education and Distance Learning: Issues, Barriers and Outcomes.</t>
    </r>
    <r>
      <rPr>
        <sz val="8"/>
        <rFont val="Tahoma"/>
        <family val="2"/>
      </rPr>
      <t xml:space="preserve"> In Gouveia, Luis and Gaio, Sofia. (2004). Readings in Information Society. University Fernando Pessoa Press. March. ISBN 972-8830-14-9. </t>
    </r>
  </si>
  <si>
    <r>
      <t xml:space="preserve">Gouveia, L. (2004). </t>
    </r>
    <r>
      <rPr>
        <i/>
        <sz val="8"/>
        <rFont val="Tahoma"/>
        <family val="2"/>
      </rPr>
      <t>Sistemas de Informação para a Sociedade da Informação e do Conhecimento</t>
    </r>
    <r>
      <rPr>
        <sz val="8"/>
        <rFont val="Tahoma"/>
        <family val="2"/>
      </rPr>
      <t>. UFP, Janeiro.</t>
    </r>
  </si>
  <si>
    <r>
      <t>apresentação [ pdf: módulos #1, #2, #3, #4 e #5 (</t>
    </r>
    <r>
      <rPr>
        <b/>
        <sz val="8"/>
        <rFont val="Tahoma"/>
        <family val="2"/>
      </rPr>
      <t>1998</t>
    </r>
    <r>
      <rPr>
        <sz val="8"/>
        <rFont val="Tahoma"/>
        <family val="2"/>
      </rPr>
      <t>) ]</t>
    </r>
  </si>
  <si>
    <r>
      <t>Gouveia, L. (2003). Estudo sobre a utilização da Internet para suporte ao ensino presencial.</t>
    </r>
    <r>
      <rPr>
        <i/>
        <sz val="8"/>
        <rFont val="Tahoma"/>
        <family val="2"/>
      </rPr>
      <t xml:space="preserve"> Revista Antropológicas</t>
    </r>
    <r>
      <rPr>
        <sz val="8"/>
        <rFont val="Tahoma"/>
        <family val="2"/>
      </rPr>
      <t>, nº 7. Porto, UFP. Edições Universidade Fernando Pessoa. ISSN 0873-819X, pp 239-262.</t>
    </r>
  </si>
  <si>
    <r>
      <t xml:space="preserve">Gouveia, L. (2003). </t>
    </r>
    <r>
      <rPr>
        <i/>
        <sz val="8"/>
        <rFont val="Tahoma"/>
        <family val="2"/>
      </rPr>
      <t>O projecto Gaia Global. Evento de apresentação do projecto Viseu Digital</t>
    </r>
    <r>
      <rPr>
        <sz val="8"/>
        <rFont val="Tahoma"/>
        <family val="2"/>
      </rPr>
      <t>. Lusitânia - ADR.  Viseu, 19 de Dezembro.</t>
    </r>
  </si>
  <si>
    <r>
      <t xml:space="preserve">Gouveia, L. (2003). </t>
    </r>
    <r>
      <rPr>
        <i/>
        <sz val="8"/>
        <rFont val="Tahoma"/>
        <family val="2"/>
      </rPr>
      <t>Identidade para quê? Desafios ao território na Sociedade da Informação</t>
    </r>
    <r>
      <rPr>
        <sz val="8"/>
        <rFont val="Tahoma"/>
        <family val="2"/>
      </rPr>
      <t>. Workshop Sociedade da Informação: balanço e implicações. Universidade Fernando Pessoa. 11 e 12 de Dezembro.</t>
    </r>
  </si>
  <si>
    <r>
      <t xml:space="preserve">Gouveia, L. (2003). </t>
    </r>
    <r>
      <rPr>
        <i/>
        <sz val="8"/>
        <rFont val="Tahoma"/>
        <family val="2"/>
      </rPr>
      <t>A Mobilidade no Gaia Global</t>
    </r>
    <r>
      <rPr>
        <sz val="8"/>
        <rFont val="Tahoma"/>
        <family val="2"/>
      </rPr>
      <t>. Câmara Municipal de Gaia, Energaia/POSI. Novembro.</t>
    </r>
  </si>
  <si>
    <r>
      <t xml:space="preserve">Gouveia, L. (2003). </t>
    </r>
    <r>
      <rPr>
        <i/>
        <sz val="8"/>
        <rFont val="Tahoma"/>
        <family val="2"/>
      </rPr>
      <t>A mobilidade no Gaia Global: conceitos e aplicações</t>
    </r>
    <r>
      <rPr>
        <sz val="8"/>
        <rFont val="Tahoma"/>
        <family val="2"/>
      </rPr>
      <t>. Festa da Mobilidade. Casa dos Ferradores. Gaia, 15 de Novembro.</t>
    </r>
  </si>
  <si>
    <r>
      <t xml:space="preserve">Azevedo, M. e Gouveia, L. (2003). </t>
    </r>
    <r>
      <rPr>
        <i/>
        <sz val="8"/>
        <rFont val="Tahoma"/>
        <family val="2"/>
      </rPr>
      <t>Repensar a missão da biblioteca pública na Gestão das TIC</t>
    </r>
    <r>
      <rPr>
        <sz val="8"/>
        <rFont val="Tahoma"/>
        <family val="2"/>
      </rPr>
      <t>. Full paper at Conferência Ibero-Americana WWW/Internet 2003. Algarve, Portugal. 8 e 9 Novembro.</t>
    </r>
  </si>
  <si>
    <r>
      <t xml:space="preserve">Xavier, J. e Gouveia, L. e Gouveia, J. (2003). </t>
    </r>
    <r>
      <rPr>
        <i/>
        <sz val="8"/>
        <rFont val="Tahoma"/>
        <family val="2"/>
      </rPr>
      <t>A Gestão do Relacionamento com o Cidadão em Cidades e Regiões Digitais</t>
    </r>
    <r>
      <rPr>
        <sz val="8"/>
        <rFont val="Tahoma"/>
        <family val="2"/>
      </rPr>
      <t>. Artigo longo na Conferência Ibero-Americana WWW/Internet 2003. Algarve, Portugal. 8 e 9 Novembro.</t>
    </r>
  </si>
  <si>
    <r>
      <t xml:space="preserve">Gomes, F. and Gouveia, L. (2003). </t>
    </r>
    <r>
      <rPr>
        <i/>
        <sz val="8"/>
        <rFont val="Tahoma"/>
        <family val="2"/>
      </rPr>
      <t>A Web Application To Support Higher Education Teaching Administrative Work</t>
    </r>
    <r>
      <rPr>
        <sz val="8"/>
        <rFont val="Tahoma"/>
        <family val="2"/>
      </rPr>
      <t xml:space="preserve">. Short paper at IADIS International Conference WWW/Internet 2003. Algarve, Portugal. 5-8 November. </t>
    </r>
  </si>
  <si>
    <r>
      <t xml:space="preserve">Gouveia, L. (2003). </t>
    </r>
    <r>
      <rPr>
        <i/>
        <sz val="8"/>
        <rFont val="Tahoma"/>
        <family val="2"/>
      </rPr>
      <t>Connecting The Real And The Virtual World: How To Measure Digital Cities Impact</t>
    </r>
    <r>
      <rPr>
        <sz val="8"/>
        <rFont val="Tahoma"/>
        <family val="2"/>
      </rPr>
      <t xml:space="preserve">. Short paper at IADIS International Conference WWW/Internet 2003. Algarve, Portugal. 5-8 November. </t>
    </r>
  </si>
  <si>
    <r>
      <t xml:space="preserve">Rurato, P. and Gouveia, L. (2003). </t>
    </r>
    <r>
      <rPr>
        <i/>
        <sz val="8"/>
        <rFont val="Tahoma"/>
        <family val="2"/>
      </rPr>
      <t>Adult Education And Distance Learning: Issues, Barriers And Outcomes</t>
    </r>
    <r>
      <rPr>
        <sz val="8"/>
        <rFont val="Tahoma"/>
        <family val="2"/>
      </rPr>
      <t xml:space="preserve">. Poster at IADIS International Conference WWW/Internet 2003. Algarve, Portugal. 5-8 November. </t>
    </r>
  </si>
  <si>
    <r>
      <t xml:space="preserve">Gouveia, L. (2003). </t>
    </r>
    <r>
      <rPr>
        <i/>
        <sz val="8"/>
        <rFont val="Tahoma"/>
        <family val="2"/>
      </rPr>
      <t>Apontamentos de Tecnologias de Informação e Sociedade</t>
    </r>
    <r>
      <rPr>
        <sz val="8"/>
        <rFont val="Tahoma"/>
        <family val="2"/>
      </rPr>
      <t>. Ciências da Comunicação. Universidade Fernando Pessoa. Porto, Novembro.</t>
    </r>
  </si>
  <si>
    <r>
      <t xml:space="preserve">Gouveia, F. e Gouveia, L. (2003). </t>
    </r>
    <r>
      <rPr>
        <i/>
        <sz val="8"/>
        <rFont val="Tahoma"/>
        <family val="2"/>
      </rPr>
      <t>Gestão da Informação: conceitos e importância</t>
    </r>
    <r>
      <rPr>
        <sz val="8"/>
        <rFont val="Tahoma"/>
        <family val="2"/>
      </rPr>
      <t>. Magazine centroatlântico.pt. Edição nº 3, Outubro.</t>
    </r>
  </si>
  <si>
    <r>
      <t xml:space="preserve">Vorderer, P. et al. (2003). </t>
    </r>
    <r>
      <rPr>
        <i/>
        <sz val="8"/>
        <rFont val="Tahoma"/>
        <family val="2"/>
      </rPr>
      <t xml:space="preserve">MEC‘s Two-Level Model of “Spatial Presence”. </t>
    </r>
    <r>
      <rPr>
        <sz val="8"/>
        <rFont val="Tahoma"/>
        <family val="2"/>
      </rPr>
      <t xml:space="preserve">FET Special meetings at PRESENCE 2003 conference. Aalborg. University. Denmark. 6-8 October. </t>
    </r>
  </si>
  <si>
    <r>
      <t xml:space="preserve">Magalhães, N. e Gouveia, L. e Rurato, P. (2003). </t>
    </r>
    <r>
      <rPr>
        <i/>
        <sz val="8"/>
        <rFont val="Tahoma"/>
        <family val="2"/>
      </rPr>
      <t>Informática e Competências Tecnológicas para a Sociedade da Informação.</t>
    </r>
    <r>
      <rPr>
        <sz val="8"/>
        <rFont val="Tahoma"/>
        <family val="2"/>
      </rPr>
      <t xml:space="preserve"> Outubro. Edições Universidade Fernando Pessoa. ISBN: 972-8830-04-1. </t>
    </r>
  </si>
  <si>
    <r>
      <t xml:space="preserve">Gouveia, L. and Gouveia, J. (2003). </t>
    </r>
    <r>
      <rPr>
        <i/>
        <sz val="8"/>
        <rFont val="Tahoma"/>
        <family val="2"/>
      </rPr>
      <t>Local e-government: how useful is a digital cities rationale</t>
    </r>
    <r>
      <rPr>
        <sz val="8"/>
        <rFont val="Tahoma"/>
        <family val="2"/>
      </rPr>
      <t xml:space="preserve">. Paper at eChallenges e-2003 IST International Conference. 22-24 October 2003. Palazzo Re Enzo. Bologna, Italy. </t>
    </r>
  </si>
  <si>
    <r>
      <t xml:space="preserve">Xavier, J. e Gouveia, L. e Gouveia, J. (2003). </t>
    </r>
    <r>
      <rPr>
        <i/>
        <sz val="8"/>
        <rFont val="Tahoma"/>
        <family val="2"/>
      </rPr>
      <t>Contribuição para a definição de Cidade e Região Digital. 4ª Conferência da Associação Portuguesa de Sistemas de Informação</t>
    </r>
    <r>
      <rPr>
        <sz val="8"/>
        <rFont val="Tahoma"/>
        <family val="2"/>
      </rPr>
      <t>. UPT, Porto. 15 de Outubro. Actas em CD-ROM.</t>
    </r>
  </si>
  <si>
    <r>
      <t xml:space="preserve">Gouveia, L. (2003). </t>
    </r>
    <r>
      <rPr>
        <i/>
        <sz val="8"/>
        <rFont val="Tahoma"/>
        <family val="2"/>
      </rPr>
      <t>Cidades Digitais, promessas e preocupações</t>
    </r>
    <r>
      <rPr>
        <sz val="8"/>
        <rFont val="Tahoma"/>
        <family val="2"/>
      </rPr>
      <t>. in Gouveia, L. e Borges Gouveia, J. e Amaral, L. e Carvalho, J. (2003). Workshop Cidades Digitais. Integrado na 4ª Conferência da Associação Portuguesa de Sistemas de Informação. UPT, Porto. 15 de Outubro, pp 15-18.</t>
    </r>
  </si>
  <si>
    <r>
      <t xml:space="preserve">Gouveia, L. e Gouveia, J. e Amaral, L. e Carvalho, J. (2003). </t>
    </r>
    <r>
      <rPr>
        <i/>
        <sz val="8"/>
        <rFont val="Tahoma"/>
        <family val="2"/>
      </rPr>
      <t>Workshop Cidades Digitais</t>
    </r>
    <r>
      <rPr>
        <sz val="8"/>
        <rFont val="Tahoma"/>
        <family val="2"/>
      </rPr>
      <t>. Integrado na 4ª Conferência da Associação Portuguesa de Sistemas de Informação. UPT, Porto. 15 de Outubro.</t>
    </r>
  </si>
  <si>
    <r>
      <t xml:space="preserve">Gouveia, L. (2003). </t>
    </r>
    <r>
      <rPr>
        <i/>
        <sz val="8"/>
        <rFont val="Tahoma"/>
        <family val="2"/>
      </rPr>
      <t>Gaia Global</t>
    </r>
    <r>
      <rPr>
        <sz val="8"/>
        <rFont val="Tahoma"/>
        <family val="2"/>
      </rPr>
      <t>. Sharing Leadership, 9ª Reunião de Utilizadores Quatro 2003. Palácio Sotto Maior. Figueira da Foz. 9 de Outubro.</t>
    </r>
  </si>
  <si>
    <r>
      <t xml:space="preserve">Gouveia, L. (2003). </t>
    </r>
    <r>
      <rPr>
        <i/>
        <sz val="8"/>
        <rFont val="Tahoma"/>
        <family val="2"/>
      </rPr>
      <t>e-munícipe: Gaia Global</t>
    </r>
    <r>
      <rPr>
        <sz val="8"/>
        <rFont val="Tahoma"/>
        <family val="2"/>
      </rPr>
      <t>. Cidades e Regiões Digitais: O Essencial. Fórum Administração Pública Local. Auditório da Reitoria da Universidade de Aveiro. 2 de Outubro.</t>
    </r>
  </si>
  <si>
    <r>
      <t xml:space="preserve">Gouveia, L. (2003). </t>
    </r>
    <r>
      <rPr>
        <i/>
        <sz val="8"/>
        <rFont val="Tahoma"/>
        <family val="2"/>
      </rPr>
      <t>Gaia Global: informação e serviços para o munícipe</t>
    </r>
    <r>
      <rPr>
        <sz val="8"/>
        <rFont val="Tahoma"/>
        <family val="2"/>
      </rPr>
      <t>. Lisf - Lisbon Information Society Forum. FIL, Lisboa. 24 de Setembro.</t>
    </r>
  </si>
  <si>
    <r>
      <t xml:space="preserve">Gouveia, L. (2003). </t>
    </r>
    <r>
      <rPr>
        <i/>
        <sz val="8"/>
        <rFont val="Tahoma"/>
        <family val="2"/>
      </rPr>
      <t>Agregar o Digital, o Virtual e o Real: reinventar o espaço e o tempo</t>
    </r>
    <r>
      <rPr>
        <sz val="8"/>
        <rFont val="Tahoma"/>
        <family val="2"/>
      </rPr>
      <t>. ExperimentaDesign 2003 – Bienal de Lisboa. 1000 Plateaux. MULTIPLE SCALES PLUG IN – Escala Infinito / Desenho do Espaço Cibernético. Cinema São Jorge, Lisboa. 21 de Setembro.</t>
    </r>
  </si>
  <si>
    <r>
      <t xml:space="preserve">Gouveia, L. (2003). </t>
    </r>
    <r>
      <rPr>
        <i/>
        <sz val="8"/>
        <rFont val="Tahoma"/>
        <family val="2"/>
      </rPr>
      <t>Cidades e Regiões Digitais: questões e desafios no digital</t>
    </r>
    <r>
      <rPr>
        <sz val="8"/>
        <rFont val="Tahoma"/>
        <family val="2"/>
      </rPr>
      <t>. In Gouveia,L. (organizador). (2003). Cidades e Regiões Digitais: impacte nas cidades e nas pessoas. Setembro de 2003. Edições Universidade Fernando Pessoa, pp 11-13. ISBN: 972-8830-03-3</t>
    </r>
  </si>
  <si>
    <r>
      <t xml:space="preserve">Xavier, J. e Gouveia, L. e Gouveia, J. (2003). </t>
    </r>
    <r>
      <rPr>
        <i/>
        <sz val="8"/>
        <rFont val="Tahoma"/>
        <family val="2"/>
      </rPr>
      <t>Gaia Global - O Cidadão como umbigo da Cidade Digital</t>
    </r>
    <r>
      <rPr>
        <sz val="8"/>
        <rFont val="Tahoma"/>
        <family val="2"/>
      </rPr>
      <t>. In Gouveia, Luís Borges (org.) Cidades e Regiões Digitais: impacte nas cidades e nas pessoas. Setembro de 2003. Edições Universidade Fernando Pessoa, pp 135-155. ISBN: 972-8830-03-3</t>
    </r>
  </si>
  <si>
    <r>
      <t xml:space="preserve">Gouveia, L. e Gouveia, J. (2003), </t>
    </r>
    <r>
      <rPr>
        <i/>
        <sz val="8"/>
        <rFont val="Tahoma"/>
        <family val="2"/>
      </rPr>
      <t>Autarquias Digitais: promessas e desafios</t>
    </r>
    <r>
      <rPr>
        <sz val="8"/>
        <rFont val="Tahoma"/>
        <family val="2"/>
      </rPr>
      <t>. In Gouveia, Luís Borges (org.) Cidades e Regiões Digitais: impacte nas cidades e nas pessoas. Setembro de 2003. Edições Universidade Fernando Pessoa, pp 187-193. ISBN: 972-8830-03-3</t>
    </r>
  </si>
  <si>
    <r>
      <t xml:space="preserve">Gouveia, L. (2003). </t>
    </r>
    <r>
      <rPr>
        <i/>
        <sz val="8"/>
        <rFont val="Tahoma"/>
        <family val="2"/>
      </rPr>
      <t>Autarquias Digitais: promessas e desafios</t>
    </r>
    <r>
      <rPr>
        <sz val="8"/>
        <rFont val="Tahoma"/>
        <family val="2"/>
      </rPr>
      <t>. Internet – como democratizar o seu uso e as suas práticas, 26-28 de Junho. Câmara Municipal de Abrantes. 27 de Junho, Abrantes.</t>
    </r>
  </si>
  <si>
    <r>
      <t xml:space="preserve">Gouveia, L. and Gouveia, F. (2003). </t>
    </r>
    <r>
      <rPr>
        <i/>
        <sz val="8"/>
        <rFont val="Tahoma"/>
        <family val="2"/>
      </rPr>
      <t xml:space="preserve">Virtual Environments and Kowledge Sharing. </t>
    </r>
    <r>
      <rPr>
        <sz val="8"/>
        <rFont val="Tahoma"/>
        <family val="2"/>
      </rPr>
      <t xml:space="preserve">Tavares, Luis and Pereira, Manuel (eds.) E-Portugal. Chapter 3: Sistemas e Processos, ACEP, pp 125-134. </t>
    </r>
  </si>
  <si>
    <r>
      <t xml:space="preserve">Gouveia, L. (2003). </t>
    </r>
    <r>
      <rPr>
        <i/>
        <sz val="8"/>
        <rFont val="Tahoma"/>
        <family val="2"/>
      </rPr>
      <t xml:space="preserve">E-learning: Oportunidades e Desafios para o Ensino Superior. </t>
    </r>
    <r>
      <rPr>
        <sz val="8"/>
        <rFont val="Tahoma"/>
        <family val="2"/>
      </rPr>
      <t>Seminário O E-Learning em Contexto de Ensino Superior. Universidade Fernando Pessoa. 12 de Junho de 2003. Porto.</t>
    </r>
  </si>
  <si>
    <r>
      <t xml:space="preserve">Gouveia, L. (2003). </t>
    </r>
    <r>
      <rPr>
        <i/>
        <sz val="8"/>
        <rFont val="Tahoma"/>
        <family val="2"/>
      </rPr>
      <t xml:space="preserve">Cidades e Regiões Digitais: questões e desafios no Digital. </t>
    </r>
    <r>
      <rPr>
        <sz val="8"/>
        <rFont val="Tahoma"/>
        <family val="2"/>
      </rPr>
      <t>Apresentação no Workshop sobre Cidades e Regiões Digitais, Auditório da Universidade Fernando Pessoa. 6 de Junho de 2003. Porto.</t>
    </r>
  </si>
  <si>
    <r>
      <t xml:space="preserve">Sacau, A. and Gouveia, L. and Ribeiro, N. and Gouveia, F. and Biocca, F. (2003). </t>
    </r>
    <r>
      <rPr>
        <i/>
        <sz val="8"/>
        <rFont val="Tahoma"/>
        <family val="2"/>
      </rPr>
      <t xml:space="preserve">Presence in Computer-Mediated Environments: a Short Review of the main concepts, theories, and trends. </t>
    </r>
    <r>
      <rPr>
        <sz val="8"/>
        <rFont val="Tahoma"/>
        <family val="2"/>
      </rPr>
      <t xml:space="preserve">IADIS International Conference e-Society 2003. Lisbon, Portugal. 3-6 June 2003. </t>
    </r>
  </si>
  <si>
    <r>
      <t xml:space="preserve">Gouveia, L. and Gouveia, J. (2003). </t>
    </r>
    <r>
      <rPr>
        <i/>
        <sz val="8"/>
        <rFont val="Tahoma"/>
        <family val="2"/>
      </rPr>
      <t xml:space="preserve">Chapter VI. EFTWeb: A Model for the Enhanced Use of Educational Materials, </t>
    </r>
    <r>
      <rPr>
        <sz val="8"/>
        <rFont val="Tahoma"/>
        <family val="2"/>
      </rPr>
      <t>in Albalooshi, F. (ed.)</t>
    </r>
    <r>
      <rPr>
        <i/>
        <sz val="8"/>
        <rFont val="Tahoma"/>
        <family val="2"/>
      </rPr>
      <t xml:space="preserve"> </t>
    </r>
    <r>
      <rPr>
        <sz val="8"/>
        <rFont val="Tahoma"/>
        <family val="2"/>
      </rPr>
      <t xml:space="preserve">Virtual Education Cases in Learning &amp; Teaching Technologies. Idea Group Publishing. ISBN: 1-9317777-82-9, pp 75-90. </t>
    </r>
  </si>
  <si>
    <r>
      <t xml:space="preserve">Gouveia, L. (2003). </t>
    </r>
    <r>
      <rPr>
        <i/>
        <sz val="8"/>
        <rFont val="Tahoma"/>
        <family val="2"/>
      </rPr>
      <t xml:space="preserve">As cidades digitais e o Gaia Global: o método NVAT. </t>
    </r>
    <r>
      <rPr>
        <sz val="8"/>
        <rFont val="Tahoma"/>
        <family val="2"/>
      </rPr>
      <t>DEGEI - Universidade de Aveiro. 23 de Maio de 2003. Aveiro.</t>
    </r>
  </si>
  <si>
    <r>
      <t xml:space="preserve">Gouveia, L. (2003). </t>
    </r>
    <r>
      <rPr>
        <i/>
        <sz val="8"/>
        <rFont val="Tahoma"/>
        <family val="2"/>
      </rPr>
      <t xml:space="preserve">As cidades digitais e o Gaia Global. </t>
    </r>
    <r>
      <rPr>
        <sz val="8"/>
        <rFont val="Tahoma"/>
        <family val="2"/>
      </rPr>
      <t>Apresentação no IPCA - Instituto Superior do Câvado e Ave. 16 de Maio de 2003. Barcelos.</t>
    </r>
  </si>
  <si>
    <r>
      <t xml:space="preserve">Gouveia, J. e Gouveia, L. e Xavier, J. (2003). </t>
    </r>
    <r>
      <rPr>
        <i/>
        <sz val="8"/>
        <rFont val="Tahoma"/>
        <family val="2"/>
      </rPr>
      <t>Gaia Global: o concelho de Gaia no digital. 1º ano de projecto. Conceitos e diferenciação</t>
    </r>
    <r>
      <rPr>
        <sz val="8"/>
        <rFont val="Tahoma"/>
        <family val="2"/>
      </rPr>
      <t>. Câmara Municipal de Gaia, Energaia/POSI. Maio.</t>
    </r>
  </si>
  <si>
    <r>
      <t xml:space="preserve">Gouveia, L. (2003). </t>
    </r>
    <r>
      <rPr>
        <i/>
        <sz val="8"/>
        <rFont val="Tahoma"/>
        <family val="2"/>
      </rPr>
      <t xml:space="preserve">O Gaia Global: conceitos e diferenciação. </t>
    </r>
    <r>
      <rPr>
        <sz val="8"/>
        <rFont val="Tahoma"/>
        <family val="2"/>
      </rPr>
      <t>4ª Reunião das Cidades e Regiões Digitais. 14 de Maio de 2003. Salão Nobre da Câmara Municipal de Gaia. Gaia.</t>
    </r>
  </si>
  <si>
    <r>
      <t xml:space="preserve">Gouveia, F. and Gouveia, L. (2003). </t>
    </r>
    <r>
      <rPr>
        <i/>
        <sz val="8"/>
        <rFont val="Tahoma"/>
        <family val="2"/>
      </rPr>
      <t xml:space="preserve">Assuming a roadmap strategy for e-business. </t>
    </r>
    <r>
      <rPr>
        <sz val="8"/>
        <rFont val="Tahoma"/>
        <family val="2"/>
      </rPr>
      <t xml:space="preserve">5th International Conference on Enterprise Information Systems. École Supérieure d' Électronique de l' Ouest. Angers, France 23-26, April 2003. </t>
    </r>
  </si>
  <si>
    <r>
      <t xml:space="preserve">Gouveia, L. and Gouveia, J. (2003). </t>
    </r>
    <r>
      <rPr>
        <i/>
        <sz val="8"/>
        <rFont val="Tahoma"/>
        <family val="2"/>
      </rPr>
      <t xml:space="preserve">E-learning: an opportunity to support the individual, the group and the community. </t>
    </r>
    <r>
      <rPr>
        <sz val="8"/>
        <rFont val="Tahoma"/>
        <family val="2"/>
      </rPr>
      <t xml:space="preserve">International Conference Teaching and Learning in Higher Education: New Trends and Innovations. ICHEd. 13-17 April. University of Aveiro, Portugal.  </t>
    </r>
  </si>
  <si>
    <r>
      <t xml:space="preserve">Gouveia, L. and Gouveia, J. (2003). </t>
    </r>
    <r>
      <rPr>
        <i/>
        <sz val="8"/>
        <rFont val="Tahoma"/>
        <family val="2"/>
      </rPr>
      <t xml:space="preserve">Taking advantage of digital benefits for digital outcomes. </t>
    </r>
    <r>
      <rPr>
        <sz val="8"/>
        <rFont val="Tahoma"/>
        <family val="2"/>
      </rPr>
      <t xml:space="preserve">International Conference Teaching and Learning in Higher Education: New Trends and Innovations. ICHEd. 13-17 April. University of Aveiro, Portugal.  </t>
    </r>
  </si>
  <si>
    <r>
      <t xml:space="preserve">Gouveia, L. (2003). </t>
    </r>
    <r>
      <rPr>
        <i/>
        <sz val="8"/>
        <rFont val="Tahoma"/>
        <family val="2"/>
      </rPr>
      <t>Notas complementares sobre Informática Aplicada.</t>
    </r>
    <r>
      <rPr>
        <sz val="8"/>
        <rFont val="Tahoma"/>
        <family val="2"/>
      </rPr>
      <t xml:space="preserve"> Pós-Graduação em Ciências da Informação e da Documentação. Universidade Fernando Pessoa. Porto, Abril.</t>
    </r>
  </si>
  <si>
    <r>
      <t xml:space="preserve">Gouveia, L. (2003). </t>
    </r>
    <r>
      <rPr>
        <i/>
        <sz val="8"/>
        <rFont val="Tahoma"/>
        <family val="2"/>
      </rPr>
      <t>Complementos de Novas Tecnologias e Comunicação</t>
    </r>
    <r>
      <rPr>
        <sz val="8"/>
        <rFont val="Tahoma"/>
        <family val="2"/>
      </rPr>
      <t>. Mestrado de Ciências da Comunicação. Universidade Fernando Pessoa. Porto, Março.</t>
    </r>
  </si>
  <si>
    <r>
      <t xml:space="preserve">Gouveia, L. (2003). </t>
    </r>
    <r>
      <rPr>
        <i/>
        <sz val="8"/>
        <rFont val="Tahoma"/>
        <family val="2"/>
      </rPr>
      <t>Apontamentos de Novas Tecnologias e Comunicação</t>
    </r>
    <r>
      <rPr>
        <sz val="8"/>
        <rFont val="Tahoma"/>
        <family val="2"/>
      </rPr>
      <t>. Mestrado de Ciências da Comunicação. Universidade Fernando Pessoa. Porto, Março.</t>
    </r>
  </si>
  <si>
    <r>
      <t xml:space="preserve">Gouveia, L. (2003). </t>
    </r>
    <r>
      <rPr>
        <i/>
        <sz val="8"/>
        <rFont val="Tahoma"/>
        <family val="2"/>
      </rPr>
      <t xml:space="preserve">Gaia Digital, Ligar o real com o virtual. </t>
    </r>
    <r>
      <rPr>
        <sz val="8"/>
        <rFont val="Tahoma"/>
        <family val="2"/>
      </rPr>
      <t>Cidades e Regiões Digitais - 1º Encontro Nacional 2003. 14 de Março de 2003, Auditório Municipal de Mirandela.</t>
    </r>
  </si>
  <si>
    <r>
      <t xml:space="preserve">Gouveia, L. (2003). </t>
    </r>
    <r>
      <rPr>
        <i/>
        <sz val="8"/>
        <rFont val="Tahoma"/>
        <family val="2"/>
      </rPr>
      <t xml:space="preserve">Cidades Digitais: o caso do Gaia Digital. </t>
    </r>
    <r>
      <rPr>
        <sz val="8"/>
        <rFont val="Tahoma"/>
        <family val="2"/>
      </rPr>
      <t>Ciclo de Palestras da  Área da Informática 2002/03. Palestra nº 2. 11 de Março de 2003. Salão Nobre. Universidade Fernando Pessoa.</t>
    </r>
  </si>
  <si>
    <r>
      <t xml:space="preserve">Gouveia, L. (2003). </t>
    </r>
    <r>
      <rPr>
        <i/>
        <sz val="8"/>
        <rFont val="Tahoma"/>
        <family val="2"/>
      </rPr>
      <t>Do Gaia Digital ao Gaia Global</t>
    </r>
    <r>
      <rPr>
        <sz val="8"/>
        <rFont val="Tahoma"/>
        <family val="2"/>
      </rPr>
      <t>. 1º Encontro de Garagem. Gaia Global. 22 de Fevereiro. Energaia, Gaia.</t>
    </r>
  </si>
  <si>
    <r>
      <t xml:space="preserve">Rurato, P.; Gouveia, L. and Gouveia, J. (2002). </t>
    </r>
    <r>
      <rPr>
        <i/>
        <sz val="8"/>
        <rFont val="Tahoma"/>
        <family val="2"/>
      </rPr>
      <t>A Study on Adult Education and Distance Learning</t>
    </r>
    <r>
      <rPr>
        <sz val="8"/>
        <rFont val="Tahoma"/>
        <family val="2"/>
      </rPr>
      <t xml:space="preserve">. Mendez, A. et al. (eds) Educational Technology: International Conference on Information and Communication Technologies in Education. Junta de Extremadura. Vol. I, pp 78-80. ISBN I-84-95251-77-9. </t>
    </r>
  </si>
  <si>
    <r>
      <t xml:space="preserve">Gouveia, L. (2002). </t>
    </r>
    <r>
      <rPr>
        <i/>
        <sz val="8"/>
        <rFont val="Tahoma"/>
        <family val="2"/>
      </rPr>
      <t>A Proposal to Support Collaborative Learning: using a structure to share context</t>
    </r>
    <r>
      <rPr>
        <sz val="8"/>
        <rFont val="Tahoma"/>
        <family val="2"/>
      </rPr>
      <t xml:space="preserve">. Mendez, A. et al. (eds) Educational Technology: International Conference on Information and Communication Technologies in Education. Junta de Extremadura. Vol. I, pp 63-67. ISBN I-84-95251-77-9. </t>
    </r>
  </si>
  <si>
    <r>
      <t xml:space="preserve">Gouveia, L. e Gouveia, J. (2002). </t>
    </r>
    <r>
      <rPr>
        <i/>
        <sz val="8"/>
        <rFont val="Tahoma"/>
        <family val="2"/>
      </rPr>
      <t xml:space="preserve">Connecting the Real and the Virtual World: a discussion on measuring Digital Cities impact. </t>
    </r>
    <r>
      <rPr>
        <sz val="8"/>
        <rFont val="Tahoma"/>
        <family val="2"/>
      </rPr>
      <t xml:space="preserve">Workshop sobre Abordagens Sócio-Técnicas em SI. </t>
    </r>
    <r>
      <rPr>
        <i/>
        <sz val="8"/>
        <rFont val="Tahoma"/>
        <family val="2"/>
      </rPr>
      <t>3ª</t>
    </r>
    <r>
      <rPr>
        <sz val="8"/>
        <rFont val="Tahoma"/>
        <family val="2"/>
      </rPr>
      <t xml:space="preserve"> Conferência da Associação Portuguesa de Sistemas de Informação. 20-22 Novembro, Universidade de Coimbra. Coimbra, Portugal. Actas em CD-ROM ISBN 972-97548-7-X. </t>
    </r>
  </si>
  <si>
    <r>
      <t xml:space="preserve">Xavier, J. e Gouveia, L. e Gouveia, J. (2002). </t>
    </r>
    <r>
      <rPr>
        <i/>
        <sz val="8"/>
        <rFont val="Tahoma"/>
        <family val="2"/>
      </rPr>
      <t>Reflexão sobre o uso de sistemas CRM e SIG para suporte ao conceito de cidade digital. 3ª</t>
    </r>
    <r>
      <rPr>
        <sz val="8"/>
        <rFont val="Tahoma"/>
        <family val="2"/>
      </rPr>
      <t xml:space="preserve"> Conferência da Associação Portuguesa de Sistemas de Informação. 20-22 Novembro, Universidade de Coimbra. Coimbra, Portugal. Actas em CD-ROM ISBN 972-97548-7-X.</t>
    </r>
  </si>
  <si>
    <r>
      <t xml:space="preserve">Gouveia, L. and Gouveia, J. (2002). </t>
    </r>
    <r>
      <rPr>
        <i/>
        <sz val="8"/>
        <rFont val="Tahoma"/>
        <family val="2"/>
      </rPr>
      <t>Using a content management approach to support Web-based learning. 3ª</t>
    </r>
    <r>
      <rPr>
        <sz val="8"/>
        <rFont val="Tahoma"/>
        <family val="2"/>
      </rPr>
      <t xml:space="preserve"> Conferência da Associação Portuguesa de Sistemas de Informação. 20-22 November, Universidade de Coimbra. Coimbra, Portugal. Actas em CD-ROM ISBN 972-97548-7-X. </t>
    </r>
  </si>
  <si>
    <r>
      <t xml:space="preserve">Rurato, P.; Gouveia, L. and Gouveia, J. (2002). </t>
    </r>
    <r>
      <rPr>
        <i/>
        <sz val="8"/>
        <rFont val="Tahoma"/>
        <family val="2"/>
      </rPr>
      <t>A Study on Adult Education and Distance Learning</t>
    </r>
    <r>
      <rPr>
        <sz val="8"/>
        <rFont val="Tahoma"/>
        <family val="2"/>
      </rPr>
      <t xml:space="preserve">. International Conference on Information and Communication Technologies in Education. Badajoz, Spain, 13-16 November. Poster. </t>
    </r>
  </si>
  <si>
    <r>
      <t xml:space="preserve">Gouveia, L. (2002). </t>
    </r>
    <r>
      <rPr>
        <i/>
        <sz val="8"/>
        <rFont val="Tahoma"/>
        <family val="2"/>
      </rPr>
      <t>A Proposal to Support Collaborative Learning: using a structure to share context</t>
    </r>
    <r>
      <rPr>
        <sz val="8"/>
        <rFont val="Tahoma"/>
        <family val="2"/>
      </rPr>
      <t>. International Conference on Information and Communication Technologies in Education. Badajoz, Spain, 13-16 November. Full paper.</t>
    </r>
  </si>
  <si>
    <r>
      <t xml:space="preserve">Gouveia, L. and Gouveia, J. (2002). </t>
    </r>
    <r>
      <rPr>
        <i/>
        <sz val="8"/>
        <rFont val="Tahoma"/>
        <family val="2"/>
      </rPr>
      <t>Digital cities: the Gaia Digital approach</t>
    </r>
    <r>
      <rPr>
        <sz val="8"/>
        <rFont val="Tahoma"/>
        <family val="2"/>
      </rPr>
      <t xml:space="preserve">. IADIS International Conference WWW/Internet 2002. Lisbon, Portugal, 13-15 November. </t>
    </r>
  </si>
  <si>
    <r>
      <t xml:space="preserve">Gouveia, J. e Gouveia, L. (2002). </t>
    </r>
    <r>
      <rPr>
        <i/>
        <sz val="8"/>
        <rFont val="Tahoma"/>
        <family val="2"/>
      </rPr>
      <t>Cidades Digitais</t>
    </r>
    <r>
      <rPr>
        <sz val="8"/>
        <rFont val="Tahoma"/>
        <family val="2"/>
      </rPr>
      <t>. Magazine centroatlântico.pt. Outubro 2002, pp 14-16.</t>
    </r>
  </si>
  <si>
    <r>
      <t xml:space="preserve">Gouveia, L. and Gouveia, J. (2002). </t>
    </r>
    <r>
      <rPr>
        <i/>
        <sz val="8"/>
        <rFont val="Tahoma"/>
        <family val="2"/>
      </rPr>
      <t xml:space="preserve">A Proposal for using Visualisation to Support Collaborative Learning. </t>
    </r>
    <r>
      <rPr>
        <sz val="8"/>
        <rFont val="Tahoma"/>
        <family val="2"/>
      </rPr>
      <t xml:space="preserve">E-Learn 2002 World Conference on e-learning in Corporate, Government, and Healthcare &amp; Higher Education. Montreal, Canada, October 15-19. ISBN 1-880094-46-0, pp 1210-1213. </t>
    </r>
  </si>
  <si>
    <r>
      <t xml:space="preserve">Gouveia, L. and Gouveia, F. </t>
    </r>
    <r>
      <rPr>
        <i/>
        <sz val="8"/>
        <rFont val="Tahoma"/>
        <family val="2"/>
      </rPr>
      <t xml:space="preserve">Evaluative Etnography and Systems Design: can it also be used to assess presence? </t>
    </r>
    <r>
      <rPr>
        <sz val="8"/>
        <rFont val="Tahoma"/>
        <family val="2"/>
      </rPr>
      <t xml:space="preserve">Proceedings of the Fifth Annual International Workshop. PRESENCE 2002. Universidade Fernando Pessoa, Porto, Portugal, October 9-11, pp 213-222. ISBN 972-8184-88-3. </t>
    </r>
  </si>
  <si>
    <r>
      <t>Gouveia, L. e Gouveia, J. (2002).</t>
    </r>
    <r>
      <rPr>
        <i/>
        <sz val="8"/>
        <rFont val="Tahoma"/>
        <family val="2"/>
      </rPr>
      <t xml:space="preserve"> As cidades digitais e o Gaia Digital</t>
    </r>
    <r>
      <rPr>
        <sz val="8"/>
        <rFont val="Tahoma"/>
        <family val="2"/>
      </rPr>
      <t>. 28 de Setembro de 2002. Cadernos de Informática - Autarquias Digitais, Suplemento do Semanário Expresso de 28 de Setembro.</t>
    </r>
  </si>
  <si>
    <r>
      <t xml:space="preserve">Gouveia, L. (2002). </t>
    </r>
    <r>
      <rPr>
        <i/>
        <sz val="8"/>
        <rFont val="Tahoma"/>
        <family val="2"/>
      </rPr>
      <t>Emergent skills in higher education: from know-how to know-where, know-who, know-what, know-when and know-why</t>
    </r>
    <r>
      <rPr>
        <sz val="8"/>
        <rFont val="Tahoma"/>
        <family val="2"/>
      </rPr>
      <t xml:space="preserve">. Virtual Learning &amp; Higher Education. 1st International Conference. Mainsfield College. Oxford, England, 10-11 September. </t>
    </r>
  </si>
  <si>
    <r>
      <t xml:space="preserve">Gouveia, L. and Gouveia, J. (2002). </t>
    </r>
    <r>
      <rPr>
        <i/>
        <sz val="8"/>
        <rFont val="Tahoma"/>
        <family val="2"/>
      </rPr>
      <t>Towards a social approach to Digital Cities</t>
    </r>
    <r>
      <rPr>
        <sz val="8"/>
        <rFont val="Tahoma"/>
        <family val="2"/>
      </rPr>
      <t xml:space="preserve">. New Work 2002. International conference on Sustainibility in the New Economy. Badajoz, Spain, 3-5. </t>
    </r>
  </si>
  <si>
    <r>
      <t>Gouveia, L. (2002).</t>
    </r>
    <r>
      <rPr>
        <i/>
        <sz val="8"/>
        <rFont val="Tahoma"/>
        <family val="2"/>
      </rPr>
      <t xml:space="preserve"> Projecto Gaia Digital, do modelo ao método de trabalho</t>
    </r>
    <r>
      <rPr>
        <sz val="8"/>
        <rFont val="Tahoma"/>
        <family val="2"/>
      </rPr>
      <t>. 30 de Julho de 2002. IDIT, Europarque, Vila da Feira.</t>
    </r>
  </si>
  <si>
    <r>
      <t>Gouveia, L. (2002).</t>
    </r>
    <r>
      <rPr>
        <i/>
        <sz val="8"/>
        <rFont val="Tahoma"/>
        <family val="2"/>
      </rPr>
      <t xml:space="preserve"> Projecto Gaia Digital, o concelho de Gaia no espaço digital</t>
    </r>
    <r>
      <rPr>
        <sz val="8"/>
        <rFont val="Tahoma"/>
        <family val="2"/>
      </rPr>
      <t>. 26 de Julho de 2002. Jantar de entrega de diplomas de MBA do IESF. Valadares, Gaia.</t>
    </r>
  </si>
  <si>
    <r>
      <t>Gouveia, L. (2002).</t>
    </r>
    <r>
      <rPr>
        <i/>
        <sz val="8"/>
        <rFont val="Tahoma"/>
        <family val="2"/>
      </rPr>
      <t xml:space="preserve"> Gaia Digital: um cálice de ideias</t>
    </r>
    <r>
      <rPr>
        <sz val="8"/>
        <rFont val="Tahoma"/>
        <family val="2"/>
      </rPr>
      <t>. 5 de Julho de 2002. Apresentação do Projecto Gaia Digital. IDIT, Europarque, Vila da Feira.</t>
    </r>
  </si>
  <si>
    <r>
      <t xml:space="preserve">Gouveia, L. (2002). </t>
    </r>
    <r>
      <rPr>
        <i/>
        <sz val="8"/>
        <rFont val="Tahoma"/>
        <family val="2"/>
      </rPr>
      <t xml:space="preserve">Assessing a case of Web use for face to face teaching support. </t>
    </r>
    <r>
      <rPr>
        <sz val="8"/>
        <rFont val="Tahoma"/>
        <family val="2"/>
      </rPr>
      <t xml:space="preserve">TIEC 2002, II European Conference on Information Technologies for Education. Barcelona, Spain, 26-28 June. Actas em CD-ROM. </t>
    </r>
  </si>
  <si>
    <r>
      <t xml:space="preserve">Gouveia, L. and Gouveia, J. (2002). </t>
    </r>
    <r>
      <rPr>
        <i/>
        <sz val="8"/>
        <rFont val="Tahoma"/>
        <family val="2"/>
      </rPr>
      <t>Proposing a semantic approach to Content Management for Education, Learning and Training.</t>
    </r>
    <r>
      <rPr>
        <sz val="8"/>
        <rFont val="Tahoma"/>
        <family val="2"/>
      </rPr>
      <t xml:space="preserve"> Proceedings of EUNIS 2002, The 8th International Conference of European University Information Systems. Porto, Portugal, 19-22 June 2002. pp 378-381. ISBN 972-752-051-0 </t>
    </r>
  </si>
  <si>
    <r>
      <t>Gouveia, L. (2002).</t>
    </r>
    <r>
      <rPr>
        <i/>
        <sz val="8"/>
        <rFont val="Tahoma"/>
        <family val="2"/>
      </rPr>
      <t xml:space="preserve"> Sociedade da informação: desafios e oportunidades para as autarquias. A sociedade da informação e do conhecimento e o projecto Gaia Digital</t>
    </r>
    <r>
      <rPr>
        <sz val="8"/>
        <rFont val="Tahoma"/>
        <family val="2"/>
      </rPr>
      <t>. 18 de Junho de 2002. Auditório da Assembleia Municipal de Gaia, Gaia. Apresentação no âmbito do Programa Foral.</t>
    </r>
  </si>
  <si>
    <r>
      <t xml:space="preserve">Rurato, P. e Gouveia, L. (2002). </t>
    </r>
    <r>
      <rPr>
        <i/>
        <sz val="8"/>
        <rFont val="Tahoma"/>
        <family val="2"/>
      </rPr>
      <t xml:space="preserve">Estudo dos factores de sucesso em ambientes de ensino à distância. </t>
    </r>
    <r>
      <rPr>
        <sz val="8"/>
        <rFont val="Tahoma"/>
        <family val="2"/>
      </rPr>
      <t>Virtual Educa 2002, Conferência Internacional sobre Educação, Formação e Novas Tecnologias. Valência, Espanha, 12-14 de Junho.</t>
    </r>
  </si>
  <si>
    <r>
      <t>Gouveia, L. and Gouveia, J. (2002).</t>
    </r>
    <r>
      <rPr>
        <i/>
        <sz val="8"/>
        <rFont val="Tahoma"/>
        <family val="2"/>
      </rPr>
      <t xml:space="preserve"> EFTWeb: providing context sharing for  Web-Based Learning</t>
    </r>
    <r>
      <rPr>
        <sz val="8"/>
        <rFont val="Tahoma"/>
        <family val="2"/>
      </rPr>
      <t xml:space="preserve">. IRMA 2002 - Information resources Management Association International Conference.May 19-22. Renaissance Madison Hotel. Seattle. US. Khosrowpour, Mehdi (ed.) (2002). Issues and Trends of Information Technology Management in Contemporary Organizations, pp 340-343. ISBN 1-930708-39-4. </t>
    </r>
  </si>
  <si>
    <r>
      <t xml:space="preserve">Gouveia, L. (2002). </t>
    </r>
    <r>
      <rPr>
        <i/>
        <sz val="8"/>
        <rFont val="Tahoma"/>
        <family val="2"/>
      </rPr>
      <t xml:space="preserve">Ensinar a aprender, ensinar e aprender. Competências para a Sociedade da  Informação e do Conhecimento. </t>
    </r>
    <r>
      <rPr>
        <sz val="8"/>
        <rFont val="Tahoma"/>
        <family val="2"/>
      </rPr>
      <t>Seminário Interacto. Centro Multimeios de Espinho, Espinho, 9-10 de Maio.</t>
    </r>
  </si>
  <si>
    <r>
      <t xml:space="preserve">Gouveia, L. (2002). </t>
    </r>
    <r>
      <rPr>
        <i/>
        <sz val="8"/>
        <rFont val="Tahoma"/>
        <family val="2"/>
      </rPr>
      <t>Exercícios práticos para Sistemas de Informação</t>
    </r>
    <r>
      <rPr>
        <sz val="8"/>
        <rFont val="Tahoma"/>
        <family val="2"/>
      </rPr>
      <t>. UFP. Março.</t>
    </r>
  </si>
  <si>
    <r>
      <t xml:space="preserve">Gouveia, L. (2002). </t>
    </r>
    <r>
      <rPr>
        <i/>
        <sz val="8"/>
        <rFont val="Tahoma"/>
        <family val="2"/>
      </rPr>
      <t>A Visualisation Design for Sharing Knowledge, A virtual environment for collaborative learning support</t>
    </r>
    <r>
      <rPr>
        <sz val="8"/>
        <rFont val="Tahoma"/>
        <family val="2"/>
      </rPr>
      <t xml:space="preserve">. PhD Thesis Viva. Computer Science Department. Lancaster University, England, UK. 19th March. </t>
    </r>
  </si>
  <si>
    <r>
      <t xml:space="preserve">Gouveia, L. and Gouveia, F. (2002). </t>
    </r>
    <r>
      <rPr>
        <i/>
        <sz val="8"/>
        <rFont val="Tahoma"/>
        <family val="2"/>
      </rPr>
      <t>Evaluation of a visualisation design for knowledge sharing and information discovery</t>
    </r>
    <r>
      <rPr>
        <sz val="8"/>
        <rFont val="Tahoma"/>
        <family val="2"/>
      </rPr>
      <t xml:space="preserve">. In J.Filipe, Sharp, B. and Miranda, P. (Eds.), 2002. Enterprise Information Systems III. Kluwer Academic Publishers, Dordrecht, The Netherlands. March 2002, ISBN 1-4020-0563-6, pp 83-89. </t>
    </r>
  </si>
  <si>
    <r>
      <t xml:space="preserve">Gouveia, L. (2002). </t>
    </r>
    <r>
      <rPr>
        <i/>
        <sz val="8"/>
        <rFont val="Tahoma"/>
        <family val="2"/>
      </rPr>
      <t>Competências críticas para a Sociedade da Informação e do conhecimento</t>
    </r>
    <r>
      <rPr>
        <sz val="8"/>
        <rFont val="Tahoma"/>
        <family val="2"/>
      </rPr>
      <t>. Excesso de Informação. UFP, Janeiro.</t>
    </r>
  </si>
  <si>
    <r>
      <t xml:space="preserve">Gouveia, L. (2002). </t>
    </r>
    <r>
      <rPr>
        <i/>
        <sz val="8"/>
        <rFont val="Tahoma"/>
        <family val="2"/>
      </rPr>
      <t>Projecto Gaia Digital. O concelho de Gaia no Espaço Digital</t>
    </r>
    <r>
      <rPr>
        <sz val="8"/>
        <rFont val="Tahoma"/>
        <family val="2"/>
      </rPr>
      <t>. 9 de Janeiro de 2002. Parque Biológico, Gaia. Apresentação no âmbito do Programa Foral.</t>
    </r>
  </si>
  <si>
    <r>
      <t xml:space="preserve">Gouveia, L. (2001). </t>
    </r>
    <r>
      <rPr>
        <i/>
        <sz val="8"/>
        <rFont val="Tahoma"/>
        <family val="2"/>
      </rPr>
      <t>A Visualisation Design for Sharing Knowledge, A virtual environment for collaborative learning support</t>
    </r>
    <r>
      <rPr>
        <sz val="8"/>
        <rFont val="Tahoma"/>
        <family val="2"/>
      </rPr>
      <t xml:space="preserve">. PhD Thesis. Computer Science Department. Lancaster University, England, UK, December. </t>
    </r>
  </si>
  <si>
    <r>
      <t xml:space="preserve">Gouveia, L. (2002). </t>
    </r>
    <r>
      <rPr>
        <i/>
        <sz val="8"/>
        <rFont val="Tahoma"/>
        <family val="2"/>
      </rPr>
      <t xml:space="preserve">Is there any room for face-to-face teaching in a digital world? A proposed framework for web usage.  </t>
    </r>
    <r>
      <rPr>
        <sz val="8"/>
        <rFont val="Tahoma"/>
        <family val="2"/>
      </rPr>
      <t xml:space="preserve">Educational Media International. Journal of ICEM, Routledge. Vol 38, n 4, pp 299-305. December 2001.  ISSN 0952-3987. DOI: 10.1080/09523980110105088 </t>
    </r>
  </si>
  <si>
    <r>
      <t xml:space="preserve">Gouveia, L and Gouveia, F. (2001). </t>
    </r>
    <r>
      <rPr>
        <i/>
        <sz val="8"/>
        <rFont val="Tahoma"/>
        <family val="2"/>
      </rPr>
      <t>Visualisation issues for human systems development: the case of a knowledge sharing support system</t>
    </r>
    <r>
      <rPr>
        <sz val="8"/>
        <rFont val="Tahoma"/>
        <family val="2"/>
      </rPr>
      <t xml:space="preserve">. UFP Journal nº 6, pp 381-403. November. Edições Universidade Fernando Pessoa. ISSN 0873-8181. </t>
    </r>
  </si>
  <si>
    <r>
      <t xml:space="preserve">Gouveia, L. (2001). </t>
    </r>
    <r>
      <rPr>
        <i/>
        <sz val="8"/>
        <rFont val="Tahoma"/>
        <family val="2"/>
      </rPr>
      <t>Supporting knowledge sharing within an organisation</t>
    </r>
    <r>
      <rPr>
        <sz val="8"/>
        <rFont val="Tahoma"/>
        <family val="2"/>
      </rPr>
      <t xml:space="preserve">. 2ª Conferência da Associação Portuguesa de Sistemas de Informação. Universidade de Évora, Évora, 21-23 Novembro. </t>
    </r>
  </si>
  <si>
    <r>
      <t xml:space="preserve">Gouveia, L. e Gouveia, J. (2001). </t>
    </r>
    <r>
      <rPr>
        <i/>
        <sz val="8"/>
        <rFont val="Tahoma"/>
        <family val="2"/>
      </rPr>
      <t>E-learning: uma perspectiva sobre o ensino, formação e treino mediado por computador</t>
    </r>
    <r>
      <rPr>
        <sz val="8"/>
        <rFont val="Tahoma"/>
        <family val="2"/>
      </rPr>
      <t>. 1ª Congresso Nacional de Comércio Electrónico - E-Portugal. IST, Taguspark, Oeiras, 11 e 12 de Outubro.</t>
    </r>
  </si>
  <si>
    <r>
      <t xml:space="preserve">Gouveia, L.(2001). </t>
    </r>
    <r>
      <rPr>
        <i/>
        <sz val="8"/>
        <rFont val="Tahoma"/>
        <family val="2"/>
      </rPr>
      <t>Ambientes virtuais e partilha do conhecimento.</t>
    </r>
    <r>
      <rPr>
        <sz val="8"/>
        <rFont val="Tahoma"/>
        <family val="2"/>
      </rPr>
      <t xml:space="preserve"> 1ª Congresso Nacional de Comércio Electrónico - E-Portugal. IST, Taguspark, Oeiras, 11 e 12 de Outubro. </t>
    </r>
  </si>
  <si>
    <r>
      <t xml:space="preserve">Gouveia, F. e Gouveia, L. (2001). </t>
    </r>
    <r>
      <rPr>
        <i/>
        <sz val="8"/>
        <rFont val="Tahoma"/>
        <family val="2"/>
      </rPr>
      <t>O património cultural como um activo.</t>
    </r>
    <r>
      <rPr>
        <sz val="8"/>
        <rFont val="Tahoma"/>
        <family val="2"/>
      </rPr>
      <t xml:space="preserve"> 1ª Congresso Nacional de Comércio Electrónico - E-Portugal. IST, Taguspark, Oeiras, 11 e 12 de Outubro.</t>
    </r>
  </si>
  <si>
    <r>
      <t xml:space="preserve">Gouveia, J. and Gouveia, L. (2001). </t>
    </r>
    <r>
      <rPr>
        <i/>
        <sz val="8"/>
        <rFont val="Tahoma"/>
        <family val="2"/>
      </rPr>
      <t>EFTWeb: an environment to support context sharing for education settings</t>
    </r>
    <r>
      <rPr>
        <sz val="8"/>
        <rFont val="Tahoma"/>
        <family val="2"/>
      </rPr>
      <t xml:space="preserve">. e-business &amp; e-work 2001 conference. Venice, Italy, 17-19 October. </t>
    </r>
  </si>
  <si>
    <r>
      <t>(accepted but not presented</t>
    </r>
    <r>
      <rPr>
        <sz val="8"/>
        <rFont val="Tahoma"/>
        <family val="2"/>
      </rPr>
      <t>)</t>
    </r>
  </si>
  <si>
    <r>
      <t xml:space="preserve">Gouveia, L. (2001). </t>
    </r>
    <r>
      <rPr>
        <i/>
        <sz val="8"/>
        <rFont val="Tahoma"/>
        <family val="2"/>
      </rPr>
      <t>Tecnologias de Informação. Perspectivas tecnológica, produtos e serviços e de gestão</t>
    </r>
    <r>
      <rPr>
        <sz val="8"/>
        <rFont val="Tahoma"/>
        <family val="2"/>
      </rPr>
      <t>. UFP, Outubro.</t>
    </r>
  </si>
  <si>
    <r>
      <t xml:space="preserve">Gouveia, L. (2001). </t>
    </r>
    <r>
      <rPr>
        <i/>
        <sz val="8"/>
        <rFont val="Tahoma"/>
        <family val="2"/>
      </rPr>
      <t>Limites ao uso da World Wide Web como complemento ao ensino presencial</t>
    </r>
    <r>
      <rPr>
        <sz val="8"/>
        <rFont val="Tahoma"/>
        <family val="2"/>
      </rPr>
      <t>. 3º Simpósio Internacional de Informática Educativa. Viseu, Portugal, 26-28 de Setembro. Actas em CD-ROM, 3º SIIE, ISBN: 972-98523-4-0.</t>
    </r>
  </si>
  <si>
    <r>
      <t xml:space="preserve">Gouveia, L. (2001). </t>
    </r>
    <r>
      <rPr>
        <i/>
        <sz val="8"/>
        <rFont val="Tahoma"/>
        <family val="2"/>
      </rPr>
      <t>Divulgar conteúdos e partilhar experiências usando a World Wide Web</t>
    </r>
    <r>
      <rPr>
        <sz val="8"/>
        <rFont val="Tahoma"/>
        <family val="2"/>
      </rPr>
      <t>. I Seminário sobre o Estado da Sociedade da Informação em Portugal e Espanha. FEUP. Porto, 24 e 25 de Setembro.</t>
    </r>
  </si>
  <si>
    <r>
      <t>Gouveia, L. (2001).</t>
    </r>
    <r>
      <rPr>
        <i/>
        <sz val="8"/>
        <rFont val="Tahoma"/>
        <family val="2"/>
      </rPr>
      <t xml:space="preserve"> Is a virtual environment feasible to support knowledge sharing?</t>
    </r>
    <r>
      <rPr>
        <sz val="8"/>
        <rFont val="Tahoma"/>
        <family val="2"/>
      </rPr>
      <t xml:space="preserve">. SSGRR 2001 International Conference on Advances in Infrastructure for Electronic Business, Science, and Education on the Internet, Scuola Superiore Guglielmo Reiss Romoli, L'Aquila, Italy, August, 6-12. IBSN: 88-85280-61-7 </t>
    </r>
  </si>
  <si>
    <r>
      <t xml:space="preserve">Gouveia, L. (2001). </t>
    </r>
    <r>
      <rPr>
        <i/>
        <sz val="8"/>
        <rFont val="Tahoma"/>
        <family val="2"/>
      </rPr>
      <t>A technological related discussion on the potential of change in education, learning and training</t>
    </r>
    <r>
      <rPr>
        <sz val="8"/>
        <rFont val="Tahoma"/>
        <family val="2"/>
      </rPr>
      <t>. in Ferrari, A. and Mealha, O. (eds.) Proceedings of TMR Euroconference. Universidade de Aveiro. Aveiro. Portugal, pp 53-60. ISBN 972-798-010-5.</t>
    </r>
  </si>
  <si>
    <r>
      <t xml:space="preserve">Gouveia, L. and Gouveia, F. (2001). </t>
    </r>
    <r>
      <rPr>
        <i/>
        <sz val="8"/>
        <rFont val="Tahoma"/>
        <family val="2"/>
      </rPr>
      <t xml:space="preserve">Evaluation of a visualisation design for knowledge sharing and information discovery. </t>
    </r>
    <r>
      <rPr>
        <sz val="8"/>
        <rFont val="Tahoma"/>
        <family val="2"/>
      </rPr>
      <t xml:space="preserve">ICEIS 2001, 3th International Conference on Enterprise Information Systems. Setúbal, Portugal, July 7-10. </t>
    </r>
  </si>
  <si>
    <r>
      <t xml:space="preserve">Gouveia, L. and  Gouveia, J. (2001). </t>
    </r>
    <r>
      <rPr>
        <i/>
        <sz val="8"/>
        <rFont val="Tahoma"/>
        <family val="2"/>
      </rPr>
      <t>Proposing a knowledge policy based on the EFTWeb model</t>
    </r>
    <r>
      <rPr>
        <sz val="8"/>
        <rFont val="Tahoma"/>
        <family val="2"/>
      </rPr>
      <t xml:space="preserve">. The 6th Asia-Pacific Regional Conference of International Telecommunications Society. Hong Kong, 5-7 July. </t>
    </r>
  </si>
  <si>
    <r>
      <t xml:space="preserve">Gouveia, L. and Gouveia, F. (2001). </t>
    </r>
    <r>
      <rPr>
        <i/>
        <sz val="8"/>
        <rFont val="Tahoma"/>
        <family val="2"/>
      </rPr>
      <t>A visualisation proposal to assist knowledge sharing</t>
    </r>
    <r>
      <rPr>
        <sz val="8"/>
        <rFont val="Tahoma"/>
        <family val="2"/>
      </rPr>
      <t xml:space="preserve">. International Conference on New Technologies in Science Education - CINTEC. Aveiro University, July 4-6. </t>
    </r>
  </si>
  <si>
    <r>
      <t xml:space="preserve">Gouveia, L. and Gouveia, F. (2001). </t>
    </r>
    <r>
      <rPr>
        <i/>
        <sz val="8"/>
        <rFont val="Tahoma"/>
        <family val="2"/>
      </rPr>
      <t>An evaluation of the Well Path elearning platform.</t>
    </r>
    <r>
      <rPr>
        <sz val="8"/>
        <rFont val="Tahoma"/>
        <family val="2"/>
      </rPr>
      <t xml:space="preserve"> RI CEREM 01/2001. Multimedia Resource Centre. Technical Report, July 2001. </t>
    </r>
  </si>
  <si>
    <r>
      <t xml:space="preserve">Gouveia, L. (2001) </t>
    </r>
    <r>
      <rPr>
        <i/>
        <sz val="8"/>
        <rFont val="Tahoma"/>
        <family val="2"/>
      </rPr>
      <t>Contribuição para o enquadramento de práticas de e-Learning</t>
    </r>
    <r>
      <rPr>
        <sz val="8"/>
        <rFont val="Tahoma"/>
        <family val="2"/>
      </rPr>
      <t>. Integrado no debate O Livro, as Bibliotecas e o Ensino: a Mediação Digital. 71ª Feira do Livro do Porto. Auditório do Pavilhão Rosa Mota, 8 de Junho.</t>
    </r>
  </si>
  <si>
    <r>
      <t xml:space="preserve">Gouveia, J. and Gouveia, L. and Restivo, F. (2001). </t>
    </r>
    <r>
      <rPr>
        <i/>
        <sz val="8"/>
        <rFont val="Tahoma"/>
        <family val="2"/>
      </rPr>
      <t xml:space="preserve">EFTWeb: towards a content management system. </t>
    </r>
    <r>
      <rPr>
        <sz val="8"/>
        <rFont val="Tahoma"/>
        <family val="2"/>
      </rPr>
      <t xml:space="preserve">EUROMA European Operations Management Association, 8th International Annual Conference. Bath, UK, June 3-5, pp807-815. ISBN 1 85790 088X. </t>
    </r>
  </si>
  <si>
    <r>
      <t xml:space="preserve">Gouveia, L. (2001) </t>
    </r>
    <r>
      <rPr>
        <i/>
        <sz val="8"/>
        <rFont val="Tahoma"/>
        <family val="2"/>
      </rPr>
      <t>E-learning: o conceito EFTWeb</t>
    </r>
    <r>
      <rPr>
        <sz val="8"/>
        <rFont val="Tahoma"/>
        <family val="2"/>
      </rPr>
      <t>. Evento Microsoft.net. Anfiteatro do IETA. Universidade de Aveiro, Aveiro, 25 de Maio.</t>
    </r>
  </si>
  <si>
    <r>
      <t xml:space="preserve">Lamas, D. e Gouveia, F. e Gouveia, L. (2001). </t>
    </r>
    <r>
      <rPr>
        <i/>
        <sz val="8"/>
        <rFont val="Tahoma"/>
        <family val="2"/>
      </rPr>
      <t>O Símbolo e a Interactividade no uso de computadores</t>
    </r>
    <r>
      <rPr>
        <sz val="8"/>
        <rFont val="Tahoma"/>
        <family val="2"/>
      </rPr>
      <t>. In Leão, I. (Org.). Actas do Congresso Internacional Literatura, Cinema e outras Artes. Edições Universidade Fernando Pessoa. ISBN 972-8184-64-6, pp 303-310.</t>
    </r>
  </si>
  <si>
    <r>
      <t xml:space="preserve">Gouveia, L. (2001) </t>
    </r>
    <r>
      <rPr>
        <i/>
        <sz val="8"/>
        <rFont val="Tahoma"/>
        <family val="2"/>
      </rPr>
      <t>Está na altura de rever o que ensinamos e como aprendemos</t>
    </r>
    <r>
      <rPr>
        <sz val="8"/>
        <rFont val="Tahoma"/>
        <family val="2"/>
      </rPr>
      <t>. Conferência As Tic. Multimédia na Educação. Integrado no evento 2001 Odisseia Multimédia.  Forum da Maia, Maia, 26 de Abril.</t>
    </r>
  </si>
  <si>
    <r>
      <t xml:space="preserve">Gouveia, J. and Gouveia, L. and Restivo, F. (2001). </t>
    </r>
    <r>
      <rPr>
        <i/>
        <sz val="8"/>
        <rFont val="Tahoma"/>
        <family val="2"/>
      </rPr>
      <t xml:space="preserve">Using the Web to support an education, learning and training service centre. </t>
    </r>
    <r>
      <rPr>
        <sz val="8"/>
        <rFont val="Tahoma"/>
        <family val="2"/>
      </rPr>
      <t xml:space="preserve">EIASM - 1st International Workshop on Management and Innovation of Services. Maastricht, The   Netherlands 5-6 April. </t>
    </r>
  </si>
  <si>
    <r>
      <t xml:space="preserve">Gouveia, L. (2000). </t>
    </r>
    <r>
      <rPr>
        <i/>
        <sz val="8"/>
        <rFont val="Tahoma"/>
        <family val="2"/>
      </rPr>
      <t>Ambientes Virtuais Colaborativos: a procura de formas alternativas de interacção.</t>
    </r>
    <r>
      <rPr>
        <sz val="8"/>
        <rFont val="Tahoma"/>
        <family val="2"/>
      </rPr>
      <t xml:space="preserve"> Revista Politécnica nº2. Dezembro. Edições da Cooperativa de Ensino Politécnico. Porto. ISSN 0874-8799.</t>
    </r>
  </si>
  <si>
    <r>
      <t xml:space="preserve">Gouveia, L. (2000). </t>
    </r>
    <r>
      <rPr>
        <i/>
        <sz val="8"/>
        <rFont val="Tahoma"/>
        <family val="2"/>
      </rPr>
      <t xml:space="preserve">Visualisation and Direct Manipulation: issues for human systems development. </t>
    </r>
    <r>
      <rPr>
        <sz val="8"/>
        <rFont val="Tahoma"/>
        <family val="2"/>
      </rPr>
      <t xml:space="preserve">In Amaral, L. and Carvalho, J. (eds.) proceedings of 1ª CAPSI, SI2000. APSI e Universidade do Minho. 25 - 27 October. Guimarães. ISBN 972-95246-1-0 (CD-ROM). </t>
    </r>
  </si>
  <si>
    <r>
      <t xml:space="preserve">Gouveia, L. and Gouveia, J. and Restivo, F. (2000). </t>
    </r>
    <r>
      <rPr>
        <i/>
        <sz val="8"/>
        <rFont val="Tahoma"/>
        <family val="2"/>
      </rPr>
      <t>EFTWeb: Towards a service centre for Education, Learning and Training.</t>
    </r>
    <r>
      <rPr>
        <sz val="8"/>
        <rFont val="Tahoma"/>
        <family val="2"/>
      </rPr>
      <t xml:space="preserve"> Proceedings of Towards the E-learning Community: Challenges for Business and Education International Conference. Bolton Institute, pp 68-75. 19 - 20 October, . Bolton, UK. </t>
    </r>
  </si>
  <si>
    <r>
      <t xml:space="preserve">Gouveia, L. (2000). </t>
    </r>
    <r>
      <rPr>
        <i/>
        <sz val="8"/>
        <rFont val="Tahoma"/>
        <family val="2"/>
      </rPr>
      <t>It's time to rethink the way we deal with information.</t>
    </r>
    <r>
      <rPr>
        <sz val="8"/>
        <rFont val="Tahoma"/>
        <family val="2"/>
      </rPr>
      <t xml:space="preserve"> Accepted to the Millennial Science Essay Competition 200. The Wellcome Trust and New Scientist. UK. August. </t>
    </r>
  </si>
  <si>
    <r>
      <t xml:space="preserve">Gouveia, L. and Gouveia, J. and Restivo, F. (2000). </t>
    </r>
    <r>
      <rPr>
        <i/>
        <sz val="8"/>
        <rFont val="Tahoma"/>
        <family val="2"/>
      </rPr>
      <t>EFTWeb: an application to support skills trading within education, learning and training environments.</t>
    </r>
    <r>
      <rPr>
        <sz val="8"/>
        <rFont val="Tahoma"/>
        <family val="2"/>
      </rPr>
      <t xml:space="preserve"> First World Conference on Production and Operations Management POM Sevilla 2000. 26 - 30 August. Sevilla, Spain. </t>
    </r>
  </si>
  <si>
    <r>
      <t xml:space="preserve">Gouveia, L. (2000). </t>
    </r>
    <r>
      <rPr>
        <i/>
        <sz val="8"/>
        <rFont val="Tahoma"/>
        <family val="2"/>
      </rPr>
      <t xml:space="preserve">Efeitos da exposição prolongada à tecnologia (ou uma contribuição para a discussão do conceito de cultura tecnologica). </t>
    </r>
    <r>
      <rPr>
        <sz val="8"/>
        <rFont val="Tahoma"/>
        <family val="2"/>
      </rPr>
      <t>Revista da UFP nº5, pp 425-429. Edições Universidade Fernando Pessoa. Porto. Setembro. ISSN 0873-8181.</t>
    </r>
  </si>
  <si>
    <r>
      <t xml:space="preserve">Gouveia, L. and Gouveia, J. and Restivo, F. (2000). </t>
    </r>
    <r>
      <rPr>
        <i/>
        <sz val="8"/>
        <rFont val="Tahoma"/>
        <family val="2"/>
      </rPr>
      <t xml:space="preserve">EFTWeb: a working model to support Education, Learning and Training. </t>
    </r>
    <r>
      <rPr>
        <sz val="8"/>
        <rFont val="Tahoma"/>
        <family val="2"/>
      </rPr>
      <t xml:space="preserve">Valadares, L. and Pereira, M. (eds.). Nova Economia e Tecnologias de Informação: Desafios para Portugal. Universidade Católica Editora. ISBN 972-54-0019-4. </t>
    </r>
  </si>
  <si>
    <r>
      <t xml:space="preserve">Gouveia, L. and Gouveia, F. and Lamas, D. (2000). </t>
    </r>
    <r>
      <rPr>
        <i/>
        <sz val="8"/>
        <rFont val="Tahoma"/>
        <family val="2"/>
      </rPr>
      <t xml:space="preserve">Innovation in Business Processes: An experiment using CAIN. </t>
    </r>
    <r>
      <rPr>
        <sz val="8"/>
        <rFont val="Tahoma"/>
        <family val="2"/>
      </rPr>
      <t xml:space="preserve">Valadares, L. and Pereira, M. (eds.). Nova Economia e Tecnologias de Informação: Desafios para Portugal. Universidade Católica Editora. ISBN 972-54-0019-4. </t>
    </r>
  </si>
  <si>
    <r>
      <t xml:space="preserve">Gouveia, J. and Gouveia, L. and Restivo, F. (2000). </t>
    </r>
    <r>
      <rPr>
        <i/>
        <sz val="8"/>
        <rFont val="Tahoma"/>
        <family val="2"/>
      </rPr>
      <t>Proposing a knowledge network to assist education, training and learning.</t>
    </r>
    <r>
      <rPr>
        <sz val="8"/>
        <rFont val="Tahoma"/>
        <family val="2"/>
      </rPr>
      <t xml:space="preserve"> ITS'2000 XIII Biennial Conference. 2-5 July. Buenos Aires, Argentina. </t>
    </r>
  </si>
  <si>
    <r>
      <t xml:space="preserve">Gouveia, J. and Gouveia, L. and Restivo, F. (2000). </t>
    </r>
    <r>
      <rPr>
        <i/>
        <sz val="8"/>
        <rFont val="Tahoma"/>
        <family val="2"/>
      </rPr>
      <t xml:space="preserve">EFTWeb: a learning environment that supports presence and distance education. </t>
    </r>
    <r>
      <rPr>
        <sz val="8"/>
        <rFont val="Tahoma"/>
        <family val="2"/>
      </rPr>
      <t xml:space="preserve">Poster accepted. Proceedings of the European Conference on Web-Based Learning Environments - WBLE'2000. FEUP pp 159-160. June 5-6. Porto, Portugal.  ISBN 972-752-035-9. </t>
    </r>
  </si>
  <si>
    <r>
      <t xml:space="preserve">Gouveia, L. (2000). </t>
    </r>
    <r>
      <rPr>
        <i/>
        <sz val="8"/>
        <rFont val="Tahoma"/>
        <family val="2"/>
      </rPr>
      <t>Eu, Nós e o Valor da diferença</t>
    </r>
    <r>
      <rPr>
        <sz val="8"/>
        <rFont val="Tahoma"/>
        <family val="2"/>
      </rPr>
      <t>. Painel sobre a Sociedade da Informação. 9º Jornadas ESPE. Hotel Praia Golfe, ESPE. Espinho, 18-19 de Maio.</t>
    </r>
  </si>
  <si>
    <r>
      <t xml:space="preserve">Gouveia, L. and Gouveia, F. (2000). </t>
    </r>
    <r>
      <rPr>
        <i/>
        <sz val="8"/>
        <rFont val="Tahoma"/>
        <family val="2"/>
      </rPr>
      <t>Informing an information discovery tool for using gesture.</t>
    </r>
    <r>
      <rPr>
        <sz val="8"/>
        <rFont val="Tahoma"/>
        <family val="2"/>
      </rPr>
      <t xml:space="preserve"> Conference on Gestures: Meaning and Use. 1-5 April, UFP, Porto, Portugal. </t>
    </r>
  </si>
  <si>
    <r>
      <t xml:space="preserve">Gouveia, L. et al. (2000). </t>
    </r>
    <r>
      <rPr>
        <i/>
        <sz val="8"/>
        <rFont val="Tahoma"/>
        <family val="2"/>
      </rPr>
      <t>Proposing a knowledge network to assist education, training and learning.</t>
    </r>
    <r>
      <rPr>
        <sz val="8"/>
        <rFont val="Tahoma"/>
        <family val="2"/>
      </rPr>
      <t xml:space="preserve"> CSEG/2/00. Cooperative System Engineering Group. Technical Reports. </t>
    </r>
  </si>
  <si>
    <r>
      <t xml:space="preserve">Gouveia, L. et al. (2000). </t>
    </r>
    <r>
      <rPr>
        <i/>
        <sz val="8"/>
        <rFont val="Tahoma"/>
        <family val="2"/>
      </rPr>
      <t>Informing an information discovery tool for using gesture</t>
    </r>
    <r>
      <rPr>
        <sz val="8"/>
        <rFont val="Tahoma"/>
        <family val="2"/>
      </rPr>
      <t xml:space="preserve">. CSEG/1/00. Cooperative System Engineering Group. Technical Reports. </t>
    </r>
  </si>
  <si>
    <r>
      <t>Gouveia, L. (1999).</t>
    </r>
    <r>
      <rPr>
        <i/>
        <sz val="8"/>
        <rFont val="Tahoma"/>
        <family val="2"/>
      </rPr>
      <t xml:space="preserve"> Second year PhD presentation. </t>
    </r>
    <r>
      <rPr>
        <sz val="8"/>
        <rFont val="Tahoma"/>
        <family val="2"/>
      </rPr>
      <t xml:space="preserve">Away Day, CSEG Group, Lancaster University. Lancaster, UK, November. </t>
    </r>
  </si>
  <si>
    <r>
      <t xml:space="preserve">Gouveia, J. e Restivo, F. e Gouveia, L. (1999). </t>
    </r>
    <r>
      <rPr>
        <i/>
        <sz val="8"/>
        <rFont val="Tahoma"/>
        <family val="2"/>
      </rPr>
      <t>Integração e Convergência no Ensino, Formação e Treino. Uma proposta para a criação de redes de competência.</t>
    </r>
    <r>
      <rPr>
        <sz val="8"/>
        <rFont val="Tahoma"/>
        <family val="2"/>
      </rPr>
      <t xml:space="preserve"> 2ª Conferência sobre Redes de Computadores. CRC'99, 18 e 19 de Outubro. Universidade de Évora. Portugal.</t>
    </r>
  </si>
  <si>
    <r>
      <t xml:space="preserve">Gouveia, L. (1999). </t>
    </r>
    <r>
      <rPr>
        <i/>
        <sz val="8"/>
        <rFont val="Tahoma"/>
        <family val="2"/>
      </rPr>
      <t xml:space="preserve">Apontamentos de Gestão de Informação, </t>
    </r>
    <r>
      <rPr>
        <sz val="8"/>
        <rFont val="Tahoma"/>
        <family val="2"/>
      </rPr>
      <t>versão 2.0. Reprografia da UFP. UFP, Outubro.</t>
    </r>
  </si>
  <si>
    <r>
      <t xml:space="preserve">Gouveia, L. and Gouveia, F. and Lamas, D. (1999). </t>
    </r>
    <r>
      <rPr>
        <i/>
        <sz val="8"/>
        <rFont val="Tahoma"/>
        <family val="2"/>
      </rPr>
      <t>Innovation in Business Processes.</t>
    </r>
    <r>
      <rPr>
        <sz val="8"/>
        <rFont val="Tahoma"/>
        <family val="2"/>
      </rPr>
      <t xml:space="preserve"> Conferência Especializada Sistemas e Tecnologias de Informação. Universidade Católica Portuguesa. CEPI'99, 4 e 5 de Outubro.  Lisboa. Portugal. </t>
    </r>
  </si>
  <si>
    <r>
      <t xml:space="preserve">Gouveia, L. and Gouveia, J. and Restivo, F. (1999). </t>
    </r>
    <r>
      <rPr>
        <i/>
        <sz val="8"/>
        <rFont val="Tahoma"/>
        <family val="2"/>
      </rPr>
      <t>EFTWeb: a working model proposal to support Education, Learning and Training.</t>
    </r>
    <r>
      <rPr>
        <sz val="8"/>
        <rFont val="Tahoma"/>
        <family val="2"/>
      </rPr>
      <t xml:space="preserve"> Conferência Especializada Sistemas e Tecnologias de Informação. Universidade Católica Portuguesa. CEPI´99, 4 e 5 de Outubro.  Lisboa. Portugal. </t>
    </r>
  </si>
  <si>
    <r>
      <t xml:space="preserve">Gouveia, L. (1999). </t>
    </r>
    <r>
      <rPr>
        <i/>
        <sz val="8"/>
        <rFont val="Tahoma"/>
        <family val="2"/>
      </rPr>
      <t xml:space="preserve">Shared Visualisation and Virtual Environments for Co-operative Learning. </t>
    </r>
    <r>
      <rPr>
        <sz val="8"/>
        <rFont val="Tahoma"/>
        <family val="2"/>
      </rPr>
      <t xml:space="preserve">Doctoral Colloquium. ECSCW'99. 12-16 September Scandic Copenhagen Hotel. Copenhagen, Denmark. Conference supplement proceedings, pp 70-72. </t>
    </r>
  </si>
  <si>
    <r>
      <t xml:space="preserve">Gouveia, L.. (1999). </t>
    </r>
    <r>
      <rPr>
        <i/>
        <sz val="8"/>
        <rFont val="Tahoma"/>
        <family val="2"/>
      </rPr>
      <t xml:space="preserve">On Education, Learning and Training: bring windows where just walls exist. </t>
    </r>
    <r>
      <rPr>
        <sz val="8"/>
        <rFont val="Tahoma"/>
        <family val="2"/>
      </rPr>
      <t xml:space="preserve">Revista da UFP nº3, Vol. 3, pp 223-228. Edições Universidade Fernando Pessoa. Porto, Maio. ISSN 0873-8181. </t>
    </r>
  </si>
  <si>
    <r>
      <t xml:space="preserve">Lamas, D. e Gouveia, F. e Gouveia, L. (1999). </t>
    </r>
    <r>
      <rPr>
        <i/>
        <sz val="8"/>
        <rFont val="Tahoma"/>
        <family val="2"/>
      </rPr>
      <t>O Símbolo e a Interactividade no uso de computadores</t>
    </r>
    <r>
      <rPr>
        <sz val="8"/>
        <rFont val="Tahoma"/>
        <family val="2"/>
      </rPr>
      <t>. Congresso Internacional Literatura, Cinema e Outras Artes. Universidade Fernando Pessoa. 31 de Maio a 2 de Junho. In Leão, I. (org, 2001) Actas do Congresso Internacional Literatura, Cinema e outras Artes. Edições Universidade Fernando Pessoa, pp 303-310. ISBN 972-8184-64-6.</t>
    </r>
  </si>
  <si>
    <r>
      <t>Gouveia, L. (1999).</t>
    </r>
    <r>
      <rPr>
        <i/>
        <sz val="8"/>
        <rFont val="Tahoma"/>
        <family val="2"/>
      </rPr>
      <t xml:space="preserve"> Shared Visualisation and Virtual Environments for Co-operative Learning. </t>
    </r>
    <r>
      <rPr>
        <sz val="8"/>
        <rFont val="Tahoma"/>
        <family val="2"/>
      </rPr>
      <t xml:space="preserve">Postgrad'99 conference. Computing Department. Lancaster University. 24-25 May. </t>
    </r>
  </si>
  <si>
    <r>
      <t>poster [</t>
    </r>
    <r>
      <rPr>
        <i/>
        <sz val="8"/>
        <rFont val="Tahoma"/>
        <family val="2"/>
      </rPr>
      <t xml:space="preserve"> </t>
    </r>
    <r>
      <rPr>
        <sz val="8"/>
        <rFont val="Tahoma"/>
        <family val="2"/>
      </rPr>
      <t>pdf  (52KB) | gif (40KB) ]</t>
    </r>
  </si>
  <si>
    <r>
      <t>Gouveia, L. (1999).</t>
    </r>
    <r>
      <rPr>
        <i/>
        <sz val="8"/>
        <rFont val="Tahoma"/>
        <family val="2"/>
      </rPr>
      <t xml:space="preserve"> CELTIC - Collaborative Electronic Language Translation for Information Control</t>
    </r>
    <r>
      <rPr>
        <sz val="8"/>
        <rFont val="Tahoma"/>
        <family val="2"/>
      </rPr>
      <t xml:space="preserve">. Primeiro Ciclo de Seminários Internos. Departamento de Ciência e Tecnologia, Universidade Fernando Pessoa. 20 de Maio. </t>
    </r>
  </si>
  <si>
    <r>
      <t>Gouveia, L. (1999).</t>
    </r>
    <r>
      <rPr>
        <i/>
        <sz val="8"/>
        <rFont val="Tahoma"/>
        <family val="2"/>
      </rPr>
      <t xml:space="preserve"> Internet e Teletrabalho</t>
    </r>
    <r>
      <rPr>
        <sz val="8"/>
        <rFont val="Tahoma"/>
        <family val="2"/>
      </rPr>
      <t>. 8º Jornadas ESPE. Hotel Praia Golfe, ESPE. Espinho, 13-14 de Maio.</t>
    </r>
  </si>
  <si>
    <r>
      <t>Gouveia, L. (1999).</t>
    </r>
    <r>
      <rPr>
        <i/>
        <sz val="8"/>
        <rFont val="Tahoma"/>
        <family val="2"/>
      </rPr>
      <t xml:space="preserve"> Is there any space for presence teaching in a digital world? A proposed framework for Web usage.</t>
    </r>
    <r>
      <rPr>
        <sz val="8"/>
        <rFont val="Tahoma"/>
        <family val="2"/>
      </rPr>
      <t xml:space="preserve"> In Proceedings of Challenges'99 International Conference ICT in Education. 12-14 May. Universidade do Minho. Portugal. pp 91-98. ISBN 972-98456-0-3. </t>
    </r>
  </si>
  <si>
    <r>
      <t>Gouveia, L. (1999).</t>
    </r>
    <r>
      <rPr>
        <i/>
        <sz val="8"/>
        <rFont val="Tahoma"/>
        <family val="2"/>
      </rPr>
      <t xml:space="preserve"> Digital support for teachers teaching. Current experience on using Internet facilities in virtual university environments</t>
    </r>
    <r>
      <rPr>
        <sz val="8"/>
        <rFont val="Tahoma"/>
        <family val="2"/>
      </rPr>
      <t xml:space="preserve">.  Educational Media International. Journal of ICEM, Vol. 36, nº1, March. Routledge, pp 19-31. ISSN 0952-3987. DOI: 10.1080/0952398990360104 </t>
    </r>
  </si>
  <si>
    <r>
      <t>Gouveia, L. (1999).</t>
    </r>
    <r>
      <rPr>
        <i/>
        <sz val="8"/>
        <rFont val="Tahoma"/>
        <family val="2"/>
      </rPr>
      <t xml:space="preserve"> As tecnologias de informação e comunicação. Potencial de aplicação no ensino, formação e treino</t>
    </r>
    <r>
      <rPr>
        <sz val="8"/>
        <rFont val="Tahoma"/>
        <family val="2"/>
      </rPr>
      <t>. Seminário integrado na Semana Académica da UFP, Porto. 10 Março.</t>
    </r>
  </si>
  <si>
    <r>
      <t>Gouveia, L. (1999).</t>
    </r>
    <r>
      <rPr>
        <i/>
        <sz val="8"/>
        <rFont val="Tahoma"/>
        <family val="2"/>
      </rPr>
      <t xml:space="preserve"> Beyond the NetLab: how to involve the community producers</t>
    </r>
    <r>
      <rPr>
        <sz val="8"/>
        <rFont val="Tahoma"/>
        <family val="2"/>
      </rPr>
      <t xml:space="preserve">. International Workshop on Distance Learning and Training (DLT). Porto, Portugal - 25 and 26 February. </t>
    </r>
  </si>
  <si>
    <r>
      <t xml:space="preserve">Gouveia, L. (1999). </t>
    </r>
    <r>
      <rPr>
        <i/>
        <sz val="8"/>
        <rFont val="Tahoma"/>
        <family val="2"/>
      </rPr>
      <t>Apontamentos de Media Interactivos.</t>
    </r>
    <r>
      <rPr>
        <sz val="8"/>
        <rFont val="Tahoma"/>
        <family val="2"/>
      </rPr>
      <t xml:space="preserve"> UFP, Janeiro.</t>
    </r>
  </si>
  <si>
    <r>
      <t xml:space="preserve">Gouveia, L. (1999). </t>
    </r>
    <r>
      <rPr>
        <i/>
        <sz val="8"/>
        <rFont val="Tahoma"/>
        <family val="2"/>
      </rPr>
      <t xml:space="preserve">A Análise de Sistemas. Discussão breve da actividade. </t>
    </r>
    <r>
      <rPr>
        <sz val="8"/>
        <rFont val="Tahoma"/>
        <family val="2"/>
      </rPr>
      <t>UFP, Janeiro.</t>
    </r>
  </si>
  <si>
    <r>
      <t xml:space="preserve">Gouveia, L. (1999). </t>
    </r>
    <r>
      <rPr>
        <i/>
        <sz val="8"/>
        <rFont val="Tahoma"/>
        <family val="2"/>
      </rPr>
      <t>Introdução aos conceitos de Realidade Virtual</t>
    </r>
    <r>
      <rPr>
        <sz val="8"/>
        <rFont val="Tahoma"/>
        <family val="2"/>
      </rPr>
      <t>. UFP. Janeiro.</t>
    </r>
  </si>
  <si>
    <r>
      <t xml:space="preserve">Gouveia, L. (1999). </t>
    </r>
    <r>
      <rPr>
        <i/>
        <sz val="8"/>
        <rFont val="Tahoma"/>
        <family val="2"/>
      </rPr>
      <t>Introdução à Linguagem JAVA.</t>
    </r>
    <r>
      <rPr>
        <sz val="8"/>
        <rFont val="Tahoma"/>
        <family val="2"/>
      </rPr>
      <t xml:space="preserve"> UFP. Janeiro.</t>
    </r>
  </si>
  <si>
    <r>
      <t xml:space="preserve">Gouveia, L. (1998). </t>
    </r>
    <r>
      <rPr>
        <i/>
        <sz val="8"/>
        <rFont val="Tahoma"/>
        <family val="2"/>
      </rPr>
      <t xml:space="preserve">Uma proposta para a avaliação e diagnóstico mediada por computador. </t>
    </r>
    <r>
      <rPr>
        <sz val="8"/>
        <rFont val="Tahoma"/>
        <family val="2"/>
      </rPr>
      <t>1ª Conferência sobre redes de Computadores - CRC'98. Univ. de Coimbra. Coimbra, 9 e 10 de Novembro.</t>
    </r>
  </si>
  <si>
    <r>
      <t>Gouveia, L. (1998).</t>
    </r>
    <r>
      <rPr>
        <i/>
        <sz val="8"/>
        <rFont val="Tahoma"/>
        <family val="2"/>
      </rPr>
      <t xml:space="preserve"> First year PhD presentation. </t>
    </r>
    <r>
      <rPr>
        <sz val="8"/>
        <rFont val="Tahoma"/>
        <family val="2"/>
      </rPr>
      <t xml:space="preserve">Lancaster University. Lancaster, UK, 6- November. </t>
    </r>
  </si>
  <si>
    <r>
      <t>Gouveia, L. (1998).</t>
    </r>
    <r>
      <rPr>
        <i/>
        <sz val="8"/>
        <rFont val="Tahoma"/>
        <family val="2"/>
      </rPr>
      <t xml:space="preserve"> Actividade desenvolvida no âmbito do projecto dos portáteis</t>
    </r>
  </si>
  <si>
    <r>
      <t>Gouveia, L. (1998).</t>
    </r>
    <r>
      <rPr>
        <i/>
        <sz val="8"/>
        <rFont val="Tahoma"/>
        <family val="2"/>
      </rPr>
      <t xml:space="preserve"> A technological related discussion on the potential of change in education, learning and training</t>
    </r>
    <r>
      <rPr>
        <sz val="8"/>
        <rFont val="Tahoma"/>
        <family val="2"/>
      </rPr>
      <t xml:space="preserve">. Euroconference - New Technologies for Higher Education. Univ. de Aveiro. Aveiro. Portugal, 16/19 September. </t>
    </r>
  </si>
  <si>
    <r>
      <t>Camacho, L. e Gouveia, L. (1998).</t>
    </r>
    <r>
      <rPr>
        <i/>
        <sz val="8"/>
        <rFont val="Tahoma"/>
        <family val="2"/>
      </rPr>
      <t xml:space="preserve"> Criação de espaços de informação interactivos. Ambiente de aprendizagem para a cadeira de Sistemas de Informação</t>
    </r>
    <r>
      <rPr>
        <sz val="8"/>
        <rFont val="Tahoma"/>
        <family val="2"/>
      </rPr>
      <t>. 3º Simpósio de I&amp;D de Software Educativo, Univ. de Évora. Évora, 3 a 5 de Setembro.</t>
    </r>
  </si>
  <si>
    <r>
      <t>Gouveia, L. (1998).</t>
    </r>
    <r>
      <rPr>
        <i/>
        <sz val="8"/>
        <rFont val="Tahoma"/>
        <family val="2"/>
      </rPr>
      <t xml:space="preserve"> Será a Internet/Intranet uma plataforma viável para a sala de aula? Lições retiradas do uso de computadores portáteis e da Web em sala de aula</t>
    </r>
    <r>
      <rPr>
        <sz val="8"/>
        <rFont val="Tahoma"/>
        <family val="2"/>
      </rPr>
      <t>. 3º Simpósio de I&amp;D de Software Educativo, Univ. de Évora. Évora, 3 a 5 de Setembro.</t>
    </r>
  </si>
  <si>
    <r>
      <t>Gouveia, L. (1998).</t>
    </r>
    <r>
      <rPr>
        <i/>
        <sz val="8"/>
        <rFont val="Tahoma"/>
        <family val="2"/>
      </rPr>
      <t xml:space="preserve"> A Internet como aliado do professor, uma experiência de uso de páginas Web</t>
    </r>
    <r>
      <rPr>
        <sz val="8"/>
        <rFont val="Tahoma"/>
        <family val="2"/>
      </rPr>
      <t xml:space="preserve"> Acção de sensibilização à Internet, Escola Sec. Dr Manuel Laranjeira. Espinho, 29 de Junho.</t>
    </r>
  </si>
  <si>
    <r>
      <t>Gouveia, L. (1998).</t>
    </r>
    <r>
      <rPr>
        <i/>
        <sz val="8"/>
        <rFont val="Tahoma"/>
        <family val="2"/>
      </rPr>
      <t xml:space="preserve"> The Role of Teachers in Rich Technological Environments</t>
    </r>
    <r>
      <rPr>
        <sz val="8"/>
        <rFont val="Tahoma"/>
        <family val="2"/>
      </rPr>
      <t xml:space="preserve">  1st Workshop on Current Advances/Practice on Internet/Intranet Based ODL Porto, Portugal. 26th June. </t>
    </r>
  </si>
  <si>
    <r>
      <t>Gouveia, L. (1998).</t>
    </r>
    <r>
      <rPr>
        <i/>
        <sz val="8"/>
        <rFont val="Tahoma"/>
        <family val="2"/>
      </rPr>
      <t xml:space="preserve"> Feasibility discussion of a Collaborative Virtual Environment, finding alternative ways for university members interaction</t>
    </r>
    <r>
      <rPr>
        <sz val="8"/>
        <rFont val="Tahoma"/>
        <family val="2"/>
      </rPr>
      <t xml:space="preserve">. Twelfth biennial conference ITS´98 - beyond convergence, communication into the next millennium Stockholm, Sweden, June 21-24. </t>
    </r>
  </si>
  <si>
    <r>
      <t>Gouveia, L. (1998).</t>
    </r>
    <r>
      <rPr>
        <i/>
        <sz val="8"/>
        <rFont val="Tahoma"/>
        <family val="2"/>
      </rPr>
      <t xml:space="preserve"> Digital support for teachers teaching. Current experience on using Internet facilities in virtual university environments</t>
    </r>
    <r>
      <rPr>
        <sz val="8"/>
        <rFont val="Tahoma"/>
        <family val="2"/>
      </rPr>
      <t xml:space="preserve">. ITET'98, International Conference. May 20-22. Macau, Portugal. (full paper accepted, but not presented) </t>
    </r>
  </si>
  <si>
    <r>
      <t>Gouveia, L. (1998).</t>
    </r>
    <r>
      <rPr>
        <i/>
        <sz val="8"/>
        <rFont val="Tahoma"/>
        <family val="2"/>
      </rPr>
      <t xml:space="preserve"> Group assessment: alternative forms to evaluate student skills</t>
    </r>
    <r>
      <rPr>
        <sz val="8"/>
        <rFont val="Tahoma"/>
        <family val="2"/>
      </rPr>
      <t xml:space="preserve"> Revista da UFP nº2, Vol. 2, pp 519-526. Edições Universidade Fernando Pessoa. Porto, Maio. ISSN 0873-8181. </t>
    </r>
  </si>
  <si>
    <r>
      <t>Gouveia, L. (1998).</t>
    </r>
    <r>
      <rPr>
        <i/>
        <sz val="8"/>
        <rFont val="Tahoma"/>
        <family val="2"/>
      </rPr>
      <t xml:space="preserve"> Internet, Publicidade e Ética</t>
    </r>
    <r>
      <rPr>
        <sz val="8"/>
        <rFont val="Tahoma"/>
        <family val="2"/>
      </rPr>
      <t>. 3º Workshop de Comunicação. Hotel Praia Golfe, ESPE. Espinho, 5-6 de Maio.</t>
    </r>
  </si>
  <si>
    <r>
      <t>Gouveia, L. (1998).</t>
    </r>
    <r>
      <rPr>
        <i/>
        <sz val="8"/>
        <rFont val="Tahoma"/>
        <family val="2"/>
      </rPr>
      <t xml:space="preserve"> Sociedade Digital: que oportunidades?</t>
    </r>
    <r>
      <rPr>
        <sz val="8"/>
        <rFont val="Tahoma"/>
        <family val="2"/>
      </rPr>
      <t>. in Da Rosa, V., Castillo, S. Pós-Colonialismo e Identidade, UFP, Porto, 1998, pp 181-189. Porto, Maio. ISBN 972-8184-30-1.</t>
    </r>
  </si>
  <si>
    <r>
      <t xml:space="preserve">Gouveia, L. (1998). </t>
    </r>
    <r>
      <rPr>
        <i/>
        <sz val="8"/>
        <rFont val="Tahoma"/>
        <family val="2"/>
      </rPr>
      <t>Introdução ao VRML</t>
    </r>
    <r>
      <rPr>
        <sz val="8"/>
        <rFont val="Tahoma"/>
        <family val="2"/>
      </rPr>
      <t xml:space="preserve"> -Virtual Reality Modeling Language. UFP, Março.</t>
    </r>
  </si>
  <si>
    <r>
      <t xml:space="preserve">Gouveia, L. (1998). </t>
    </r>
    <r>
      <rPr>
        <i/>
        <sz val="8"/>
        <rFont val="Tahoma"/>
        <family val="2"/>
      </rPr>
      <t xml:space="preserve">Apontamentos de Sistemas de Informação, versão 1992-1995 </t>
    </r>
    <r>
      <rPr>
        <sz val="8"/>
        <rFont val="Tahoma"/>
        <family val="2"/>
      </rPr>
      <t>. UFP.</t>
    </r>
  </si>
  <si>
    <r>
      <t>Gouveia, L. (1998).</t>
    </r>
    <r>
      <rPr>
        <i/>
        <sz val="8"/>
        <rFont val="Tahoma"/>
        <family val="2"/>
      </rPr>
      <t xml:space="preserve"> The NetLab experience, moving the action to electronic learning environments</t>
    </r>
    <r>
      <rPr>
        <sz val="8"/>
        <rFont val="Tahoma"/>
        <family val="2"/>
      </rPr>
      <t xml:space="preserve">. Proceedings of BITE'98, International Conference, pp 395-405 Maastricht, The Netherlands, March 25-27. </t>
    </r>
  </si>
  <si>
    <r>
      <t xml:space="preserve">Gouveia, L. (1998). </t>
    </r>
    <r>
      <rPr>
        <i/>
        <sz val="8"/>
        <rFont val="Tahoma"/>
        <family val="2"/>
      </rPr>
      <t>A humanização das Tecnologias de Informação</t>
    </r>
    <r>
      <rPr>
        <sz val="8"/>
        <rFont val="Tahoma"/>
        <family val="2"/>
      </rPr>
      <t>. UFP, Fevereiro.</t>
    </r>
  </si>
  <si>
    <r>
      <t xml:space="preserve">Gouveia, L. (1997). </t>
    </r>
    <r>
      <rPr>
        <i/>
        <sz val="8"/>
        <rFont val="Tahoma"/>
        <family val="2"/>
      </rPr>
      <t xml:space="preserve">A Internet, oportunidade ou ameaça ao Professor? </t>
    </r>
    <r>
      <rPr>
        <sz val="8"/>
        <rFont val="Tahoma"/>
        <family val="2"/>
      </rPr>
      <t>Artigo aceite para a Revista do Departamento de Ciências da Administração da UFP. Porto, Dezembro.</t>
    </r>
  </si>
  <si>
    <r>
      <t xml:space="preserve">Gouveia, L. (1997). </t>
    </r>
    <r>
      <rPr>
        <i/>
        <sz val="8"/>
        <rFont val="Tahoma"/>
        <family val="2"/>
      </rPr>
      <t>Uso básico do sistema operativo UNIX</t>
    </r>
    <r>
      <rPr>
        <sz val="8"/>
        <rFont val="Tahoma"/>
        <family val="2"/>
      </rPr>
      <t>,</t>
    </r>
    <r>
      <rPr>
        <i/>
        <sz val="8"/>
        <rFont val="Tahoma"/>
        <family val="2"/>
      </rPr>
      <t xml:space="preserve"> introdução</t>
    </r>
    <r>
      <rPr>
        <sz val="8"/>
        <rFont val="Tahoma"/>
        <family val="2"/>
      </rPr>
      <t>. UFP, Dezembro.</t>
    </r>
  </si>
  <si>
    <r>
      <t xml:space="preserve">Gouveia, L. (1997). </t>
    </r>
    <r>
      <rPr>
        <i/>
        <sz val="8"/>
        <rFont val="Tahoma"/>
        <family val="2"/>
      </rPr>
      <t xml:space="preserve">NetLab, work at Fernando Pessoa. </t>
    </r>
    <r>
      <rPr>
        <sz val="8"/>
        <rFont val="Tahoma"/>
        <family val="2"/>
      </rPr>
      <t xml:space="preserve">Away Day, CSEG Group, Lancaster University. Lancaster, UK, November. </t>
    </r>
  </si>
  <si>
    <r>
      <t xml:space="preserve">Gouveia, L. (1997). </t>
    </r>
    <r>
      <rPr>
        <i/>
        <sz val="8"/>
        <rFont val="Tahoma"/>
        <family val="2"/>
      </rPr>
      <t xml:space="preserve">O modelo OSI e os esforços de normalização em comunicação de dados. </t>
    </r>
    <r>
      <rPr>
        <sz val="8"/>
        <rFont val="Tahoma"/>
        <family val="2"/>
      </rPr>
      <t>UFP, Outubro.</t>
    </r>
  </si>
  <si>
    <r>
      <t xml:space="preserve">Gouveia, L. (1997). </t>
    </r>
    <r>
      <rPr>
        <i/>
        <sz val="8"/>
        <rFont val="Tahoma"/>
        <family val="2"/>
      </rPr>
      <t>O projecto, a gestão de projectos e o Gestor de Projectos</t>
    </r>
    <r>
      <rPr>
        <sz val="8"/>
        <rFont val="Tahoma"/>
        <family val="2"/>
      </rPr>
      <t>. UFP, Maio.</t>
    </r>
  </si>
  <si>
    <r>
      <t xml:space="preserve">Gouveia, L. (1997). </t>
    </r>
    <r>
      <rPr>
        <i/>
        <sz val="8"/>
        <rFont val="Tahoma"/>
        <family val="2"/>
      </rPr>
      <t>A redacção de documentos científicos, dicas para a escrita de textos de relatórios e monografia</t>
    </r>
    <r>
      <rPr>
        <sz val="8"/>
        <rFont val="Tahoma"/>
        <family val="2"/>
      </rPr>
      <t>. UFP, Abril.</t>
    </r>
  </si>
  <si>
    <r>
      <t xml:space="preserve">Gouveia, L. (1997). </t>
    </r>
    <r>
      <rPr>
        <i/>
        <sz val="8"/>
        <rFont val="Tahoma"/>
        <family val="2"/>
      </rPr>
      <t>Desenvolvimento de páginas Web</t>
    </r>
    <r>
      <rPr>
        <sz val="8"/>
        <rFont val="Tahoma"/>
        <family val="2"/>
      </rPr>
      <t xml:space="preserve">, </t>
    </r>
    <r>
      <rPr>
        <i/>
        <sz val="8"/>
        <rFont val="Tahoma"/>
        <family val="2"/>
      </rPr>
      <t>dicas para obter o melhor efeito na publicação de informação na Internet</t>
    </r>
    <r>
      <rPr>
        <sz val="8"/>
        <rFont val="Tahoma"/>
        <family val="2"/>
      </rPr>
      <t>. UFP, Abril.</t>
    </r>
  </si>
  <si>
    <r>
      <t xml:space="preserve">Gouveia, L. (1997). </t>
    </r>
    <r>
      <rPr>
        <i/>
        <sz val="8"/>
        <rFont val="Tahoma"/>
        <family val="2"/>
      </rPr>
      <t>Utilização básica do navegador Netscape.</t>
    </r>
    <r>
      <rPr>
        <sz val="8"/>
        <rFont val="Tahoma"/>
        <family val="2"/>
      </rPr>
      <t xml:space="preserve"> UFP, Janeiro.  </t>
    </r>
  </si>
  <si>
    <r>
      <t xml:space="preserve">Gouveia, L. (1997). </t>
    </r>
    <r>
      <rPr>
        <i/>
        <sz val="8"/>
        <rFont val="Tahoma"/>
        <family val="2"/>
      </rPr>
      <t>Apontamentos da cadeira de Logística e Gestão da Distribuição</t>
    </r>
    <r>
      <rPr>
        <sz val="8"/>
        <rFont val="Tahoma"/>
        <family val="2"/>
      </rPr>
      <t>. Cadeira leccionada no ISLA, entre 1995 e 1997.</t>
    </r>
  </si>
  <si>
    <r>
      <t xml:space="preserve">Gouveia, L. (1996). </t>
    </r>
    <r>
      <rPr>
        <i/>
        <sz val="8"/>
        <rFont val="Tahoma"/>
        <family val="2"/>
      </rPr>
      <t>E agora, vou ter de escrever!</t>
    </r>
    <r>
      <rPr>
        <sz val="8"/>
        <rFont val="Tahoma"/>
        <family val="2"/>
      </rPr>
      <t xml:space="preserve"> UFP, Dezembro.</t>
    </r>
  </si>
  <si>
    <r>
      <t xml:space="preserve">Gouveia, F. e Gouveia, L. (1996). </t>
    </r>
    <r>
      <rPr>
        <i/>
        <sz val="8"/>
        <rFont val="Tahoma"/>
        <family val="2"/>
      </rPr>
      <t xml:space="preserve">Educação activa: manifesto para uma atitude pedagógica. </t>
    </r>
    <r>
      <rPr>
        <sz val="8"/>
        <rFont val="Tahoma"/>
        <family val="2"/>
      </rPr>
      <t>2º Conferência sociedade de informação interactiva, reinventar a educação. Funchal.</t>
    </r>
  </si>
  <si>
    <r>
      <t xml:space="preserve">Gouveia, L. (1996). </t>
    </r>
    <r>
      <rPr>
        <i/>
        <sz val="8"/>
        <rFont val="Tahoma"/>
        <family val="2"/>
      </rPr>
      <t>Utilização de Computadores Portáteis em ambiente universitário: reflexão inicial e perspectivas</t>
    </r>
    <r>
      <rPr>
        <sz val="8"/>
        <rFont val="Tahoma"/>
        <family val="2"/>
      </rPr>
      <t>. Simpósio de I&amp;D de Software Educativo, Universidade Nova de Lisboa, 7-9 de Outubro. Costa da Caparica.</t>
    </r>
  </si>
  <si>
    <r>
      <t xml:space="preserve">Gouveia, L. (1996). </t>
    </r>
    <r>
      <rPr>
        <i/>
        <sz val="8"/>
        <rFont val="Tahoma"/>
        <family val="2"/>
      </rPr>
      <t xml:space="preserve">Sistemas de Informação para a Gestão. Modelos e Sistemas de Apoio à Decisão. </t>
    </r>
    <r>
      <rPr>
        <sz val="8"/>
        <rFont val="Tahoma"/>
        <family val="2"/>
      </rPr>
      <t>CEREM, UFP. Abril.</t>
    </r>
  </si>
  <si>
    <r>
      <t xml:space="preserve">Gouveia, L. (1996). </t>
    </r>
    <r>
      <rPr>
        <i/>
        <sz val="8"/>
        <rFont val="Tahoma"/>
        <family val="2"/>
      </rPr>
      <t>Como criar uma página Web, utilização de comandos HTML</t>
    </r>
    <r>
      <rPr>
        <sz val="8"/>
        <rFont val="Tahoma"/>
        <family val="2"/>
      </rPr>
      <t>. UFP, Dezembro.</t>
    </r>
  </si>
  <si>
    <r>
      <t xml:space="preserve">Gouveia, L. (1996). </t>
    </r>
    <r>
      <rPr>
        <i/>
        <sz val="8"/>
        <rFont val="Tahoma"/>
        <family val="2"/>
      </rPr>
      <t>Três palavras sobre a Análise de Sistemas</t>
    </r>
    <r>
      <rPr>
        <sz val="8"/>
        <rFont val="Tahoma"/>
        <family val="2"/>
      </rPr>
      <t>. UFP, Outubro.</t>
    </r>
  </si>
  <si>
    <r>
      <t xml:space="preserve">Gouveia, L. (1996). </t>
    </r>
    <r>
      <rPr>
        <i/>
        <sz val="8"/>
        <rFont val="Tahoma"/>
        <family val="2"/>
      </rPr>
      <t>Sociedade Digital: que oportunidades?</t>
    </r>
    <r>
      <rPr>
        <sz val="8"/>
        <rFont val="Tahoma"/>
        <family val="2"/>
      </rPr>
      <t xml:space="preserve"> Congresso Internacional Pós-Colonialismo e Identidade, UFP. Porto.</t>
    </r>
  </si>
  <si>
    <r>
      <t xml:space="preserve">Gouveia, L. (1996). </t>
    </r>
    <r>
      <rPr>
        <i/>
        <sz val="8"/>
        <rFont val="Tahoma"/>
        <family val="2"/>
      </rPr>
      <t>NetLab, explorar o potencial da rede universitária</t>
    </r>
    <r>
      <rPr>
        <sz val="8"/>
        <rFont val="Tahoma"/>
        <family val="2"/>
      </rPr>
      <t>. Divulgação do projecto dos portáteis - UFP. Porto.</t>
    </r>
  </si>
  <si>
    <r>
      <t xml:space="preserve">Gouveia, L. (1996). </t>
    </r>
    <r>
      <rPr>
        <i/>
        <sz val="8"/>
        <rFont val="Tahoma"/>
        <family val="2"/>
      </rPr>
      <t xml:space="preserve">O Centro de Recursos Multimediáticos. </t>
    </r>
    <r>
      <rPr>
        <sz val="8"/>
        <rFont val="Tahoma"/>
        <family val="2"/>
      </rPr>
      <t xml:space="preserve">II Workshop de Informática, Perspectivar o Futuro, UFP. Porto. </t>
    </r>
  </si>
  <si>
    <r>
      <t xml:space="preserve">Gouveia, L. (1996). </t>
    </r>
    <r>
      <rPr>
        <i/>
        <sz val="8"/>
        <rFont val="Tahoma"/>
        <family val="2"/>
      </rPr>
      <t xml:space="preserve">Realidade Virtual: novo mundo ou mundos alternativos. </t>
    </r>
    <r>
      <rPr>
        <sz val="8"/>
        <rFont val="Tahoma"/>
        <family val="2"/>
      </rPr>
      <t xml:space="preserve">ISTEC, (apresentação por convite). Porto. </t>
    </r>
  </si>
  <si>
    <r>
      <t xml:space="preserve">Gouveia, L. (1996). </t>
    </r>
    <r>
      <rPr>
        <i/>
        <sz val="8"/>
        <rFont val="Tahoma"/>
        <family val="2"/>
      </rPr>
      <t>Internet - a emergência do novo social</t>
    </r>
    <r>
      <rPr>
        <sz val="8"/>
        <rFont val="Tahoma"/>
        <family val="2"/>
      </rPr>
      <t>. UFP, Fevereiro.</t>
    </r>
  </si>
  <si>
    <r>
      <t>Gouveia, L. (1996)</t>
    </r>
    <r>
      <rPr>
        <i/>
        <sz val="8"/>
        <rFont val="Tahoma"/>
        <family val="2"/>
      </rPr>
      <t>. Apontamentos de Introdução à Informática</t>
    </r>
    <r>
      <rPr>
        <sz val="8"/>
        <rFont val="Tahoma"/>
        <family val="2"/>
      </rPr>
      <t xml:space="preserve"> </t>
    </r>
    <r>
      <rPr>
        <i/>
        <sz val="8"/>
        <rFont val="Tahoma"/>
        <family val="2"/>
      </rPr>
      <t>- conceitos</t>
    </r>
    <r>
      <rPr>
        <sz val="8"/>
        <rFont val="Tahoma"/>
        <family val="2"/>
      </rPr>
      <t>. UFP, Janeiro.</t>
    </r>
  </si>
  <si>
    <r>
      <t xml:space="preserve">Gouveia, L. (1996). </t>
    </r>
    <r>
      <rPr>
        <i/>
        <sz val="8"/>
        <rFont val="Tahoma"/>
        <family val="2"/>
      </rPr>
      <t>Apontamentos de MS-DOS</t>
    </r>
    <r>
      <rPr>
        <sz val="8"/>
        <rFont val="Tahoma"/>
        <family val="2"/>
      </rPr>
      <t>. UFP, Janeiro.</t>
    </r>
  </si>
  <si>
    <r>
      <t xml:space="preserve">Gouveia, L. (1996). </t>
    </r>
    <r>
      <rPr>
        <i/>
        <sz val="8"/>
        <rFont val="Tahoma"/>
        <family val="2"/>
      </rPr>
      <t xml:space="preserve">A rede universitária. </t>
    </r>
    <r>
      <rPr>
        <sz val="8"/>
        <rFont val="Tahoma"/>
        <family val="2"/>
      </rPr>
      <t xml:space="preserve">Divulgação do projecto dos portáteis - UFP. Porto. </t>
    </r>
  </si>
  <si>
    <r>
      <t xml:space="preserve">Gouveia, L. (1995). </t>
    </r>
    <r>
      <rPr>
        <i/>
        <sz val="8"/>
        <rFont val="Tahoma"/>
        <family val="2"/>
      </rPr>
      <t>Gestão de projectos informáticos</t>
    </r>
    <r>
      <rPr>
        <sz val="8"/>
        <rFont val="Tahoma"/>
        <family val="2"/>
      </rPr>
      <t>. Transparências utilizadas em acções de formação no CESAI.</t>
    </r>
  </si>
  <si>
    <r>
      <t xml:space="preserve">Gouveia, L. (1995). </t>
    </r>
    <r>
      <rPr>
        <i/>
        <sz val="8"/>
        <rFont val="Tahoma"/>
        <family val="2"/>
      </rPr>
      <t xml:space="preserve">Aplicações multimédia para o Sistema de Informação da Empresa. </t>
    </r>
    <r>
      <rPr>
        <sz val="8"/>
        <rFont val="Tahoma"/>
        <family val="2"/>
      </rPr>
      <t>Dissertação de Mestrado, FEUP-DEEC. Porto.</t>
    </r>
  </si>
  <si>
    <r>
      <t xml:space="preserve">Gouveia, L. (1994). </t>
    </r>
    <r>
      <rPr>
        <i/>
        <sz val="8"/>
        <rFont val="Tahoma"/>
        <family val="2"/>
      </rPr>
      <t>Aprendizagem Multimédia</t>
    </r>
    <r>
      <rPr>
        <sz val="8"/>
        <rFont val="Tahoma"/>
        <family val="2"/>
      </rPr>
      <t>. Seminário Educação e Multimédia, Instituto Multimédia. Porto.</t>
    </r>
  </si>
  <si>
    <r>
      <t xml:space="preserve">Gouveia, L. e Mourão, L. (1993). </t>
    </r>
    <r>
      <rPr>
        <i/>
        <sz val="8"/>
        <rFont val="Tahoma"/>
        <family val="2"/>
      </rPr>
      <t>Desenvolvimento de um programa de Conferência electrónica em ambiente UNIX</t>
    </r>
    <r>
      <rPr>
        <sz val="8"/>
        <rFont val="Tahoma"/>
        <family val="2"/>
      </rPr>
      <t>, FEUP-DEEC (curso de mestrado). Porto.</t>
    </r>
  </si>
  <si>
    <r>
      <t xml:space="preserve">Gouveia, L. (1993). </t>
    </r>
    <r>
      <rPr>
        <i/>
        <sz val="8"/>
        <rFont val="Tahoma"/>
        <family val="2"/>
      </rPr>
      <t>Ambiente distribuído no UNIX e "remote procedure</t>
    </r>
    <r>
      <rPr>
        <sz val="8"/>
        <rFont val="Tahoma"/>
        <family val="2"/>
      </rPr>
      <t xml:space="preserve"> </t>
    </r>
    <r>
      <rPr>
        <i/>
        <sz val="8"/>
        <rFont val="Tahoma"/>
        <family val="2"/>
      </rPr>
      <t>calls"</t>
    </r>
    <r>
      <rPr>
        <sz val="8"/>
        <rFont val="Tahoma"/>
        <family val="2"/>
      </rPr>
      <t>. FEUP-DEEC.</t>
    </r>
  </si>
  <si>
    <r>
      <t>Gouveia, L. (1993).</t>
    </r>
    <r>
      <rPr>
        <i/>
        <sz val="8"/>
        <rFont val="Tahoma"/>
        <family val="2"/>
      </rPr>
      <t xml:space="preserve"> Sybase SQL Server - base de dados cliente/servidor</t>
    </r>
    <r>
      <rPr>
        <sz val="8"/>
        <rFont val="Tahoma"/>
        <family val="2"/>
      </rPr>
      <t>. FEUP-DEEC.</t>
    </r>
  </si>
  <si>
    <r>
      <t xml:space="preserve">Gouveia, L. (1993). </t>
    </r>
    <r>
      <rPr>
        <i/>
        <sz val="8"/>
        <rFont val="Tahoma"/>
        <family val="2"/>
      </rPr>
      <t>Programação em bourne shell - sistema operativo UNIX</t>
    </r>
    <r>
      <rPr>
        <sz val="8"/>
        <rFont val="Tahoma"/>
        <family val="2"/>
      </rPr>
      <t>. Junho.</t>
    </r>
  </si>
  <si>
    <r>
      <t xml:space="preserve">Gouveia, L. e Mourão, L. (1992). </t>
    </r>
    <r>
      <rPr>
        <i/>
        <sz val="8"/>
        <rFont val="Tahoma"/>
        <family val="2"/>
      </rPr>
      <t>Lógica em base de dados. A lógica em bases de dados relacionais, algumas considerações</t>
    </r>
    <r>
      <rPr>
        <sz val="8"/>
        <rFont val="Tahoma"/>
        <family val="2"/>
      </rPr>
      <t>. FEUP-DEEC (curso de mestrado). Porto.</t>
    </r>
  </si>
  <si>
    <r>
      <t xml:space="preserve">Gouveia, L. (1991). </t>
    </r>
    <r>
      <rPr>
        <i/>
        <sz val="8"/>
        <rFont val="Tahoma"/>
        <family val="2"/>
      </rPr>
      <t xml:space="preserve">Soluções Videotex: da oportunidade à implementação. </t>
    </r>
    <r>
      <rPr>
        <sz val="8"/>
        <rFont val="Tahoma"/>
        <family val="2"/>
      </rPr>
      <t>Soluções Videotex, IBM (apresentação profissional). Porto.</t>
    </r>
  </si>
  <si>
    <r>
      <t xml:space="preserve">Gouveia, L. (1991). </t>
    </r>
    <r>
      <rPr>
        <i/>
        <sz val="8"/>
        <rFont val="Tahoma"/>
        <family val="2"/>
      </rPr>
      <t xml:space="preserve">O Videotex: um serviço actual? </t>
    </r>
    <r>
      <rPr>
        <sz val="8"/>
        <rFont val="Tahoma"/>
        <family val="2"/>
      </rPr>
      <t>Seminário Sobre Ética e Carreira Informática. Revista do 2º seminário ALIUP. Fórum da Maia, 25 e 26 de Outubro, pp 8-9.</t>
    </r>
  </si>
  <si>
    <r>
      <t xml:space="preserve">Gouveia, L. (1990). </t>
    </r>
    <r>
      <rPr>
        <i/>
        <sz val="8"/>
        <rFont val="Tahoma"/>
        <family val="2"/>
      </rPr>
      <t>Soluções com recurso ao Videotex</t>
    </r>
    <r>
      <rPr>
        <sz val="8"/>
        <rFont val="Tahoma"/>
        <family val="2"/>
      </rPr>
      <t>. Sistemas UNIX para Agentes Philips, Associação Comercial Portuense, (apresentação profissional). Porto.</t>
    </r>
  </si>
  <si>
    <r>
      <t xml:space="preserve">Gouveia, L. (1989). </t>
    </r>
    <r>
      <rPr>
        <i/>
        <sz val="8"/>
        <rFont val="Tahoma"/>
        <family val="2"/>
      </rPr>
      <t>Um testemunho.</t>
    </r>
    <r>
      <rPr>
        <sz val="8"/>
        <rFont val="Tahoma"/>
        <family val="2"/>
      </rPr>
      <t xml:space="preserve"> Artigo publicado em Janeiro de 1989, na Revista Mensal de Informática "O Computador", nº4.</t>
    </r>
  </si>
  <si>
    <r>
      <t>Zagallo, J. e Gouveia, L.</t>
    </r>
    <r>
      <rPr>
        <i/>
        <sz val="8"/>
        <rFont val="Tahoma"/>
        <family val="2"/>
      </rPr>
      <t xml:space="preserve"> </t>
    </r>
    <r>
      <rPr>
        <sz val="8"/>
        <rFont val="Tahoma"/>
        <family val="2"/>
      </rPr>
      <t xml:space="preserve">(1989). </t>
    </r>
    <r>
      <rPr>
        <i/>
        <sz val="8"/>
        <rFont val="Tahoma"/>
        <family val="2"/>
      </rPr>
      <t>O serviço Videotex</t>
    </r>
    <r>
      <rPr>
        <sz val="8"/>
        <rFont val="Tahoma"/>
        <family val="2"/>
      </rPr>
      <t>. UPIH, (curso de licenciatura). Porto.</t>
    </r>
  </si>
  <si>
    <r>
      <t>Martins, H. e Zagallo, J. e Gouveia, L.</t>
    </r>
    <r>
      <rPr>
        <i/>
        <sz val="8"/>
        <rFont val="Tahoma"/>
        <family val="2"/>
      </rPr>
      <t xml:space="preserve"> </t>
    </r>
    <r>
      <rPr>
        <sz val="8"/>
        <rFont val="Tahoma"/>
        <family val="2"/>
      </rPr>
      <t xml:space="preserve">(1989). </t>
    </r>
    <r>
      <rPr>
        <i/>
        <sz val="8"/>
        <rFont val="Tahoma"/>
        <family val="2"/>
      </rPr>
      <t>Abordagem da problemática da Gestão de Projectos Informáticos</t>
    </r>
    <r>
      <rPr>
        <sz val="8"/>
        <rFont val="Tahoma"/>
        <family val="2"/>
      </rPr>
      <t>, UPIH, (curso de licenciatura). Porto.</t>
    </r>
  </si>
  <si>
    <r>
      <t>Gouveia, L. (1988).</t>
    </r>
    <r>
      <rPr>
        <i/>
        <sz val="8"/>
        <rFont val="Tahoma"/>
        <family val="2"/>
      </rPr>
      <t xml:space="preserve"> Levantamento estatístico para estudo do padrão alimentar dos alunos da 4ª classe</t>
    </r>
    <r>
      <rPr>
        <sz val="8"/>
        <rFont val="Tahoma"/>
        <family val="2"/>
      </rPr>
      <t>, em colaboração com o Centro de Saúde de Soares dos Reis, Rotary Club de Vila Nova de Gaia.</t>
    </r>
  </si>
  <si>
    <t>Autores</t>
  </si>
  <si>
    <t>Martins, E e Gouveia, L. (2020). Benefícios e Desafios do Uso do Modelo Pedagógico ML-SAI. Research, Society and Development, v. 9, n. 1. ISSN: 2525-3409. DOI: 10.33448/rsd-v9i1.1611. </t>
  </si>
  <si>
    <t>Pereira R.; Dinis M. e Gouveia L. (2020) The Use of Mobile Devices in Environmental Education. In: Leal Filho W., Tortato U., Frankenberger F. (eds) Universities and Sustainable Communities: Meeting the Goals of the Agenda 2030. World Sustainability Series. Springer, Cham. DOI: 10.1007/978-3-030-30306-8_38</t>
  </si>
  <si>
    <t>(</t>
  </si>
  <si>
    <t>Cavaignac, S.; Gouveia, L. e Reis, P. (2019). Jogos na Aprendizagem: uma proposta de modelo para o ensino do Jornalismo. Relatório Interno *TRS 09/2019. Grupo Tecnologias, Redes e Sociedade, Universidade Fernando Pessoa.</t>
  </si>
  <si>
    <t>Martins, E. e Gouveia, L. (2019). Aprendizagem Móvel na Produção Científica Indexada ao Scopus nos Anos de 2016 e 2017. Artigo Completo. In: X Escola Regional de Informática de Mato Grosso, 2019, Cuiabá-MT, v. 10. p. 13-18. ISSN: 2447-5386.</t>
  </si>
  <si>
    <t>Martins, E. e Gouveia, L. (2019). Desenvolvimento do Aplicativo ML-SAI para Android com Uso do App Inventor. Artigo Completo. In: X Escola Regional de Informática de Mato Grosso, 2019, Cuiabá-MT, v. 10. p. 49-54. ISSN: 2447-5386.</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</si>
  <si>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t>
  </si>
  <si>
    <t>Martins, E. e Gouveia, L. (2019). Facebook como Ferramenta de Apoio ao Ensino. Artigo Curto. In: X Escola Regional de Informática de Mato Grosso, 2019, Cuiabá-MT, v. 10. p. 148-150. ISSN: 2447-5386.</t>
  </si>
  <si>
    <t>Martins, E. e Gouveia, L. (2019). Sala de Aula Invertida com Auxílio do WhatsApp. Artigo Curto. In: X Escola Regional de Informática de Mato Grosso, 2019, Cuiabá-MT, v. 10. p. 169-171. ISSN: 2447-5386.</t>
  </si>
  <si>
    <t>Martins, E. e Gouveia, L. (2019). Tecnologias Móveis em Alguns Cursos da Universidade Aberta do Brasil. Artigo Curto. In: X Escola Regional de Informática de Mato Grosso, 2019, Cuiabá-MT, v. 10. p. 175-177. ISSN: 2447-5386</t>
  </si>
  <si>
    <t>Gouveia, L. (2019). Emerging alternatives to leadership and governance in a digital ecosystem. Keynote talk. 14th November. ECMLG – 15th European Conference on Management Leadership and Governance. Polytechnic Institute of Porto, Portugal. </t>
  </si>
  <si>
    <t>Martins, E. R.; Gouveia, L. (2019). ML-SAI: Modelo pedagógico fundamentado na sala de aula invertida destinado a atividades de m-learning. ESPACIOS (CARACAS), v. 40, n. 36, p. 19. ISSN: 0798-1015.</t>
  </si>
  <si>
    <t>Gouveia, L. (2019). Um tempo renovado para a Sociedade da Informação. Aula aberta Tópicos Especiais em Filosofia e Cultura Contemporânea. Curso de Graduação em Filosofia. ISTA, Belo Horizonte, Brasil. 21 de Outubro.</t>
  </si>
  <si>
    <t>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t>
  </si>
  <si>
    <t>Almasri, A. e Gouveia, L. (2019). Reviewing Power-Saving Approaches Implemented During the Development of an Android System (Stage 2). PhD Project. *TRS Technology, Networks and Society. University Fernando Pessoa. Porto. Portugal. </t>
  </si>
  <si>
    <t>Almasri, A. e Gouveia, L. (2009). Adding Energy Star Rating Schema to Android Applications on Google Play Store (An Example of a Preventive Power Saving Model, stage four). PhD Project. *TRS Technology, Networks and Society. University Fernando Pessoa. Porto. Portugal. </t>
  </si>
  <si>
    <t>Correia, A. e Gouveia, L. (2019). Governação e Smart Cities. Estudo do Porto. Lisboa. Chiado Editora. ISBN: 978-989-52-6487-2.</t>
  </si>
  <si>
    <t>Oliveira, I. e Gouveia, L. (2019).  Uma Crítica ao Ensino em Sala de Aula. 25 de Setembro. Imperium, Revista Científica Eletronica. Edição 001 2019- ISNI: 0000 0004 6805 6000.</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</si>
  <si>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t>
  </si>
  <si>
    <t>Martins, E. e Gouveia, L. (2019). Aprendizagem Móvel com a Tecnologia Educacional Kahoot: Uma Discussão da Perspectiva dos Aprendizes. Revista EDUCAONLINE, v. 13, n. 3, p. 37-57. ISSN: 1983-2664.</t>
  </si>
  <si>
    <t>Martins, E e Gouveia, L.  (2019). Evolução da construção de um modelo pedagógico para atividades de m-learning. Research, Society and Development, v. 8, n. 10, p. 1-13. DOI: http://dx.doi.org/10.33448/rsd-v8i10.1384. ISSN: 2525-3409.</t>
  </si>
  <si>
    <t>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 </t>
  </si>
  <si>
    <t>Guerra, F. e Gouveia, L. (2019). Competências necessárias para adequação e implantação a escrituração contábil digital: estudo comparativo das organizações prestadoras de serviços contábeis de Brasil e Portugal. Seminário Doutoramento em Ciências da Informaçao. Especialidade Sistemas, Tecnologias e Gestão da Informação (SiTeGI). Salão Nobre. 4 e 18 de Julho. 18 de Julho. Universidade Fernando Pessoa, Porto.</t>
  </si>
  <si>
    <t>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</si>
  <si>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t>
  </si>
  <si>
    <t>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t>
  </si>
  <si>
    <t>Martins, E. e Gouveia, L. (2019). Produção de dissertações e teses sobre sala de aula invertida nos cursos de pós-graduação brasileiros. Revista Thema. v. 16, n. 2, p. 405-414. ISSN 2177-2894. DOI: http://dx.doi.org/10.15536/thema.V16.2019.405</t>
  </si>
  <si>
    <t>Martins, E. e Gouveia, L. (2019). Comparação entre a Metodologia de Sala de Aula Invertida e a Metodologia de Aula Tradicional em um Curso de Engenharia de Produção. Anais do VII Simpósio de Engenharia de Produção (SIMEP 2009). Editora Even3. Montes Claros (MG). Brasil. ISSN: 2318-9258. </t>
  </si>
  <si>
    <t>Martins, E. R.; Gouveia, L. (2019). Google Drive na Aprendizagem Colaborativa. In: Gabriella Rossetti Ferreira. (Org.). Educação e Tecnologias: Experiências, Desafios e Perspectivas 2. 2ed. Capítulo 19. Ponta Grossa (PR): Atena Editora, v. 2, p. 190-198. ISBN: 9788572472753. DOI 10.22533/at.ed.75319180419 </t>
  </si>
  <si>
    <t>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t>
  </si>
  <si>
    <t>Almasri, A. and Gouveia, L. (2019). Analyzing and Evaluating the Amount of Power Consumption Used by Current Power-Saving-Applications on Android Smartphones. The 7th World Conference on Information Systems and Technologies (WorldCIST’19), 16th - 19th April. La Toja, Galicia, Spain. </t>
  </si>
  <si>
    <t>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t>
  </si>
  <si>
    <t>Costa, O. e Gouveia, L. (2019). Educação superior a distância: fatores preditores da evasão anteriores a admissão de estudantes. Revista Educação Em Questão, 57(51). https://doi.org/10.21680/1981-1802.2019v57n51ID15671. </t>
  </si>
  <si>
    <t>Martins, E. e Gouveia, L. (2019). Sala de Aula Invertida com WhatsApp. In Karina Durau (Org.). Demandas e Contextos da Educação no Século XXI, Capítulo 23, 254-263. Ponta Grossa (PR): Atena Editora. ISBN: 9788572470827. DOI 10.22533/at.ed.82719040223.</t>
  </si>
  <si>
    <t>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10.5935/978-85-7042-205-7.CAP.07</t>
  </si>
  <si>
    <t>Lopes, S.; Gouveia, L. e Reis, P. (2019). A sala de aula invertida num cenário potencial de integração com a Wikipédia. Revista de Ciência se Tecnologias de Informação e Comunicação, Prisma.com. Especial International Wiki Scientific Conference. n.40, pp 135-143. ISSN: 1646-3153. DOI: https://doi.org/10.21747/16463153/40</t>
  </si>
  <si>
    <t>Pinho, M.; Gouveia, L. (2019). O uso do Governo Digital pelo controle social no combate à corrupção pública brasileira. Revista Controle – Doutrina e Artigos. V. 17, n. 2, pp 206-237. e ISSN: 2525-3387. DOI: 10.32586/rcda.v17i2.532.</t>
  </si>
  <si>
    <t>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10.14488/enegep2019_tn_wpg_293_1657_38747 </t>
  </si>
  <si>
    <t>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10.22161/ijaers.611.8  </t>
  </si>
  <si>
    <t>Martins, E. e Gouveia, L. (2019). Uso da Ferramenta Kahoot Transformando a Aula do Ensino Médio em um Game de Conhecimento. VIII Congresso Brasileiro de Informática na Educação (CBIE 2019), Brasilia. XXV Workshop de Informática na Escola (WIE 2019). p. 207-216. DOI: 10.5753/cbie.wie.2019.207. ISSN: 2316-6541.</t>
  </si>
  <si>
    <t>Martins, E. e Gouveia, L. (2019). Modelo Pedagógico ML-SAI: Uma Atividade Experimental no Ensino Médio. VIII Congresso Brasileiro de Informática na Educação (CBIE 2019), Brasilia. XXV Workshop de Informática na Escola (WIE 2019). p. 29-38. DOI: 10.5753/cbie.wie.2019.29. ISSN: 2316-6541.</t>
  </si>
  <si>
    <t>Toso, R. e Gouveia, L. (2019). Active methodologies with the use of integrated mock-ups to the teaching of the logistic subject. International Journal of Advanced Engineering Research and Science (IJAERS). Vol 6, Issue 11, November. ISSN: 2456-1908. DOI: 10.22161/ijaers.611.5. </t>
  </si>
  <si>
    <t>Lopes, S.; Gouveia, L. e Reis, P. (2019). O método MaCAIES: uma proposta metodológica para a implementação da sala de aula invertida no Ensino Superior. Research, Society and Development, Itabira, v. 9, n. 1, jan. 2020. ISSN 2525-3409. DOI: 10.33448/rsd-v9i1.1921</t>
  </si>
  <si>
    <t>Lopes, S.; Gouveia, L. e Reis, P. (2019). The Flipped Classroom and Higher Education . Experiences with Computer Science Students. International Journal of Advanced Engineering Research and Science (IJAERS). Vol 6, Issue 10, October 2019, pp 13-18. ISSN 2349-6495. DOI: 10.22161/ijaers.610.3 </t>
  </si>
  <si>
    <t>Almasri, A. e Gouveia, L. (2019). Adding Energy Star Rating Schema to Android Applications on Google Play Store an Example of a Preventive Power Saving Model. Internal Report *TRS 06/2019. Technology, Networks and Society Group. University Fernando Pessoa. </t>
  </si>
  <si>
    <t>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10.22161/ijaers.6724 </t>
  </si>
  <si>
    <t>Almasri, A. e Gouveia, L. (2019). Reviewing the Efficiency of Current Power-Saving Approaches Used Among Different Stages of an Android-Application Lifecycle. Internal Report *TRS 05/2019. Technology, Networks and Society Group. University Fernando Pessoa. </t>
  </si>
  <si>
    <t>Almasri, A. e Gouveia, L. (2019). Analyzing and Evaluating the Amount of Power Consumption Used by Current Power-Saving-Applications on Android Smartphones. Internal Report *TRS 04/2019. Technology, Networks and Society Group. University Fernando Pessoa. </t>
  </si>
  <si>
    <t>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t>
  </si>
  <si>
    <t>Martins, E. and Gouveia, L. (2019). Production of Dissertations and Theses on Mobile Learning in Brazilian Postgraduate Courses. International Journal of Advanced Engineering Research and Science (IJAERS). ISSN: 2349-6495, vol 6, no. 3, March, pp. 1-5. AI Publications, ISSN: 2349-6495. doi:10.22161/ijaers.6.3.1 </t>
  </si>
  <si>
    <t>Lopes, S.; Gouveia, L. e Reis, P. (2019). Utilização da metodologia da sala de aula invertida (flipped classroom): análise de eficiência dos instrumentos e resultados do experimento piloto.  Relatório Interno 1/2019. *TRS Tecnologia, Redes e Sociedade. Janeiro. Universidade Fernando Pessoa. </t>
  </si>
  <si>
    <t>)</t>
  </si>
  <si>
    <t>.</t>
  </si>
  <si>
    <t>Column1</t>
  </si>
  <si>
    <t>Column2</t>
  </si>
  <si>
    <t>[ top ]</t>
  </si>
  <si>
    <t>Revistas científicas / Journals</t>
  </si>
  <si>
    <t>_________</t>
  </si>
  <si>
    <t>revistas Internacionais / international journals</t>
  </si>
  <si>
    <t>54</t>
  </si>
  <si>
    <t>Costa, O. e Gouveia, L. (2020). Educação Superior a Distância nas Regiões do Brasil. Revista Científica de Educação a Distância. PAIDÉI@. V. 12, n. 21, pp 127-148. ISSN: 1982-6109.[ paper ]</t>
  </si>
  <si>
    <t>53</t>
  </si>
  <si>
    <t>Lopes, S.; Gouveia, L. e Reis, P. (2020). A metodologia de ensino b-learning e a abordagem da sala de aula invertida (flipped classroom): resultados experimentais. Revista EducaOnline V.14, n.1 Janeiro/Abril. ISSN: 1983-2664._x000D_
[ paper ]</t>
  </si>
  <si>
    <t>52</t>
  </si>
  <si>
    <t>Martins, E. e Gouveia, L. (2019). Modelo Pedagógico de M-Learning em Sala de Aula Invertida (MLSAI): Reflexões Sobre o Uso de Recursos Tecnológicos. Revista Renote, Novas Tecnologias na Educação. V. 17, n. 3. pp 407-416. ISSN 1679-1916 DOI: 10.22456/1679-1916.99524_x000D_
[ paper ]</t>
  </si>
  <si>
    <t>51</t>
  </si>
  <si>
    <t>Pinho, M.; Gouveia, L. (2019). O uso do Governo Digital pelo controle social no combate à corrupção pública brasileira. Revista Controle – Doutrina e Artigos. V. 17, n. 2, pp 206-237. e ISSN: 2525-3387. DOI: 10.32586/rcda.v17i2.532 _x000D_
[ paper ]</t>
  </si>
  <si>
    <t>50</t>
  </si>
  <si>
    <t>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10.22161/ijaers.611.8[ paper ]</t>
  </si>
  <si>
    <t>49</t>
  </si>
  <si>
    <t>Toso, R. e Gouveia, L. (2019). Active methodologies with the use of integrated mock-ups to the teaching of the logistic subject. International Journal of Advanced Engineering Research and Science (IJAERS). Vol 6, Issue 11, November. ISSN: 2456-1908. DOI: 10.22161/ijaers.611.5  _x000D_
[ paper ]</t>
  </si>
  <si>
    <t>48</t>
  </si>
  <si>
    <t>Lopes, S.; Gouveia, L. e Reis, P. (2019). O método MaCAIES: uma proposta metodológica para a implementação da sala de aula invertida no Ensino Superior. Research, Society and Development, Itabira, v. 9, n. 1, jan. 2020. ISSN: 2525-3409. ISSN 2525-3409. DOI: 10.33448/rsd-v9i1.1921 _x000D_
[ paper ]</t>
  </si>
  <si>
    <t>47</t>
  </si>
  <si>
    <t>Martins, E. R.; Gouveia, L. (2019). ML-SAI: Modelo pedagógico fundamentado na sala de aula invertida destinado a atividades de m-learning. ESPACIOS (CARACAS), v. 40, n. 36, p. 19. ISSN: 0798-1015._x000D_
[ paper ]</t>
  </si>
  <si>
    <t>46</t>
  </si>
  <si>
    <t>Martins, E. R.; Gouveia, L. (2019). Modelo pedagógico ML-SAI: reflexões sobre as abordagens metodológicas. ESPACIOS (CARACAS), v. 40, n. 36, p. 21. ISSN: 0798-1015. _x000D_
[ paper ]</t>
  </si>
  <si>
    <t>45</t>
  </si>
  <si>
    <t>Lopes, S.; Gouveia, L. e Reis, P. (2019). The Flipped Classroom and Higher Education . Experiences with Computer Science Students. International Journal of Advanced Engineering Research and Science (IJAERS). Vol 6, Issue 10, October 2019, pp 13-18. ISSN 2349-6495.  _x000D_
[ paper ]</t>
  </si>
  <si>
    <t>44</t>
  </si>
  <si>
    <t>Martins, E e Gouveia, L. (2020). Benefícios e Desafios do Uso do Modelo Pedagógico ML-SAI. Research, Society and Development. v. 9, n. 1, e63911611. ISSN: 2525-3409. DOI: 10.33448/rsd-v9i1.1611  _x000D_
[ paper ]</t>
  </si>
  <si>
    <t>43</t>
  </si>
  <si>
    <t>Martins, E e Gouveia, L. (2019). Evolução da construção de um modelo pedagógico para atividades de m-learning. Research, Society and Development. v. 8, n. 10, p. 1-13. ISSN: 2525-3409. DOI: 10.33448/rsd-v8i10.1384 _x000D_
[ paper ]</t>
  </si>
  <si>
    <t>42</t>
  </si>
  <si>
    <t>Martins, E. e Gouveia, L. (2019). Aprendizagem Móvel com a Tecnologia Educacional Kahoot: Uma Discussão da Perspectiva dos Aprendizes. Revista EDUCAONLINE, v. 13, n. 3, p. 37-57. ISSN: 1983-2664. _x000D_
[ paper ]</t>
  </si>
  <si>
    <t>41</t>
  </si>
  <si>
    <t>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10.22161/ijaers.6724 _x000D_
[ paper ]</t>
  </si>
  <si>
    <t>40</t>
  </si>
  <si>
    <t>Martins E. and Gouveia, L. (2019). Production of Dissertations and Theses on Mobile Learning in Brazilian Postgraduate Courses. International Journal of Advanced Engineering Research and Science (IJAERS). ISSN: 2349-6495, vol 6, no. 3, March, pp. 1-5. AI Publications, ISSN: 2349-6495. DOI: 10.22161/ijaers.6.3.1[ paper ]</t>
  </si>
  <si>
    <t>39</t>
  </si>
  <si>
    <t>Costa, O. e Gouveia, L. (2019). Educação superior a distância: fatores preditores da evasão anteriores a admissão de estudantes. Revista Educação Em Questão, 57(51). DOI: 10.21680/1981-1802.2019v57n51ID15671  _x000D_
[ paper ]</t>
  </si>
  <si>
    <t>38</t>
  </si>
  <si>
    <t>Martins, E. e Gouveia, L. (2018). O Uso do WhatsApp como Ferramenta de Apoio a Aprendizagem no Ensino Médio. Revista Novas Tecnologias na Educação (RENOTE). Vol. 16, n. 2. CINTED Centro Interdisciplinar de Novas Tecnologias na Educação. UFRGS. ISSN: 1679-1916._x000D_
[ paper ]</t>
  </si>
  <si>
    <t>37</t>
  </si>
  <si>
    <t>Martins, E. e Gouveia, L. (2018). Feminine participation in the information systems course of the federal institute of goiás câmpus luziânia. International Journal of Development Research (IJDR). Volume: 08, Issue 10, pp. 23685-23687. October. Article ID: 14446 ISSN: 2230-9926 _x000D_
[ paper ]</t>
  </si>
  <si>
    <t>36</t>
  </si>
  <si>
    <t>Martins, E. e Gouveia, L. (2018). Flipped Classroom Applied To High School with Whatsapp Aid. International Journal of Humanities and Social Science (IJHSS). Vol. 8, N. 10. October, pp. 136-141. ISSN 2220-8488. doi:10.30845/ijhss.v8n10p15 _x000D_
[ paper ]</t>
  </si>
  <si>
    <t>35</t>
  </si>
  <si>
    <t>Martins, E. R.; Gouveia, L. (2018). Requirements for M-Learning Activities. International Journal of Humanities, Social Sciences and Education (IJHSSE). Vol. 5, n. 11, p. 1-7. ISSN 2349-0373. doi:10.20431/2349-0381.051101 _x000D_
[ paper ]</t>
  </si>
  <si>
    <t>34</t>
  </si>
  <si>
    <t>Costa, O. e Gouveia, L. (2018). Modelos de Retenção de Estudantes: abordagens e perspectivas. Revista REAd - Revista Eletrônica. Vol. 24, n. 3 - Setembro / Dezembro, pp 155-182. ISSN 1413-2311. DOI (10.1590/1413-2311.226.85489)_x000D_
[ paper ]</t>
  </si>
  <si>
    <t>33</t>
  </si>
  <si>
    <t>Martins, E.; Geraldes, W.; Afonseca, U. e Gouveia, L. (2018). Tecnologias Móveis em Contexto Educativo: uma Revisão Sistemática da Literatura. Revista Novas Tecnologias na Educação (RENOTE). CINTED - UFRGS. V. 16. Nº 1, Julho. ISSN 1679-1916.[ paper ]</t>
  </si>
  <si>
    <t>32</t>
  </si>
  <si>
    <t>Aragão, S.; Pontes, A.; Gouveia, L.; Lopes, S. Katsuda, P.; Pereira, A.; Oliveira, M.; Oliveira, J.; Coroa, R.; Araújo, G. e Siqueira, M. (2018). The Visualization of Cattle Movement Data in The State of Pará in 2016. Through Networks of Animal Transit Graphs and Guides. Advances in Science, Technology and Engineering Systems Journal (ASTESJ). Vol 3, nº 5, pp. 92-90. ISSN: 2415-6698.[ paper ]</t>
  </si>
  <si>
    <t>31</t>
  </si>
  <si>
    <t>Khan, S. and Gouveia, L. (2018). Cloud Computing Service Level Agreement Issues and Challenges: a Bibliographic review. International Journal of Cyber-Security and Digital Forensics (IJCSDF). Vol 7, n. 3. pp 209-229. Hong Kong. The Society of Digital Information and Wireless Communications (SDIWC). ISSN: 2305-001.[ handle]</t>
  </si>
  <si>
    <t>30</t>
  </si>
  <si>
    <t>Daradkeh, Y,; Gouveia, L. and Sen, S. (2018). Strategic Thinking and Brands move to the Digital transformation. Matter: International Journal of Science and Technology. Vol 4, N. 1, pp 88-105. Global Research &amp; Development Services. ISSN 2454-5880.  _x000D_
[ paper ]</t>
  </si>
  <si>
    <t>29</t>
  </si>
  <si>
    <t>Khan, S. and Gouveia, L. (2018). Moving Towards Cloud Analyzing the Drivers and Barriers to the Adoption of Cloud Computing in HE (Higher Education) institution in UK: An Exploratory Study with Proposed Solution. International Journal of Cyber-Security and Digital Forensics (IJCSDF) Vol 7 N. 2, pp 142-154. The Society of Digital Information and Wireless Communications (SDIWC). ISSN: 2305-001 _x000D_
[ paper ]</t>
  </si>
  <si>
    <t>28</t>
  </si>
  <si>
    <t>Khan, S. e Gouveia, L. (2017).The implication and challenges of GDPR’s on Cloud Computing Industry. International Journal of Computer Science (IIJCS). Volume 5, Issue 7, July. IPASJ, International Publisher for Advanced Scientific Journals. ISSN 2321-5992.   _x000D_
[ paper ]</t>
  </si>
  <si>
    <t>27</t>
  </si>
  <si>
    <t>Khan, S. e Gouveia, L. (2017).Is flipped classroom preferred learning style for the Millennials? An Exploratory study. International Journal of of Management (IIJM). Vol. 5, No 8. August. pp 7-21. ISSN: 2321-646X.   _x000D_
[ paper ]</t>
  </si>
  <si>
    <t>26</t>
  </si>
  <si>
    <t>Khan, S. and Gouveia, L. (2017). Empirical Factors that Influences the Adoption and Selection of Internet Service: An Exploratory Study in Higher Education. International Journal of Latest Research in Science and technology (IJLRST). Volume 6, Issue 3, May-June, pp 58-63. MNK, Publication. ISSN 2278-5299. _x000D_
[ paper ]</t>
  </si>
  <si>
    <t>25</t>
  </si>
  <si>
    <t>Khan, S. and Gouveia, L. (2017).Cyber Security Attacks: Common Vulnerabilities in the Critical Infrastructure. International Journal of Computer Science (IIJCS). Volume 5, Issue 6, June. IPASJ, International Publisher for Advanced Scientific Journals. ISSN 2321-5992. _x000D_
[ paper ]</t>
  </si>
  <si>
    <t>24</t>
  </si>
  <si>
    <t>Robalo, A. e Gouveia, L. (2016). Estratégia Metodológica para a Promoção da Cultura Digital nos Professores do Instituto Superior de Ciências da Educação do Huambo, Angola. Revista Órbita Pedagógica, Vol. 3, Ano 2016, No. 2 (Maio-Agosto), pp 19-34. Instituto Superior de Ciências de Educação do Huambo, Angola. ISSN 2409-0131.  _x000D_
[ paper ]</t>
  </si>
  <si>
    <t>23</t>
  </si>
  <si>
    <t>Daradkeh, Y., Doru, P. and Gouveia, L.  (2016). Shaping virtual companies: a brief discussion. International Journal of Open Information Technologies (INJOIT).  vol. 4, n 1, pp 21-24. ISSN: 2307-8162.[ paper ]</t>
  </si>
  <si>
    <t>22</t>
  </si>
  <si>
    <t>Constantino, J., Gouveia, L. and Daradkeh, Y.  (2015). The Idea of e-participation Digital Engine where people can take place. International Journal of Open Information Technologies (INJOIT). Vol 3, Nº 11, pp 25-28. ISSN: 2307-8162.[ paper ]</t>
  </si>
  <si>
    <t>21</t>
  </si>
  <si>
    <t>Fidalgo, F.; Gouveia, L.; Daradkeh, Y. and Qoussini, A. (2015). A conceptual Model Proposal to Explicit and Reuse at the ransfer of Tacit Knowledge.International Journal Electrical Electronics &amp; Computer Sicence Engineering (IJEECSE). Volume 2, Issue 4 (August, 2015). ISSN: 2454-1222, pp 90-95. _x000D_
[ paper ]</t>
  </si>
  <si>
    <t>20</t>
  </si>
  <si>
    <t>Abrantes, S.; Gouveia, L. and Daradkeh, Y. (2015). A study to Relate the Quality of Forum Messages with the Flow Experience.International Journal of Open Information Technologies (INJOIT). Vol 3, Nº 7, pp 32-36. ISSN: 2307-8162.[ paper ]</t>
  </si>
  <si>
    <t>19</t>
  </si>
  <si>
    <t>Daradkeh, Y.; Selimi, E. andGouveia, L. (2015). Information Overload: how to solve the problem? Current trends in technology and its impacts to individuals and organizational context. International Journal of Open Information Technologies (INJOIT). Vol 3, Nº 3, pp 27-30.  ISSN: 2307-8162.[paper [ paper ]</t>
  </si>
  <si>
    <t>18</t>
  </si>
  <si>
    <t>Quental, C. and Gouveia, L. (2014). Web platform for public e-participation management: a case study. International Journal of Civic Engagement and Social Change (IJESC). April-June 2014, Vol. 1, no 2, pp 1-22. ISSN: 2328-5494. DOI: 10.418/ijcesc.2014040101 _x000D_
[ paper ]</t>
  </si>
  <si>
    <t>17</t>
  </si>
  <si>
    <t>Sousa, A; Agante, P.; Gouveia, L. (2014). Communication Model for Generalist News Media Websites, IERI Procedia, Volume 10, 2014, pp 32-37, Elsevier. ISSN 2212-6678. DOI: 10.1016/j.ieri.2014.09.067[ paper ]</t>
  </si>
  <si>
    <t>16</t>
  </si>
  <si>
    <t>Sousa, A; Agante, P.; Gouveia, L. (2014). Communication Model for Sports Media Web Portals, AASRI Procedia, Volume 8, 2014, pp 44-49, Elsevier. ISSN 2212-6716. DOI: 10.1016/j.aasri.2014.08.008 _x000D_
[ paper ]</t>
  </si>
  <si>
    <t>15</t>
  </si>
  <si>
    <t>Quental, C. and Gouveia, L. (2014). Web platform for public e-participation management: a case study. International Journal of Civic Engagement and Social Change (IJESC). January-March 2014, Vol. 1, no 1, pp 60-77. ISSN: 2328-5494. DOI: 10.418/ijcesc.2014010105 _x000D_
[ paper ]</t>
  </si>
  <si>
    <t>14</t>
  </si>
  <si>
    <t>Simões, L. e Gouveia, L. (2012). Influence of Psychological Variables on the Academic Use of Facebook. In Wankel, c. and Blessinger, P. (Eds). Increasing Student Engagement and Retention using Social Technologies (Cutting-edge Technologies in Higher Education, Volume 6), pp 121-158. New York: Emerald Group Publishing Limited. ISSN 2044-9968. DOI: 10.1108/S2044-9968(2012)000006B007</t>
  </si>
  <si>
    <t>13</t>
  </si>
  <si>
    <t>Sousa, A. e Gouveia, L. (2012). iLeger: Uma proposta de Mediação Digital para Períodos Eleitorais. Iberian Journal of Information Systems and Technologies (RISTI), No 9 (2012), 43-57, Jul 2012. ISSN: 1646-9895.  doi:10.4304/risti.9.43-57_x000D_
[ paper ]</t>
  </si>
  <si>
    <t>12</t>
  </si>
  <si>
    <t>Gouveia, L. (2012). O Conceito de Rede face ao Digital e aos Media Sociais. Multimed Revista do Reseau Mediterraneen de Centres D'Etudes et de Formation. Nº 1. Edições Universidade Fernando Pessoa, pp 85-103. ISSN: 2182-6552._x000D_
[ paper ]</t>
  </si>
  <si>
    <t>11</t>
  </si>
  <si>
    <t>Peres, P. e Gouveia, L. (2012). Desenhando Percursos de Aprendizagem: contributos para a estruturação de iniciativas de b-learning. Revista EducaOnline. Volume 6, Nº 1 - Janeiro/Abril de 2012, pp 43-66. ISSN 1983-2664. _x000D_
paper [ pdf ]</t>
  </si>
  <si>
    <t>10</t>
  </si>
  <si>
    <t>Fidalgo, F. and Gouveia, L. (2012). Employee Turnover Impact in Organizational Knowledge Management: The Portuguese real Estate Case. Journal of Knowledge Management, Economics and Information Technology (JKMEIT). Scientific Papers. Vol. II, Issue 2. April 2012, pp 1-16. ISSN: 2069-5934. _x000D_
[ paper ]</t>
  </si>
  <si>
    <t>9</t>
  </si>
  <si>
    <t>Daradkeh, Y.; Selimi, D. and Gouveia, L. (2012). e-books vs. p-books: who's profiting? European Scientific Journal. March edition, vol. 8, n6, pp 175-184. ISSN: 1857-7881. _x000D_
paper [ pdf ]</t>
  </si>
  <si>
    <t>8</t>
  </si>
  <si>
    <t>Simões, L. e Gouveia, L. (2011). Estudo exploratório sobre a utilização de Web 2.0 por Docentes do Ensino Superior. Revista EducaOnline. Vol 5, n.3 Setembro/ Dezembro, pp81-100. ISSN 1983-2664. _x000D_
[ pdf ]</t>
  </si>
  <si>
    <t>7</t>
  </si>
  <si>
    <t>Simões, L., &amp; Gouveia, L. B. (2011). Social Technology Appropriation in Higher Education. Journal of Social Informatics / Revista de Informatica Sociala, VIII(16), pp21-34. ISSN: 1584-384Xpaper [ pdf ]</t>
  </si>
  <si>
    <t>6</t>
  </si>
  <si>
    <t>Abrantes, S. e Gouveia, L. (2011). A adopção e difusão de práticas de m-learning no contexto do ensino superior: um estudo de avaliação do uso de dispositivos móveis em ambientes colaborativos. Revista EducaOnline. Vol 5, n.2 Maio/Agosto, 67-81. ISSN 1983-2664. _x000D_
paper [ pdf ]</t>
  </si>
  <si>
    <t>5</t>
  </si>
  <si>
    <t>Abrantes, S. e Gouveia, L. (2011). Laptops vs Desktops in a Google Groups environment: a study on collaborative learning. International Journal of Interactive Mobile Technologies (iJIM). Vol 5, Nº1, 2011, pp 4-11. ISSN: 1865-7923. _x000D_
paper [ pdf ]</t>
  </si>
  <si>
    <t>4</t>
  </si>
  <si>
    <t>Abrantes, S. e Gouveia, L. (2010). Evaluation Adoption of Innovations of Mobile Devices and Desktops within Collaborative Environments in a Higher Education Context. Communications of the IBIMA. Volume 2011 (2011), Article ID 341897. 9p. ISSN: 1943-7765.paper [ pdf ]</t>
  </si>
  <si>
    <t>3</t>
  </si>
  <si>
    <t>Constantino, J. e Gouveia, L. (2009). Contributos para o estudo do capital social no contexto de comunidades virtuais de participação. Revista Ibérica de Sistemas e Tecnologias de Informação (RISTI ). n.3, 06/2009. AISTI, pp 25-38. ISSN 1646-9895._x000D_
paper [ pdf (216KB) ]</t>
  </si>
  <si>
    <t>2</t>
  </si>
  <si>
    <t>Gouveia, L. (2002). Is there any room for face-to-face teaching in a digital world? A proposed framework for web usage.  Educational Media International. Journal of ICEM, Routledge. Vol 38, n 4, pp 299-305. December 2001.  ISSN 0952-3987. DOI: 10.1080/09523980110105088[ paper ]</t>
  </si>
  <si>
    <t>1</t>
  </si>
  <si>
    <t>Gouveia, L. (1999). Digital support for teachers teaching. Current experience on using Internet facilities in virtual university environments.  Educational Media International. Journal of ICEM, Vol. 36, nº1, March. Routledge, pp 19-31. ISSN 0952-3987. DOI: 10.1080/0952398990360104[ paper ]</t>
  </si>
  <si>
    <t>revistas Nacionais / national journals</t>
  </si>
  <si>
    <t>Sousa, C. e Gouveia, L. (2019). Modelos de gestão do conhecimento em bibliotecas acadêmicas do Brasil. Uma análise sistemática. Folha de Rosto. Revista de Biblioteconomia e Ciência da Informação. V.5 n.2 pp 41-49. ISSN 2447-0120._x000D_
[ paper ]</t>
  </si>
  <si>
    <t>Lopes, S.; Gouveia, L. e Reis, P. (2019). A sala de aula invertida num cenário potencial de integração com a Wikipédia. Revista de Ciência se Tecnologias de Informação e Comunicação, Prisma.com. Especial International Wiki Scientific Conference. n.40, pp 135-143. ISSN: 1646-3153. DOI: https://doi.org/10.21747/16463153/40_x000D_
[ paper ]</t>
  </si>
  <si>
    <t>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10.14488/enegep2019_tn_wpg_293_1657_38747  _x000D_
[ paper ]</t>
  </si>
  <si>
    <t>Lima, C. e Gouveia, L. (2019). Interações entre os Agentes envolvidos no Portal da Transparência. Revista Juris UniToledo. Araçatuba, SP. V. 04, n. 04, pp 46-59. Out/Dez. ISSN: 2526-6500._x000D_
[ paper ]</t>
  </si>
  <si>
    <t>Martins, E. e Gouveia, L. (2019). Produção de dissertações e teses sobre sala de aula invertida nos cursos de pós-graduação brasileiros. Revista Thema. v. 16, n. 2, p. 405-414. ISSN 2177-2894. DOI: http://dx.doi.org/10.15536/thema.V16.2019.405 _x000D_
[ paper ]</t>
  </si>
  <si>
    <t>Martins, E. e Gouveia, L. (2019). Comparação entre a Metodologia de Sala de Aula Invertida e a Metodologia de Aula Tradicional em um Curso de Engenharia de Produção. Anais do VII Simpósio de Engenharia de Produção (SIMEP 2009). Editora Even3. Montes Claros (MG). Brasil. ISSN: 2318-9258._x000D_
[ paper ]</t>
  </si>
  <si>
    <t>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_x000D_
[ paper ]</t>
  </si>
  <si>
    <t>Araújo, A. e Gouveia, L. (2018). O Digital nas Instituições de Ensino Superior: um diagnóstico sobre a percepção da comunidade acadêmica de uma instituição de ensino superior em Belém do Pará (Brasil). Revista Estação Científica. Faculdade Estácio de Sá de Juiz de Fora, Brasil. nº 19. Kaneiro a Julho / 2018. ISSN: 1809-046X. _x000D_
[ paper ]</t>
  </si>
  <si>
    <t>Guerra, F. e Gouveia, L. (2018). Política tecnológica de combate à sonegação fiscal e seus reflexos nos processos das empresas. Revista de Contabilidade e Gestão Contemporânea (RCGC). Universidade Federal Fluminense, UFF. Niterói/RJ. N.1. Jan-jun. pp 30-41. ISSN: 2595-7287.[ paper ]</t>
  </si>
  <si>
    <t>Araújo, A. e Gouveia, L. (2018). A informação como fator diferenciados para o sucesso estratégico das organizações. Revista Estação Científica. Faculdade Estácio de Sá de Juiz de Fora. Juiz de Fora, Brasil. nº 17, janeiro – junho / 2017. ISSN 1809-046X.[ paper ]</t>
  </si>
  <si>
    <t>Gouveia, L. e Morgado, R. (2017). A importância das Ciberarmas no Contexto da Ciberdefesa de um Pequeno Estado. Atlântico Business Journal. Vol 1, n. 1. pp 9-16. Outubro 2017. ABSJournal.</t>
  </si>
  <si>
    <t>Gouveia, L. e Couto, P. (2017). A importância crescente do Capital Humano, Intelectual, Social e Territorial e a sua associação ao conhecimento. Atlântico Business Journal. Vol 1, n. 1. pp 28-34. Outubro 2017. ABSJournal.</t>
  </si>
  <si>
    <t>Gouveia, L. e Pinto, C. (2017). Contributo para a discussão sobre a contabilização do Conhecimento e do Capital Humano nas Organizações. Atlântico Business Journal. Vol 1, n. 1. pp 35-37. Outubro 2017. ABSJournal.</t>
  </si>
  <si>
    <t>Araújo, A. e Gouveia, L. (2016). Uma Revisão sobre os Princípios da Teoria Geral dos Sistemas. Revista Estação Científica. Faculdade Estácio de Sá de Juiz de Fora. Juiz de Fora, Brasil. nº 16, julho – dezembro / 2016. ISSN 1809-046X._x000D_
[ paper ]</t>
  </si>
  <si>
    <t>Gouveia, L. e Neves, J. (2014). O Digital e a Sociedade em Rede: contribuições para a importância de considerar a questão da (ciber)defesa.Revista do Departamento de Inovação, Ciência e Tecnologia(DICT). N. 5. Universidade Portucalense. Dezembro, pp 34-40. ISSN 1647-4023._x000D_
[ paper ]</t>
  </si>
  <si>
    <t>Gouveia, L. e Neves, J. (2014). Uma reflexão sobre o E-Government em Cidades Médias: o impacte do digital no contexto português.Revista do Departamento de Inovação, Ciência e Tecnologia(DICT). N. 5. Universidade Portucalense. Dezembro, pp 17-24. ISSN 1647-4023.</t>
  </si>
  <si>
    <t>Cardoso, T. e Gouveia, L. (2013). As redes sociais e a Web 2.0 nas Bibliotecas Públicas do Distrito de Aveiro. Revista do Departamento de Inovação, Ciência e Tecnologia (DICT). n. 4. Universidade Portucalense. Outubro, pp 67-73. ISSN 1647-4023._x000D_
[ texto ]</t>
  </si>
  <si>
    <t>Moura, P. e Gouveia, L. (2011). Gestão da oferta cultural nos museus: uma proposta de reflexão sobre a oportunidade digital. Revista do Departamento de Inovação, Ciência e Tecnologia (DICT), Universidade Portucalense. N. 2/3. Dezembro, pp 79-89. ISSN 1647-4023</t>
  </si>
  <si>
    <t>Simões, L. e Gouveia, L. (2011). Apropriação de tecnologia Web 2.0 no Ensino Superior. Edição Especial Cadernos de Estudos Mediáticos 08. Comunicação audiovisual: identidades, discursos e representações Freitas, E.  e Tuna, S. (orgs). nº 8 (2011), Porto. Edições Universidade Fernando Pessoa. ISSN 1647-3191, pp 65-74.</t>
  </si>
  <si>
    <t>Reiter, Johannes and Gouveia, L. (2010). Different views on Web 2.0: an overview. Revista da Faculdade de Ciência e Tecnologia (FCT), nº7, pp 82-91 (2010). ISSN: 1646-0499.</t>
  </si>
  <si>
    <t>Soigne, C. e Gouveia, L. (2011). Universidade Virtual. Estudo exploratório de uso da plataforma Sakai na UFP. Revista da Faculdade de Ciência e Tecnologia (FCT), nº7, pp 92-103 (2010). ISSN: 1646-0499.</t>
  </si>
  <si>
    <t>Abrantes, S. e Gouveia, L. (2010). O recurso a jogos de computador para suporte à aprendizagem: breve sistematização. Revista do Departamento de Inovação, Ciência e Tecnologia (DICT), nº 1. Universidade Portucalense. Dezembro de 2009, pp. 129-141. ISSN: 1647-4023.</t>
  </si>
  <si>
    <t>Sousa, P.; Rodrigues, E.; Cunha, M.; Neves, A.; Santos, A.; Malheiro, A.; Dudziak, E.; Ribeiro,F.; Reis, G.; Menou, M.; Ferreira, M.; Gouveia, L. e Santos, R. (2007). A blogosfera: perspectivas e desafios no campo da ciência da informação. Novos Espaços na Web os Blogs na Área da Documentação e Informação. Cadernos de Biblioteconomia Arquivística e Documentação Cadernos BAD, Núm. 1, 2007, pp. 87-106. Associação Portuguesa de Bibliotecários, Arquivistas e Documentalistas Lisboa, Portugal. ISSN 0007 9421._x000D_
artigo [ pdf (2,52MB) ]</t>
  </si>
  <si>
    <t>Constantino, J. e Gouveia, L. (2009). A minha aldeia é todo o mundo: uma reflexão sobre participação cívica. Revista A Obra Nasce. n.6, Setembro de 2009. Edições Universidade Fernando Pessoa, pp 9-14. ISSN 1645-8729._x000D_
paper [ pdf (220KB) ]</t>
  </si>
  <si>
    <t>Gaio, S. e Gouveia, L. (2009). A relevância de uma abordagem de rede na edificação da marca territorial. Revista A Obra Nasce. n.6, Setembro de 2009. Edições Universidade Fernando Pessoa, pp 33-39. ISSN 1645-8729._x000D_
paper [ pdf (180KB) ]</t>
  </si>
  <si>
    <t>Gouveia, L.; Neves, N. e Carvalho, C. (2009). Um ensaio sobre a Governação na Era da Globalização. Revista Geopolítica. n.3, Junho de 2009. Centro Português de Geopolítica, pp 235-268. ISSN 1646-8066._x000D_
paper [ pdf (164KB) ]</t>
  </si>
  <si>
    <t>Simões, L. e Gouveia, L. (2008). Geração Net, Web 2.0 e ensino superior, in Freitas, E. e Tuna, S. (Orgs.) (2009). Novos Média, Novas Gerações, Novas Formas de Comunicar. Edição especial Cadernos de Estudos mediáticos, n. 6. Edições Universidade Fernando Pessoa, pp 21-32. ISBN 978-989-643-023-8._x000D_
paper [ pdf (52KB) ]</t>
  </si>
  <si>
    <t>Gouveia, L. e Reis, L. (2008). The Sakai Collaborative Learning Environment: current experience. Revista da FCHS. Nº 5, Universidade Fernando Pessoa, pp 96-104. ISSN: 1646-0480.artigo [ pdf (44KB) ]</t>
  </si>
  <si>
    <t>Rurato, P. e Gouveia, L. e Gouveia, J. (2007). As características dos Aprendentes na Educação a Distância: A particularidade de uma análise individualizada. Revista daFaculdade de Ciência Humanas e Sociais (FCHS). Nº 4, Universidade Fernando Pessoa, pp 100-117. ISSN: 1646-0502._x000D_
artigo [ pdf (105KB) ]</t>
  </si>
  <si>
    <t>Rurato, P. e Gouveia, L. e Gouveia, J. (2007). As características dos Aprendentes na Educação a Distância: Factores de Motivação. Revista da Faculdade de Ciência e Tecnologia da UFP (FCT). Nº 4, Universidade Fernando Pessoa, pp 80-92. ISSN: 166-0480._x000D_
artigo [ pdf (140KB) ]</t>
  </si>
  <si>
    <t>Silva, R. e Gouveia, L. (2007). Utilização do computador para a aprendizagem da matemática no ensino pré-escolar e básico. Revista da Faculdade de Ciência e Tecnologia da UFP (FCT). Nº 4, Universidade Fernando Pessoa, pp 93-105. ISSN: 166-0480._x000D_
artigo [ pdf (165KB) ]</t>
  </si>
  <si>
    <t>Gaio, S., Gouveia, J. e Gouveia, L. (2007). O Branding e a dimensão digital da cidade: dinâmicas e contributos para a competitividade. Revista Portuguesa de Marketing. 2006(2), Ano 10, nº19. IPAM Edições. ISSN 0873-2949, pp 47-53._x000D_
texto [ pdf (192KB) ]</t>
  </si>
  <si>
    <t>Gaio, S. e Gouveia, L. (2007) O Branding Territorial: uma abordagem mercadológica à Cidade. Revista A Obra Nasce. Fevereiro. Edições UFP. ISSN 1645-8729, pp 27-36_x000D_
texto [ pdf (104KB) ]</t>
  </si>
  <si>
    <t>Rurato, P. e Gouveia, L. (2005). Uma Reflexão sobre o Perfil dos Aprendentes Adultos no Ensino a Distância  (EAD). Revista da Faculdade de Ciência e Tecnologia da UFP (FCT). Nº 2. Dezembro de 2005, pp 174-199. ISBN 972-8830-35-1._x000D_
texto [ pdf (104KB)]</t>
  </si>
  <si>
    <t>Teixeira, P. e Gouveia, L. (2005). Local E-Government: A Situação das Juntas de Freguesia do Concelho de Vila Nova de Gaia. Revista da Faculdade de Ciência e Tecnologia da UFP (FCT). Nº 2. Dezembro de 2005, pp 108-133. ISBN 972-8830-35-1._x000D_
texto [ pdf (240KB)]</t>
  </si>
  <si>
    <t>Gouveia, L. (2004). Manifesto Digital para o espaço público. Revista A Obra Nasce, nº2. Revista de Arquitectura da Universidade Fernando Pessoa. Edições Fernando Pessoa, pp 124-132. ISSN 1645-8729.</t>
  </si>
  <si>
    <t>Ferreira, M. e Gouveia, L. (2004). Património Local e Tecnologias de Informação, uma relação inevitável. Revista da Faculdade de Ciência Humanas e Sociais (FCHS) nº1. Universidade Fernando Pessoa. Edições UFP. ISSN: 1646-0502, pp 191-201.</t>
  </si>
  <si>
    <t>Rurato, P. e Gouveia, L. (2004). História do ensino a distância: uma abordagem estruturada. Revista da Faculdade de Ciência Humanas e Sociais (FCHS) nº1 Ano 2004. Universidade Fernando Pessoa. Edições UFP. ISSN: 1646-0502, pp 159-168.</t>
  </si>
  <si>
    <t>Ribeiro, N. e Gouveia, L. (2004). Proposta de um modelo de referência para as tecnologias multimédia. Revista da Faculdade de Ciência e Tecnologia (FCT). nº1. Universidade Fernando Pessoa. Edições UFP. ISSN: 1646-0499, pp 109-115.</t>
  </si>
  <si>
    <t>Rurato, P. e Gouveia, L. (2004). Contribuição para o conceito de ensino a distância: vantagens e desvantagens da sua prática. Revista da Faculdade de Ciência e Tecnologia (FCT). nº1 Ano 2004. Universidade Fernando Pessoa. Edições UFP ISSN: 1646-0499, pp 85-91.</t>
  </si>
  <si>
    <t>Gouveia, L. (2004). O impacto do digital no território. O gaia global como caso de estudo. A Obra Nasce. nº1. Revista de Arquitectura da Universidade Fernando Pessoa. Edições Fernando Pessoa, pp 94-104. ISSN 1645-8729.</t>
  </si>
  <si>
    <t>Gouveia, L. (2003). Estudo sobre a utilização da Internet para suporte ao ensino presencial. Revista Antropológicas, nº 7. Porto, UFP. Edições Universidade Fernando Pessoa. ISSN 0873-819X, pp 239-262.</t>
  </si>
  <si>
    <t>Gouveia, L. and Gouveia, F. (2001). Visualisation issues for human systems development: the case of a knowledge sharing support system. UFP Journal nº 6, pp 381-403. November. Edições Universidade Fernando Pessoa. ISSN 0873-8181.</t>
  </si>
  <si>
    <t>Gouveia, L. (2000). Ambientes Virtuais Colaborativos: a procura de formas alternativas de interacção. Revista Politécnica nº2. Edições da Cooperativa de Ensino Politécnico. Porto. pp 26-31. ISSN 0874-8799._x000D_
paper [ pdf (39KB)]</t>
  </si>
  <si>
    <t>Gouveia, L. (2000). Efeitos da exposição prolongada à tecnologia (ou uma contribuição para a discussão do conceito de cultura tecnologica). Revista da UFP nº5, pp 425-429. Edições Universidade Fernando Pessoa. Porto. ISSN 0873-8181._x000D_
paper [ pdf (14KB)]</t>
  </si>
  <si>
    <t>Gouveia, L. (1999). On Education, Learning and Training: bring windows where just walls exist. Revista da UFP nº3, Vol. 3, pp 223-228. Edições Universidade Fernando Pessoa. Porto, Maio. ISSN 0873-8181.paper [ pdf (17KB)]</t>
  </si>
  <si>
    <t>Gouveia, L. (1998). Group assessment: alternative forms to evaluate student skills. Revista da UFP nº2, Vol. 2, pp 519-526. Edições Universidade Fernando Pessoa. Porto, Maio. ISSN 0873-8181.paper [ HTML | pdf (21KB)]</t>
  </si>
  <si>
    <t>Livros / Books</t>
  </si>
  <si>
    <t>como autor / as author</t>
  </si>
  <si>
    <t>Martins, E. e Gouveia, L. (2020). Educational Model MS-SAI: Mobile Learning and Flipped Classroom. February. Lambert Academic Publishing. ISBN: 978-620-0-56527-3.</t>
  </si>
  <si>
    <t>Alfredo, P. e Gouveia, L. (2015).Contribuições para a discussão de um modelo de Governo Electrónico Local para Angola.Porto. Kwigia Editora. ISBN: 978-989-99332-0-0.</t>
  </si>
  <si>
    <t>Gouveia, L. e Cunha, L. (2015).Web 2.0 and Higher Education. A psychological perspective.Lambert Academic Publishing. ISBN: 978-3-659-68346-6.</t>
  </si>
  <si>
    <t>Moura, P. e Gouveia, L. (2014). Gestão da Informação em Museus: contributo para o seu estudo. Porto. Edições Green Line, Instituto para o Desenvolvimento Sustentável. ISBN: 978-989-99013-8-7.</t>
  </si>
  <si>
    <t>Gouveia, L. (2009). A Virtual Environment to share knowledge. VDM Verlag Dr. Muller. ISBN 978-3-639-12986-1.</t>
  </si>
  <si>
    <t>Bairrão, M. e Gouveia, L. (2007). Gestão da Informação na Biblioteca Escolar. Edições GestKowning. Março de 2007. ISBN: 978-989-95330-0-4.</t>
  </si>
  <si>
    <t>Gouveia, L. (2006) Negócio Electrónico: conceitos e perspectivas de desenvolvimento. Livro I - Colecção Negócio Electrónico. Dezembro de 2006. SPI - Principia. ISBN: 972 8589 62 X.</t>
  </si>
  <si>
    <t>Gouveia, L. e Ranito, J. (2004). Sistemas de Informação de Apoio à Decisão. Livro VII - Colecção Inovação e Governância nas autarquias. Dezembro de 2004. SPI - Principia. ISBN: 972 8589 43 3.</t>
  </si>
  <si>
    <t>Gouveia, L. (2004). Local e-government: a governação digital na autarquia. Livro V - Colecção Inovação e Governância nas autarquias. Dezembro de 2004. SPI - Principia. ISBN: 972 8589 41 7.</t>
  </si>
  <si>
    <t>Magalhães, N. e Gouveia, L. e Rurato, P. (2003). Informática e Competências Tecnológicas para a Sociedade da Informação. Outubro de 2003. Edições Universidade Fernando Pessoa. ISBN: 972-8830-04-1.</t>
  </si>
  <si>
    <t>como editor / as editor</t>
  </si>
  <si>
    <t>Freitas, J.; Gouveia, L. e Regedor, A. (editores) (2012). Ciência da Informação. Contributos para o seu estudo. Porto: Edições Universidade Fernando Pessoa. ISBN: 978-989-643-090-0.</t>
  </si>
  <si>
    <t>Gouveia, L. e Gaio, S. (editores) (2004). Sociedade da Informação: balanço e implicações. Junho de 2004. Edições Universidade Fernando Pessoa. ISBN 972-8830-18-1.</t>
  </si>
  <si>
    <t>Gouveia, L. and Gaio, S. (eds) (2004). Readings in Information Society. University Fernando Pessoa Press. March. ISBN 972-8830-14-9.</t>
  </si>
  <si>
    <t>Gouveia, L. (editor). (2003). Cidades e Regiões Digitais: impacte nas cidades e nas pessoas. Setembro de 2003. Edições Universidade Fernando Pessoa. ISBN: 972-8830-03-3</t>
  </si>
  <si>
    <t>Capítulos em livros / Book chapters</t>
  </si>
  <si>
    <t>em editoras internacionais / international editors</t>
  </si>
  <si>
    <t>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_x000D_
[ paper ]</t>
  </si>
  <si>
    <t>Quental, C. and Gouveia, L. (2018). Participation Sphere: A Model and a Framework for Fostering Participation in Organizations. In S. Chhabra (Ed.), Handbook of Research on Civic Engagement and Social Change in Contemporary Society (pp. 16-39). Hershey, PA: IGI Global. doi:10.4018/978-1-5225-4197-4.ch002   _x000D_
[ paper ]</t>
  </si>
  <si>
    <t>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_x000D_
[ paper ]</t>
  </si>
  <si>
    <t>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t>
  </si>
  <si>
    <t>Abrantes, S. L., &amp; Gouveia, L. B. (2014). Using Games for Primary School: Assessing its Use with Flow Experience. In I. Association (Ed.), K-12 Education: Concepts, Methodologies, Tools, and Applications (pp. 840-852). Hershey, PA: Information Science Reference. doi:10.4018/978-1-4666-4502-8.ch049. Sousa, A.;</t>
  </si>
  <si>
    <t>Sousa, A.; Agante, P. and Gouveia, L. (2012). A Worked Proposal on eParticipation for State Wide Elections. in Ko, A. et al. (Eds): Advancing Democracy, Government and Governance.Lecture Notes in Computer Science, LCNS. Volume 7452, pp 178-190. Springer-Verlag Berlin Heidelberg. ISBN: 978-3-642-32700-1.</t>
  </si>
  <si>
    <t>Abrantes, S. and Gouveia, L. (2012). Using Games for Primary School: Assessing its Use with Flow Experience. Cruz-Cunha, M. (2012). Handbook of Research on Serious Games as Educational, Business and Research Tools, pp 769-781. ISBN 9781466601499.</t>
  </si>
  <si>
    <t>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t>
  </si>
  <si>
    <t>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t>
  </si>
  <si>
    <t>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t>
  </si>
  <si>
    <t>Fernandes, N.; Gouveia, F. and Gouveia, L. (2009) UFP-UV: UFP in the Sakai Project. In Berg, A. and Korcuska, M. (2009). Sakai Courseware Management. The Official Guide. London: Packt Publishing. ISBN: 1847199402.</t>
  </si>
  <si>
    <t>Gouveia, L. (2005). Emergent Skills in Higher Education: The Quest for Emotion and Virtual University. Chapter Three in Preston, D. (2005). Contemporary Issues in Education. Volume 33. A volume in the At the Interface project 'The Idea of Education'. Rodopi. ISBN 90 420 1684 1, pp 37-48.</t>
  </si>
  <si>
    <t>Gouveia, L. (2004). Emergent skills in higher education: the quest for emotion and virtual university. In Preston, D. and Nguyen, T. (Eds). Virtuality and Education. A Reader. Inter-Disciplinary Press. Oxford, United Kingdom: Publishing Creative Research. e-book. ISBN: 1-904710-10-7, pp 14-18.e-book completo [ pdf (0,99MB) ].</t>
  </si>
  <si>
    <t>Gouveia, L. and Gouveia, J. (2003). EFTWeb: A Model for the Enhanced Use of Educational Materials, in Albalooshi, F. (ed.) Virtual Education Cases in Learning &amp; Teaching Technologies. Chapter VI. Idea Group Publishing. ISBN: 1-9317777-82-9, pp 75-90.</t>
  </si>
  <si>
    <t>Rurato, P.; Gouveia, L. and Gouveia, J. (2002). A Study on Adult Education and Distance Learning. Mendez, A. et al. (eds) Educational Technology: International Conference on Information and Communication Technologies in Education. Junta de Extremadura. Vol. I, pp 78-80. ISBN I-84-95251-77-9.paper [ pdf (22KB)]</t>
  </si>
  <si>
    <t>Gouveia, L. (2002). A Proposal to Support Collaborative Learning: using a structure to share context. Mendez, A. et al. (eds) Educational Technology: International Conference on Information and Communication Technologies in Education. Junta de Extremadura. Vol. I, pp 63-67. ISBN I-84-95251-77-9.paper [ pdf (34KB)] ]</t>
  </si>
  <si>
    <t>Gouveia, L. and Gouveia, F. (2002). Evaluation of a visualisation design for knowledge sharing and information discovery. In J.Filipe, Sharp, B. and Miranda, P. (Eds.), 2002. Enterprise Information Systems III. Kluwer Academic Publishers, Dordrecht, The Netherlands. March 2002, ISBN 1-4020-0563-6, pp 83-89.</t>
  </si>
  <si>
    <t>Gouveia, L. (2001). A technological related discussion on the potential of change in education, learning and training. in Ferrari, A. and Mealha, O. (eds.) Proceedings of TMR Euroconference. Universidade de Aveiro. Aveiro. Portugal, pp 53-60. ISBN 972-798-010-5.paper:  [ pdf (42KB) ]</t>
  </si>
  <si>
    <t>em editoras nacionais / national editors</t>
  </si>
  <si>
    <t>67</t>
  </si>
  <si>
    <t>Carvalho, E. e Gouveia, L. (2019). Transparência e Acesso ao Controle Social. CiniPUB. Congresso Interdisciplinar de Políticas Públicas. CAEDJUS. In Asensi, F. et al. Políticas Públicas e Suas Especificidades. Rio de Janeiro: Grupo FGB/Pembroke Collins, pp 548-564. ISBN: 978-65-81331-13-9._x000D_
[ livro ]</t>
  </si>
  <si>
    <t>66</t>
  </si>
  <si>
    <t>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10.5935/978-85-7042-205-7.CAP.07_x000D_
[ livro ]</t>
  </si>
  <si>
    <t>65</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</si>
  <si>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 _x000D_
[ livro ]</t>
  </si>
  <si>
    <t>64</t>
  </si>
  <si>
    <t>Martins, E. e Gouveia, L. (2019). M-Learning e Sala de Aula Invertida: Construção de um Modelo Pedagógico (ML-SAI). In: Solange Aparecida de Souza Monteiro. (Org.). Inquietações e proposituras na formação docente. 1ed. Ponta Grossa, PR: Atena Editora, v. 1, p. 184-192. DOI: 10.22533/at.ed.81119110617, ISBN: 978-85-7247-381-1._x000D_
[ handle ]</t>
  </si>
  <si>
    <t>63</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</si>
  <si>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_x000D_
[ paper ]</t>
  </si>
  <si>
    <t>62</t>
  </si>
  <si>
    <t>Martins, E. R.; Gouveia, L. (2019). Google Drive na Aprendizagem Colaborativa. In: Gabriella Rossetti Ferreira. (Org.). Educação e Tecnologias: Experiências, Desafios e Perspectivas 2. 1ed. Capítulo 19. Ponta Grossa (PR): Atena Editora, v. 2, p. 190-198. ISBN: 9788572472753. DOI: 10.22533/at.ed.75319180419  _x000D_
[ paper ]</t>
  </si>
  <si>
    <t>61</t>
  </si>
  <si>
    <t>Martins, E. e Gouveia, L. (2019). Sala de Aula Invertida com WhatsApp. In Karina Durau (Org.). Demandas e Contextos da Educação no Século XXI, Capítulo 23, 254-263. Ponta Grossa (PR): Atena Editora. ISBN: 9788572470827. DOI: 10.22533/at.ed.82719040223_x000D_
[ paper ]</t>
  </si>
  <si>
    <t>60</t>
  </si>
  <si>
    <t>Martins, E. e Gouveia, L. (2018). O Uso do WhatsApp no Ensino. In: Michélle Barreto Justus (Org.). Ensino, Pesquisa e Realizações, Capítulo 21, 209-216. Ponta Grossa (PR): Atena Editora. DOI: 10.22533/at.ed.06318121221 _x000D_
[ paper ]</t>
  </si>
  <si>
    <t>59</t>
  </si>
  <si>
    <t>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_x000D_
[ paper ]</t>
  </si>
  <si>
    <t>58</t>
  </si>
  <si>
    <t>Martins, E. R.; Geraldes, W. B.; Afonseca, U. R.; Gouveia, L. (2018). Tecnologias Móveis em Contexto Educativo. In: Francisca Júlia Camargo Dresch. (Org.). Impactos das Tecnologias nas Ciências Humanas e Sociais Aplicadas; v. 2. 1ed, Capitulo 14, pp 168-177. Ponta Grossa (PR): Atena Editora. DOI: 10.22533/at.ed.758180511 _x000D_
[ paper ]</t>
  </si>
  <si>
    <t>57</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</si>
  <si>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 _x000D_
[ boletim ]</t>
  </si>
  <si>
    <t>56</t>
  </si>
  <si>
    <t>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t>
  </si>
  <si>
    <t>55</t>
  </si>
  <si>
    <t>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t>
  </si>
  <si>
    <t>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</si>
  <si>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978-989-643-144-9._x000D_
[ ebook ]</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</si>
  <si>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_x000D_
[ ebook ]</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</si>
  <si>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_x000D_
[ ebook ]</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</si>
  <si>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_x000D_
[ ebook ]</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</si>
  <si>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_x000D_
[ ebook ]</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</si>
  <si>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_x000D_
[ ebook ]</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</si>
  <si>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_x000D_
[ ebook ]</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</si>
  <si>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_x000D_
[ ebook ]</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</si>
  <si>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_x000D_
[ ebook ]</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</si>
  <si>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_x000D_
[ ebook ]</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</si>
  <si>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_x000D_
[ ebook ]</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</si>
  <si>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_x000D_
[ ebook ]</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</si>
  <si>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_x000D_
[ ebook ]</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</si>
  <si>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_x000D_
[ ebook ]</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</si>
  <si>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_x000D_
[ ebook ]</t>
  </si>
  <si>
    <t>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_x000D_
[ ebook ]</t>
  </si>
  <si>
    <t>Silva, C. e Gouveia, L. (2017). A Transparência e Sua Importância Para o Poder Público. Boletim de Gestão Pública, N. 4 - Setembro/Outubro. Instituto de Pesquisa e Estratégia Econômica do Ceará (IPECE). Governo do Estado do Ceará. Brasil, pp 4-7. _x000D_
[ boletim ]</t>
  </si>
  <si>
    <t>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ebook ]</t>
  </si>
  <si>
    <t>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ebook ]</t>
  </si>
  <si>
    <t>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ebook ]</t>
  </si>
  <si>
    <t>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ebook ]</t>
  </si>
  <si>
    <t>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ebook ]</t>
  </si>
  <si>
    <t>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_x000D_
[ ebook ]</t>
  </si>
  <si>
    <t>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ebook ]</t>
  </si>
  <si>
    <t>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ebook ]</t>
  </si>
  <si>
    <t>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ebook ]</t>
  </si>
  <si>
    <t>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ebook ]</t>
  </si>
  <si>
    <t>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ebook ]</t>
  </si>
  <si>
    <t>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ebook ]</t>
  </si>
  <si>
    <t>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ebook ]</t>
  </si>
  <si>
    <t>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978-989-643-130-3_x000D_
[ ebook ]</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</si>
  <si>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151-160._x000D_
[ paper ]</t>
  </si>
  <si>
    <t>Gouveia, L. (2013). O Digital e as Redes como mecanismos de inovação na participação pública. in Lira, S.; Ramos, C. e Leão, I. (2012). De Re Publica: Ensaios em torno da ideia republicana. Edições Universidade Fernando Pessoa, pp 305-330. ISBN: 9789896430955.</t>
  </si>
  <si>
    <t>Abrantes, S. e Gouveia, L. (2009). A experiência do fluxo no uso de jogos para suporte à aprendizagem de Matemática no Ensino Básico. In  Dias, P.; Osório, A. e Ramos, A. (orgs) (2009). O Digital e o Currículo. Universidade do Minho Centro de Competência, Maio, pp 63-81. ISBN 978-972-98456-4-2.</t>
  </si>
  <si>
    <t>Gouveia, L. (2008). As TIC e o  E-Business como alavanca dos Processos de Negócio. In Vários autores. (2008). Empresas 2.0. A Tecnologia como Suporte à Gestão do Futuro. AEP. Porto. Parte V, Capítulo 12, pp 245-271. ISBN: 978-972-8702-33-5. _x000D_
artigo [ pdf (62KB) ] | ebook completo [ pdf (5,52MB) ]</t>
  </si>
  <si>
    <t>Gouveia, L. (2006). A Gestão da Informação: um ensaio sobre a sua relevância no contexto organizacional. In CXO (2006). Information Lifecycle Management. Criar a empresa centrada Informação. Biblioteca de Gestão &amp; TI. CXO Media. DL nº 250834, pp 174-180._x000D_
texto [ pdf (36KB) ]</t>
  </si>
  <si>
    <t>Xavier, J. e Gouveia, L. e Gouveia, J. (2004). Cidades e Regiões Inteligentes – uma reflexão sobre o caso português. In Gouveia, L. e Gaio, S. (orgs). Sociedade da Informação: balanço e implicações. Junho de 2004. Edições Universidade Fernando Pessoa. ISBN 972-8830-18-1, pp 23-29.</t>
  </si>
  <si>
    <t>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t>
  </si>
  <si>
    <t>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t>
  </si>
  <si>
    <t>Gouveia, L. e Gaio, S. (2004). Introdução: balanço e implicações e Sociedade da Informação. In Gouveia, L. e Gaio, S. (orgs). Sociedade da Informação: balanço e implicações. Junho de 2004. Edições Universidade Fernando Pessoa. ISBN 972-8830-18-1, pp 15-17.</t>
  </si>
  <si>
    <t>Gouveia, L. and Gaio, S. (2004). Introduction to information society in Gouveia, L.and Gaio, S. (2004). Readings in Information Society. University Fernando Pessoa Press. March. ISBN 972-8830-14-9, pp 11-13.</t>
  </si>
  <si>
    <t>Gouveia, L. and Xavier, J. and Gouveia, J.. (2004). Gaia Global: a digital cities initiative in Gouveia, L. and Gaio, S. (2004). Readings in Information Society. University Fernando Pessoa Press. March. ISBN 972-8830-14-9, pp 17-37.</t>
  </si>
  <si>
    <t>Gouveia, L. (2004). Why physical place for a digital oriented world in Gouveia, L. and Gaio, S. (2004). Readings in Information Society. University Fernando Pessoa Press. March. ISBN 972-8830-14-9, pp 91-100.</t>
  </si>
  <si>
    <t>Rurato, P. and Gouveia, L. and Gouveia, J. (2004). Adult Education and Distance Learning: Issues, Barriers and Outcomes in Gouveia, L. and Gaio, S. (2004). Readings in Information Society. University Fernando Pessoa Press. March, pp 133-141. ISBN 972-8830-14-9.</t>
  </si>
  <si>
    <t>Gouveia, L. (2003). Cidades e Regiões Digitais: questões e desafios no digital. In Gouveia, L.(organizador). (2003). Cidades e Regiões Digitais: impacte nas cidades e nas pessoas. Setembro de 2003. Edições Universidade Fernando Pessoa, pp 11-13. ISBN: 972-8830-03-3</t>
  </si>
  <si>
    <t>Xavier, J. e Gouveia, L. e Gouveia, J. (2003). Gaia Global - O Cidadão como umbigo da Cidade Digital. In Gouveia, L. (org.) Cidades e Regiões Digitais: impacte nas cidades e nas pessoas. Setembro de 2003. Edições Universidade Fernando Pessoa, pp 135-155. ISBN: 972-8830-03-3</t>
  </si>
  <si>
    <t>Gouveia, L. e Gouveia, J. (2003), Autarquias Digitais: promessas e desafios. In Gouveia, L. (org.) Cidades e Regiões Digitais: impacte nas cidades e nas pessoas. Setembro de 2003. Edições Universidade Fernando Pessoa, pp 187-193. ISBN: 972-8830-03-3</t>
  </si>
  <si>
    <t>Gouveia, L. and Gouveia, F. (2003). Virtual Environments and Kowledge Sharing. Tavares, L. and Pereira, M. (eds.) E-Portugal. Chapter 3: Sistemas e Processos, ACEP, pp 125-134.</t>
  </si>
  <si>
    <t>Lamas, D.; Gouveia, F. e Gouveia, L. (2001). O Símbolo e a Interactividade no uso de computadores. In Leão, I. (Org.). Actas do Congresso Internacional Literatura, Cinema e outras Artes. Edições Universidade Fernando Pessoa. ISBN 972-8184-64-6, pp 303-310._x000D_
paper [ pdf (26KB) ]</t>
  </si>
  <si>
    <t>Gouveia, L.; Gouveia, J. and Restivo, F. (2000) EFTWeb: a working model to support Education, Learning and Training. Valadares, L. and Pereira, M. (eds.). Nova Economia e Tecnologias de Informação: Desafios para Portugal, pp 400-410. Universidade Católica Editora. ISBN 972-54-0019-4.paper [ pdf (47KB) an edited version of the CEPI´99 paper]</t>
  </si>
  <si>
    <t>Gouveia, L.; Gouveia, F. and Lamas, D. (2000). Innovation in Business Processes: An experiment using CAIN. Valadares, L. and Pereira, M. (eds.). Nova Economia e Tecnologias de Informação: Desafios para Portugal, pp 368-377. Universidade Católica Editora.  ISBN 972-54-0019-4.paper [ pfd (48KB) an edited version of the CEPI´99 paper]</t>
  </si>
  <si>
    <t>Gouveia, L. (1998). Sociedade Digital: que oportunidades?. Da Rosa, V. and Castillo, S. (eds.) Pós-Colonialismo e Identidade, UFP, Porto, pp 181-189. Porto, Maio. ISBN 972-8184-30-1_x000D_
texto [ HTML ]</t>
  </si>
  <si>
    <t>Relatórios académicos / Academic reports</t>
  </si>
  <si>
    <t>teses e dissertações / thesis and dissertations</t>
  </si>
  <si>
    <t>Gouveia, L. (2010). Relatório Lição de Síntese: A Sociedade da Informação. implicações para o indivíduo e para a organização. Apresentação no âmbito das provas públicas de Agregação em Engenharia e Gestão Industrial. Universidade de Aveiro, 17 de Junho.</t>
  </si>
  <si>
    <t>Gouveia, L. (2008) O Digital e a sua relação com as fronteiras físicas dos Estados. Trabalho de investigação individual (TII). Curso de Defesa Nacional 2007/2008, Instituto de Defesa Nacional, Agosto de 2008._x000D_
texto [ pdf (136KB) ]</t>
  </si>
  <si>
    <t>Gouveia, L. (2002). A Visualisation Design for Sharing Knowledge, A virtual environment for collaborative learning support. PhD Thesis Viva. Computer Science Department. Lancaster University, England, UK. 19th March.presentation [ pdf (24KB)]</t>
  </si>
  <si>
    <t>Gouveia, L. (2001). A Visualisation Design for Sharing Knowledge, A virtual environment for collaborative learning support. PhD Thesis. Computer Science Department. Lancaster University, England, UK, December.final version [ pdf (34MB)]</t>
  </si>
  <si>
    <t>Gouveia, L. (1999). Second year PhD report. Away Day, CSEG Group, Lancaster University. Lancaster, UK, Novemberreport [ pdf (30KB) ] presentation [ pdf (555KB) ]</t>
  </si>
  <si>
    <t>Gouveia, L. (1998). First year PhD report. Lancaster University. Lancaster, UK, 6 Novemberpaper [ pdf (30KB) ] presentation [ pdf (555KB) ]</t>
  </si>
  <si>
    <t>Gouveia, L. (1995). Aplicações multimédia para o Sistema de Informação da Empresa. Dissertação de Mestrado, FEUP-DEEC. Universidade do Porto. Dezembro. Porto[ pdf (22,1MB) ou Descrição em HTML ]</t>
  </si>
  <si>
    <t>Zagallo, J. e Gouveia, L. (1989). O serviço Videotex. Projecto final de licenciatura. Departamento de Informática. Universidade Portucalense. UPIH. Julho. Porto.</t>
  </si>
  <si>
    <t>relatórios internos / internal reports</t>
  </si>
  <si>
    <t>Cavaignac, S.; Gouveia, L. e Reis, P. (2019). Jogos na Aprendizagem: uma proposta de modelo para o ensino do Jornalismo. Relatório Interno *TRS 09/2019. Grupo Tecnologias, Redes e Sociedade, Universidade Fernando Pessoa. _x000D_
[ handle ]</t>
  </si>
  <si>
    <t>Lopes, S.; Gouveia, L. e Reis, P. (2019). Resultados e análise estatística de experimentos realizados no Ensino Superior: a prática metodológica da sala de aula invertida (flipped classroom). Relatório Interno *TRS 08/2019. Grupo Tecnologias, Redes e Sociedade, Universidade Fernando Pessoa._x000D_
[ handle ]</t>
  </si>
  <si>
    <t>Toso, R. e Gouveia, L. (2019). Utilização da metodologia de projetos: Maquete de Logística Móvel. Relatório Interno *TRS 07/2019. Grupo Tecnologias, Redes e Sociedade, Universidade Fernando Pessoa._x000D_
[ handle ]</t>
  </si>
  <si>
    <t>Almasri, A. e Gouveia, L. (2019). Adding Energy Star Rating Schema to Android Applications on Google Play Store an Example of a Preventive Power Saving Model. Internal Report *TRS 06/2019. Technology, Networks and Society Group. University Fernando Pessoa. _x000D_
[ handle ]</t>
  </si>
  <si>
    <t>Almasri, A. e Gouveia, L. (2019). Reviewing the Efficiency of Current Power-Saving Approaches Used Among Different Stages of an Android-Application Lifecycle. Internal Report *TRS 05/2019. Technology, Networks and Society Group. University Fernando Pessoa. _x000D_
[ handle ]</t>
  </si>
  <si>
    <t>Almasri, A. e Gouveia, L. (2019). Analyzing and Evaluating the Amount of Power Consumption Used by Current Power-Saving-Applications on Android Smartphones. Internal Report *TRS 04/2019. Technology, Networks and Society Group. University Fernando Pessoa. _x000D_
[ handle ]</t>
  </si>
  <si>
    <t>Nogueira, D. e Gouveia, L. (2019). Pesquisa das palavras-chave Redes Digitais; Capacitação e Competências: um estudo bibliométrico. Relatório Interno *TRS 03/2019. Grupo Tecnologias, Redes e Sociedade. Universidade Fernando Pessoa._x000D_
[ handle ]</t>
  </si>
  <si>
    <t>Carvalho, M. e Gouveia, L. (2019). Gestão do Conhecimento, considerando os fluxos informacionais em contexto de fluidez - uma investigação prévia. Relatório Interno 2/2019. *TRS Tecnologia, Redes e Sociedade. Março. Universidade Fernando Pessoa._x000D_
[ handle ]</t>
  </si>
  <si>
    <t>Lopes, S.; Gouveia, L. e Reis, P. (2019). Utilização da metodologia da sala de aula invertida (flipped classroom): análise de eficiência dos instrumentos e resultados do experimento piloto.  Relatório Interno 1/2019. *TRS Tecnologia, Redes e Sociedade. Janeiro. Universidade Fernando Pessoa.  _x000D_
[ handle ]</t>
  </si>
  <si>
    <t>Barros, V. e Gouveia, L. (2018). Contribuições para a discussão de um modelo de avaliação do impacto social. Relatório Interno 10/2018. *TRS Tecnologia, Redes e Sociedade. Novembro. Universidade Fernando Pessoa. _x000D_
[ handle ]</t>
  </si>
  <si>
    <t>Correia, A. e Gouveia, L. (2018). FIWARE: uma plataforma de desenvolvimento de soluções inteligentes. Relatório Interno 09/2018. *TRS Tecnologia, Redes e Sociedade. Junho. Universidade Fernando Pessoa. _x000D_
[ handle ]</t>
  </si>
  <si>
    <t>Menezes, N. e Gouveia, L. (2018). O Recurso a TIC para suporte de atividade em sala de aula, teste piloto. Relatório Interno 08/2018. *TRS Tecnologia, Redes e Sociedade. Junho. Universidade Fernando Pessoa. _x000D_
[ handle ]</t>
  </si>
  <si>
    <t>Cordeiro, S. e Gouveia, L. (2018). Regulamento Geral de Proteção de Dados (RGPD): o novo pesadelo das empresas? Relatório Interno 07/2018. *TRS Tecnologia, Redes e Sociedade. Maio. Universidade Fernando Pessoa._x000D_
[ handle ]</t>
  </si>
  <si>
    <t>Araújo, A. e Gouveia, L. (2018). Questionário sobre o nível de utilização e importância das TICs numa IES a Coordenadores de Curso. Teste Piloto. Relatório Interno 06/2018. *TRS Tecnologia, Redes e Sociedade. Maio. Universidade Fernando Pessoa._x000D_
[ handle ]</t>
  </si>
  <si>
    <t>Lopes, S.; Gouveia, L. e Reis, P. (2018). Experimento prático de uma aula sobre Diagramas de Classe (UML), com a utilização da metodologia da “sala de aula invertida” (Flipped Classroom). Relatório Interno 05/2018. *TRS Tecnologia, Redes e Sociedade. Abril. Universidade Fernando Pessoa. _x000D_
[ handle ]</t>
  </si>
  <si>
    <t>Araújo, A. e Gouveia, L. (2018). Questionário sobre o nível de utilização e importância das TICs numa IES. Teste Piloto. Relatório Interno 04/2018. *TRS Tecnologia, Redes e Sociedade. Abril. Universidade Fernando Pessoa._x000D_
[ handle ]</t>
  </si>
  <si>
    <t>Gouveia, L. (2018). Contributos para a escrita e organização da estrutura do relatório final de doutoramento: a tese. Relatório Interno 03/2018. *TRS Tecnologia, Redes e Sociedade. Março. Universidade Fernando Pessoa._x000D_
[ handle ]</t>
  </si>
  <si>
    <t>Araújo, A. e Gouveia, L. (2018). Pressupostos sobre a pesquisa científica e os testes piloto. Relatório Interno 02/2018. *TRS Tecnologia, Redes e Sociedade. Março. Universidade Fernando Pessoa. _x000D_
[ handle ]</t>
  </si>
  <si>
    <t>Khan, S. and Gouveia, L. (2018). Digital Transformation Journey: a discussion. Internal Report 01/2018. *TRS Technology, Networks and Society. March. University Fernando Pessoa. _x000D_
[ handle ]</t>
  </si>
  <si>
    <t>Gouveia, L. e Morgado, R. (2017).Estratégia Nacional de Segurança do Ciberespaço. Relatório Interno 10/2017. *TRS Tecnologia, Redes e Sociedade. Junho. Universidade Fernando Pessoa._x000D_
[ handle ]</t>
  </si>
  <si>
    <t>Correia, A. e Gouveia, L. (2017).Um Estudo sobre a Qualidade de Vida na Cidade do Porto: exploração de um post no Facebook. Relatório Interno 09/2017. *TRS Tecnologia, Redes e Sociedade. Junho. Universidade Fernando Pessoa._x000D_
[ handle ]</t>
  </si>
  <si>
    <t>Rocha, L. e Gouveia, L. (2017).Aplicação de questionário sobre consumo de bens e serviços na Economia Partilhada. Relatório Interno 08/2017. *TRS Tecnologia, Redes e Sociedade. Junho. Universidade Fernando Pessoa._x000D_
[ handle ]</t>
  </si>
  <si>
    <t>Filho, Re Gouveia, L. (2017). Proposta de renovação da rede lógica do MT-Hemocentro.Relatório Interno 07/2017. *TRS Tecnologia, Redes e Sociedade. Maio. Universidade Fernando Pessoa._x000D_
[ handle ]</t>
  </si>
  <si>
    <t>Quental, C. e Gouveia, L. (2017). Modelo de mediação digital para participação pública em sindicatos. Um relato das experiências realizadas. Relatório Interno 06/2017. *TRS Tecnologia, Redes e Sociedade. Abril. Universidade Fernando Pessoa._x000D_
[ handle ]</t>
  </si>
  <si>
    <t>Khan, S. and Gouveia, L. (2017). EMSL Framework: (Minimum Service Level Framework) for Cloud Providers and Users. Internal Report 05/2017. *TRS Technology, Networks and Society. April. University Fernando Pessoa. _x000D_
[ handle ]</t>
  </si>
  <si>
    <t>Nogueira, D. e Gouveia, L.  (2017). Estudo Preliminar sobre a Rede Nacional de Escolas de Governo do Brasil. Relatório Interno 04/2017. Grupo Tecnologia, Redes e Sociedade. Abril. Universidade Fernando Pessoa._x000D_
[ handle ]</t>
  </si>
  <si>
    <t>Gouveia, L. (2017). Sobre o trabalho de mestrado: informação de contexto e estrutura tipo da dissertação.Relatório Interno TRS 03/2017. Grupo Tecnologia, Redes e Sociedade. Março. Universidade Fernando Pessoa. _x000D_
[ handle ]</t>
  </si>
  <si>
    <t>Salimo, G. e Gouveia, L. (2017). Questionário sobre o nível de utilização e importância das TICs nas IES por Professores, Alunos e Funcionários. Teste piloto.Relatório Interno TRS 02/2017. Grupo Tecnologia, Redes e Sociedade. Março. Universidade Fernando Pessoa. _x000D_
[ handle ]</t>
  </si>
  <si>
    <t>Marin, D. e Gouveia, L. (2017). Contributos para a melhoria do serviço prestado pela Prefeitura Municipal de Paulo Bento. Análise de processos de compras e licitações.Relatório Interno TRS 01/2017. Grupo Tecnologia, Redes e Sociedade. Fevereiro. Universidade Fernando Pessoa. _x000D_
[ handle ]</t>
  </si>
  <si>
    <t>Robalo, A. e Gouveia, L. (2016). As competências em TIC para professores: estudo da proposta UNESCO de 2008. Relatório Interno TRS 02/2016. Grupo tecnologia, Redes e Sociedade. Fevereiro. Universidade Fernando Pessoa. _x000D_
[ handle ]</t>
  </si>
  <si>
    <t>Salimo, G. e Gouveia, L.  (2016). Ensino Superior em Moçambique. Os desafios da gestão na Era Digital.Relatório Interno TRS 01/2016. Grupo Tecnologia, Redes e Sociedade. Fevereiro. Universidade Fernando Pessoa._x000D_
[ handle ]</t>
  </si>
  <si>
    <t>Robalo, A. e Gouveia, L.  (2015). Aplicação do questionário a professores do Município do Huambo (Angola) sobre competências TIC para professores: Teste Piloto. Relatório Interno TRS 04/2015. Grupo Tecnologia, Redes e Sociedade. Julho. Universidade Fernando Pessoa.[ handle ]</t>
  </si>
  <si>
    <t>Robalo, A. e  Gouveia, L.  (2015). Análise preliminar do questionário a professores do Município do Huambo (Angola) sobre competências TIC para professores. Relatório Interno TRS 03/2015. Grupo Tecnologia, Redes e Sociedade. Julho. Universidade Fernando Pessoa.[ handle ]</t>
  </si>
  <si>
    <t>Martins, O. e Gouveia, L. (2015). As Bibliotecas e o Ensino Superior: uma reflexão preliminar. Relatório Interno TRS 02/2015. Grupo Tecnologia, Redes e Sociedade. Julho. Universidade Fernando Pessoa.[ handle ]</t>
  </si>
  <si>
    <t>Alfredo, P. e Gouveia, L. (2015).Aplicação do questionário aos cidadãos sobre o governo eletrónico local: teste piloto. Relatório Interno TRS 01/2015. Grupo Tecnologia, Redes e Sociedade. Junho. Universidade Fernando Pessoa._x000D_
[ handle ]</t>
  </si>
  <si>
    <t>António, F. e Gouveia, L. (2014). Análise de um sistema de backoffice de Ensino a Distância para a Universidade Católica de Angola. Relatório Interno TRS 03/2014. Grupo Tecnologia, Redes e Sociedade. Junho. Universidade Fernando Pessoa._x000D_
[ handle ]</t>
  </si>
  <si>
    <t>António, F. e Gouveia, L. (2014). Estudo preliminar de um Sistema de Acolhimento para Alunos da Universidade Católica de Angola. Relatório Interno TRS 02/2014. Grupo Tecnologia, Redes e Sociedade. Junho. Universidade Fernando Pessoa._x000D_
[ handle ]</t>
  </si>
  <si>
    <t>Salimo, G. e Gouveia, L. (2014). Estudo preliminar para a Adopção de Práticas de EAD na UniZambeze. Relatório Interno TRS 01/2014. Grupo Tecnologia, Redes e Sociedade. Junho. Universidade Fernando Pessoa._x000D_
[ handle ]</t>
  </si>
  <si>
    <t>Robalo, A. e Gouveia, L. (2013). Aplicação das TICs no Instituto Superior de Ciências de Educação: uma nova metodologia para o currículo de Informática. Relatório Interno TRS 02/2013. Grupo Tecnologia, Redes e Sociedade. Outubro. Universidade Fernando Pessoa._x000D_
[ handle ]</t>
  </si>
  <si>
    <t>Simões, L. e Gouveia, L. (2013). Estudo exploratório sobre a utilização de Web 2.0 por Docentes do Ensino Superior. Relatório Interno TRS 01/2013. Grupo Tecnologia, Redes e Sociedade. Maio. Universidade Fernando Pessoa. _x000D_
[ handle ]</t>
  </si>
  <si>
    <t>Fernandes, N.; Gouveia, L. and Gouveia, F. (2009) UFP-UV: UFP in the Sakai Project. Internal Report 04/2009. CEREM - UFP. Multimedia Resource Centre, University Fernando Pessoa.texto [ pdf (188KB) ] | handle</t>
  </si>
  <si>
    <t>Abrantes, S. e Gouveia, L. (2009) Avaliação do uso do m-learning no contexto de sala de aula no Ensino Superior. Relatório Interno 03/2009. CEREM - UFP. Centro de Estudos e Recursos Multimediáticos, Universidade Fernando Pessoa._x000D_
texto [ pdf (374KB) ] | handle</t>
  </si>
  <si>
    <t>Abrantes, S. e Gouveia, L. (2009) Estudo da percepção e potencial do uso de aplicações móveis para ambientes colaborativos. Relatório Interno 02/2009. CEREM - UFP. Centro de Estudos e Recursos Multimediáticos, Universidade Fernando Pessoa._x000D_
texto [ pdf (533KB) ] | handle</t>
  </si>
  <si>
    <t>Abrantes, S. e Gouveia, L. (2009) Estudo de percepção do uso de dispositivos móveis no Ensino Superior. Relatório Interno 01/2009. CEREM - UFP. Centro de Estudos e Recursos Multimediáticos, Maio.Universidade Fernando Pessoa.texto [ pdf (512KB)] | handle</t>
  </si>
  <si>
    <t>Rurato, P.; Gouveia, L. e Gouveia, J. (2005) As Características dos Aprendentes na Educação a Distância: factores de motivação. Relatório Interno 01/2005. CEREM, Centro de Estudos e Recursos Multimediáticos. Outubro. Universidade Fernando Pessoa._x000D_
texto [ pdf (240KB) ] | handle</t>
  </si>
  <si>
    <t>Rurato, P. e Gouveia, L. (2005). Uma reflexão sobre o perfil dos Aprendentes Adultos no Ensino a Distância. Relatório Interno 02/2005. CEREM Centro de Estudos e Recursos Multimediáticos. Abril, Porto.Universidade Fernando Pessoa.texto [ pdf (296KB) ] | handle</t>
  </si>
  <si>
    <t>Gouveia, F. and Gouveia, L. (2005). Collaborative open-source software: the case of e-learning at University Fernando Pessoa. Working Paper 01/2005. Multimedia Resource Centre. Porto. University Fernando Pessoa.texto [ pdf (121KB) ] | handle</t>
  </si>
  <si>
    <t>Gouveia, L. (2004). A brief survey on Cognitive Maps as Humane Representations. Internal report nº1/2004. Multimedia Resource Centre. Porto. University Fernando Pessoa.paper [ pdf (263KB) ] | handle</t>
  </si>
  <si>
    <t>Gouveia, L. and Gouveia, F. (2001). An evaluation of the Well Path elearning platform. RI CEREM 01/2001. Multimedia Resource Centre. Technical Report. July 2001. University Fernando Pessoa.paper [ pdf (226KB)] | handle</t>
  </si>
  <si>
    <t>Gouveia, L. et al. (2000). Proposing a knowledge network to assist education, training and learning. CSEG/2/00. Cooperative System Engineering Group. Technical Reports 2000. Lancaster University.paper [ pdf (425KB)]</t>
  </si>
  <si>
    <t>Gouveia, L. et al. (2000). Informing an information discovery tool for using gesture. CSEG/1/00. Cooperative System Engineering Group. Technical Reports 2000. Lancaster University.paper [ pdf (12KB)]</t>
  </si>
  <si>
    <t>relatórios de trabalho e projectos / work and project reports</t>
  </si>
  <si>
    <t>Almasri, A. e Gouveia, L. (2019). Reviewing Power-Saving Approaches Implemented During the Development of an Android System (Stage 2). PhD Project. *TRS Technology, Networks and Society. University Fernando Pessoa. Porto. Portugal. _x000D_
[ handle ]</t>
  </si>
  <si>
    <t>Almasri, A. e Gouveia, L. (2009). Adding Energy Star Rating Schema to Android Applications on Google Play Store (An Example of a Preventive Power Saving Model, stage four). PhD Project. *TRS Technology, Networks and Society. University Fernando Pessoa.  Porto. Portugal. _x000D_
[ handle ]</t>
  </si>
  <si>
    <t>Gouveia, L. (2019). Livro de Resumos. Seminários do Doutoramento em Ciência da Informação, especialidade Sistemas, Tecnologias e Gestão da Informação (SiTeGI). Coordenação SiTeGI. Universidade Fernando Pessoa.[ handle ]</t>
  </si>
  <si>
    <t>Gouveia, L. (2018). Evento de apresentações e partilha de conhecimento PhD CC, SiTeGI. Dia do Doutoramento em Ciências da Informação, ramo Tecnologia, Sistemas e Gestão da Informação. 20 de Julho. Universidade Fernando Pessoa.[ handle ]</t>
  </si>
  <si>
    <t>Gouveia, L. (coord). (2009). Modelos de Governação na Sociedade da Informação e do Conhecimento. Apresentação de Estudo APDSI. Associação para a Promoção e Desenvolvimento da Sociedade da Informação.  _x000D_
apresentação [ slideshare ]</t>
  </si>
  <si>
    <t>Serrano, A. (redator); Gonçalves, F.; Santos, L.; Amaral, L.; Gouveia, L.; Neto, P.; Anunciação, P.; Vidigal, R. e Quaresma, R. (2007). O Papel da Sociedade da Informação no aproximar das Regiões. Estudo da APDSI. Associação Portuguesa para o Desenvolvimento da Sociedade da Informação. Setembro._x000D_
texto [ pdf (948KB) ]</t>
  </si>
  <si>
    <t>Gouveia, L. (2006). O Contributo das Cidades e Regiões Digitais para o aproximar das regiões. Contribuição para o grupo de interesse da APDSI: O Papel da Sociedade da Informação no aproximar das Regiões. Associação Portuguesa para o Desenvolvimento da Sociedade da Informação._x000D_
texto [ pdf (56KB) ]</t>
  </si>
  <si>
    <t>Gouveia, L. e Gouveia, J. e Amaral, L. e Carvalho, J. (2003). Workshop Cidades Digitais. Integrado na 4ª Conferência da Associação Portuguesa de Sistemas de Informação. UPT, Porto. 15 de Outubro. _x000D_
e-book [ pdf (108KB) ]</t>
  </si>
  <si>
    <t>Conferências Internacionais / International Conferences</t>
  </si>
  <si>
    <t>comunicações convidadas / invited talks, keynotes</t>
  </si>
  <si>
    <t>Gouveia, L. (2019). Emerging alternatives to leadership and governance in a digital ecosystem. Keynote talk. 14th November. ECMLG – 15th European Conference on Management Leadership and Governance. Polytechnic Institute of Porto, Portugal.  _x000D_
[ handle ]</t>
  </si>
  <si>
    <t>Gouveia, L. (2015). Where is the Wisdom we lost in knowledge: security issues and human relationships in social media. Invited Keynote at ECSM 2015. 2nd European Conference on Social Media. Porto, Portugal. 9th July 2015._x000D_
[handle]</t>
  </si>
  <si>
    <t>Gouveia, L. (2015). Gestão da Informação em Museus. Uma contribuição para o seu estudo. As Artes e as Ciências em Diálogo. Congresso Internacional 2015. 23 e 24 de Fevereiro. Ordem dos Médicos. Green Lines Instituto. Porto. Portugal.[handle]</t>
  </si>
  <si>
    <t>Gouveia, L. (2015). Cidades Inteligentes: um novo espaço digital para a cidade. Palestra Cidades Inteligentes. Apresentação convidada, keynote. X Congresso Mundial de Administração. Auditório da Universidade Fernando Pessoa. 19 de Janeiro. _x000D_
[ handle ]</t>
  </si>
  <si>
    <t>Gouveia, L. (2013). Informing at the new UFP Hospital playing with information and the digital challenge. Plenary Session and Keynote presentation. InSITE 2013: Informing Science + IT Education Conferences. 3rd July. _x000D_
[ keynote ]</t>
  </si>
  <si>
    <t>comunicações / papers track</t>
  </si>
  <si>
    <t>154</t>
  </si>
  <si>
    <t>Martins, E. e Gouveia, L. (2019). Uso da Ferramenta Kahoot Transformando a Aula do Ensino Médio em um Game de Conhecimento. VIII Congresso Brasileiro de Informática na Educação (CBIE 2019), Brasilia. XXV Workshop de Informática na Escola (WIE 2019). p. 207-216. DOI: http://dx.doi.org/10.5753/cbie.wie.2019.207. ISSN: 2316-6541.[ handle ]</t>
  </si>
  <si>
    <t>153</t>
  </si>
  <si>
    <t>Martins, E. e Gouveia, L. (2019). Modelo Pedagógico ML-SAI: Uma Atividade Experimental no Ensino Médio. VIII Congresso Brasileiro de Informática na Educação (CBIE 2019), Brasilia. XXV Workshop de Informática na Escola (WIE 2019). p. 29-38. DOI: http://dx.doi.org/10.5753/cbie.wie.2019.29. ISSN: 2316-6541.[ handle ]</t>
  </si>
  <si>
    <t>152</t>
  </si>
  <si>
    <t>Rocha, D. e Gouveia, L. (2019). Gestão do Conhecimento e Produção de Conteúdo para a Educação a Distância: Estado da Arte em um Período de 14 anos. International Conference on Convergence in Information Science, Technology and Education.2nd CONCITEC. 26-28 de Setembro. UFBA. Salvador da Bahia, BA. Brasil._x000D_
[ handle ]</t>
  </si>
  <si>
    <t>151</t>
  </si>
  <si>
    <t>Rocha, D. e Gouveia, L. (2019). Curadoria Digital de Conteúdo EAD para o Ensino Superior: Proposta e Desafios. International Conference on Convergence in Information Science, Technology and Education.2nd CONCITEC. 26-28 de Setembro. UFBA. Salvador da Bahia, BA. Brasil._x000D_
[ handle ]</t>
  </si>
  <si>
    <t>150</t>
  </si>
  <si>
    <t>Rocha, C. e Gouveia, L. (2019). Uso de Live Stream em Ensino Superior Stricto Sensu no Brasil/UFPR. Proposta Metodológica de Avaliação do sistema e os Resultados Preliminares. International Conference on Convergence in Information Science, Technology and Education. 2nd CONCITEC. 26-28 de Setembro. UFBA. Salvador da Bahia, BA. Brasil. _x000D_
[ handle ]</t>
  </si>
  <si>
    <t>149</t>
  </si>
  <si>
    <t>Cavaignac, S.; Gouveia, L. e Reis, P. (2019). Uso do KAHOOT e de Estratégia de Gamificação no Ensino Superior: Relato de Experiência da Aplicação do Peer Instruction como Metodologia de Ensino. International Conference on Convergence in Information Science, Technology and Education.2nd CONCITEC. 26-28 de Setembro. UFBA. Salvador da Bahia, BA. Brasil. _x000D_
[ handle ]</t>
  </si>
  <si>
    <t>148</t>
  </si>
  <si>
    <t>147</t>
  </si>
  <si>
    <t>Rocha, D e Gouveia, L. (2019). Curadoria de Conteúdo para Educação a Distância: Modelo de Referencia de Qualidade para o Ensino Superior. III Consórcio Doutoral da Rede GIC. II Congresso de Gestão Estratégica da Informação. Empreendedorismo e Inovação. Universidade Federal do Rio Grande do Sul. 17 de Junho. Porto Alegre, Brasil. [ handle ]</t>
  </si>
  <si>
    <t>146</t>
  </si>
  <si>
    <t>Rocha, C. e Gouveia, L. (2019). Stream Media: Caso de Estudo no Ensino Superior no Brasil. III Consórcio Doutoral da Rede GIC. II Congresso de Gestão Estratégica da Informação. Empreendedorismo e Inovação. Universidade Federal do Rio Grande do Sul. 17 de Junho. Porto Alegre, Brasil. _x000D_
[ handle ]</t>
  </si>
  <si>
    <t>145</t>
  </si>
  <si>
    <t>Barros, V. e Gouveia, L. (2019). Contribuição para a medição de iniciativas de Inovação Social, o seu Impacto, Escala e Desenvolvimento Sustentável. 1º Congresso Internacional de Ação Humanitária e Cooperação para o Desenvolvimento. Universidade Fernando Pessoa e CEPESE, 17-19 de Junho. Porto, Portugal. [ handle ]</t>
  </si>
  <si>
    <t>144</t>
  </si>
  <si>
    <t>Braga, L.; Oliveira, F.; Madruga, E. e Gouveia, L. (2019). Inteligência artificial como solução para classificação fiscal: um estudo de caso sobre os impactos das tecnologias digitais sobre os cinco domínios fundamentais da estratégia a inserir. Atas do 8º Congresso Ibero-Americano em Investigação Qualitativa (CIAIQ2019). 16-19 de Julho. (eds) Costa, P.; Pinho, I.; Faria, B. e Reis, L. (2919). Vol 3. PP 654-665. ISBN: 978-989-54476-5-7_x000D_
[ paper ]</t>
  </si>
  <si>
    <t>143</t>
  </si>
  <si>
    <t>Araujo, P.; Gouveia, L. e Toldy, T. (2019). Modelo Z: uma proposta para a construção colaborativa de uma plataforma digital. Sessão 12 - ISM - Information Systems Management/ Gestão de Sistemas de Informação. 16ª International Conference on Information systems and Technology Management (CONTECSI). 29 a 31 de Maio. USP, Universidade de São Paulo, Brasil. ISSN 2448-1041.[ handle ]</t>
  </si>
  <si>
    <t>142</t>
  </si>
  <si>
    <t>Carvalho, M. e Gouveia, L. (2019). A Gestão do Conhecimento em face dos Fluxos Informacionais em contexto de fluidez – Uma investigação em uma organização civil sem fins lucrativos. Sessão 12 - ISM - Information Systems Management/ Gestão de Sistemas de Informação. 16ª International Conference on Information systems and Technology Management (CONTECSI). 29 a 31 de Maio. USP, Universidade de São Paulo, Brasil. ISSN 2448-1041.[ handle ]</t>
  </si>
  <si>
    <t>141</t>
  </si>
  <si>
    <t>Almasri, A. and Gouveia, L. (2019). Analyzing and Evaluating the Amount of Power Consumption Used by Current Power-Saving-Applications on Android Smartphones. The 7th World Conference on Information Systems_x000D_
and Technologies (WorldCIST’19), 16th - 19th April. La Toja, Galicia, Spain.[ poster | presentation ]</t>
  </si>
  <si>
    <t>140</t>
  </si>
  <si>
    <t>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_x000D_
[ handle ]</t>
  </si>
  <si>
    <t>139</t>
  </si>
  <si>
    <t>Sargo, S.; Gouveia, L. e Reis, P. (2019). A Sala de Aula Invertida num Cenário Potencial de Integração com a Wikipédia. International Wiki Scientific Conference (IWSC). 12-15 March. Presentation, 12th March. Faculty of Arts and Humanities of the University of Porto. _x000D_
[ handle ]</t>
  </si>
  <si>
    <t>138</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</si>
  <si>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Porto._x000D_
[ handle ]</t>
  </si>
  <si>
    <t>137</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</si>
  <si>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Porto._x000D_
[ handle ]</t>
  </si>
  <si>
    <t>136</t>
  </si>
  <si>
    <t>Domingues, F. e Gouveia, L. (2018). Treinar o sono. É possível? VI Congresso Ibérico Educação Especial. Educação e Inclusão na Lusofonia. 16 de novembro. Misericórdia do Porto. Porto._x000D_
[ handle ]</t>
  </si>
  <si>
    <t>135</t>
  </si>
  <si>
    <t>Araújo, P. e Gouveia, L. (2018). Educação Especial na Cidade de Betim – Minas Gerais. Poster. VI Congresso Ibérico Educação Especial. Educação e Inclusão na Lusofonia. 16 de novembro. Misericórdia do Porto. Porto._x000D_
[ handle ]</t>
  </si>
  <si>
    <t>134</t>
  </si>
  <si>
    <t>Costa, O. e Gouveia, L. (2018). Dropout in distance learning: A reference model for an integrated alert system. 9th Euro American Conference on Telematics and Information Systems (EATIS 2018). 12-15th November. Poster. Fortaleza. Brasil. _x000D_
[ paper ]</t>
  </si>
  <si>
    <t>133</t>
  </si>
  <si>
    <t>Martins, E.; Geraldes, W.; Afonseca, U. e Gouveia, L. (2018). O Uso do WhatsApp na Aprendizagem: Uma Experiência no Ensino Superior. 18ª Conferência da Associação Portuguesa de Sistemas de Informação (CAPSI 2018). 12-13 de Outubro. Santarém. Instituto Politécnico de Santarém.[ handle ]</t>
  </si>
  <si>
    <t>132</t>
  </si>
  <si>
    <t>Martins, E.; Geraldes, W.; Afonseca, U. e Gouveia, L. (2018). Uso do kahoot como ferramenta de aprendizagem. 18ª Conferência da Associação Portuguesa de Sistemas de Informação (CAPSI 2018). 12-13 de Outubro. Santarém. Instituto Politécnico de Santarém._x000D_
[ handle ]</t>
  </si>
  <si>
    <t>131</t>
  </si>
  <si>
    <t>Martins, E.; Trindade, G.; Geraldes, W.; Afonseca, U. e Gouveia, L. (2018). Desenvolvimento de Aplicativo Móvel para Carona Acadêmica. 18ª Conferência da Associação Portuguesa de Sistemas de Informação (CAPSI 2018). 12-13 de Outubro. Santarém. Instituto Politécnico de Santarém._x000D_
[ handle ]</t>
  </si>
  <si>
    <t>130</t>
  </si>
  <si>
    <t>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_x000D_
[ handle ]</t>
  </si>
  <si>
    <t>129</t>
  </si>
  <si>
    <t>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_x000D_
[ handle ]</t>
  </si>
  <si>
    <t>128</t>
  </si>
  <si>
    <t>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2525-7625._x000D_
[ handle ]</t>
  </si>
  <si>
    <t>127</t>
  </si>
  <si>
    <t>Gouveia, L. (2018). Geography and its digital dimensions: a cities related discussion to join European inheritage. Congresso Internacional da Primeira Guerra Mundial. Centenário da Batalha de La Lys. Universidade Fernando Pessoa. Porto, Portugal. 9 a 11 de abril. _x000D_
[ handle ]</t>
  </si>
  <si>
    <t>126</t>
  </si>
  <si>
    <t>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t>
  </si>
  <si>
    <t>125</t>
  </si>
  <si>
    <t>Khan, S. and Gouveia, L. (2017). An Empirical Factors that Influences the Adoption and Selection of Internet Service. Fourth Information Technology Trends (ITT 2017). 25-26 October. Higher Colleges of Technology - Al Ain Women’s College (AAWC). United Arabe Emirates (UAE).  _x000D_
[ handle ]</t>
  </si>
  <si>
    <t>124</t>
  </si>
  <si>
    <t>Araújo, P. e Gouveia, L. (2017). Plataforma Digital: Gestão da Informação e do Conhecimento. Esfera Digital Educacional. Apresentação oral do Poster. Colóquio Internacional EUTIC 2017. 20 de Outubro. Recife. Brasil._x000D_
[ handle ]</t>
  </si>
  <si>
    <t>123</t>
  </si>
  <si>
    <t>Araújo, P. e Gouveia, L. (2017). Cultura Digital: uma discussão para uso e transformação no acesso e exploração da informação. Poster. Colóquio Internacional EUTIC 2017. Recife. Brasil._x000D_
[ handle ]</t>
  </si>
  <si>
    <t>122</t>
  </si>
  <si>
    <t>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_x000D_
[ paper ]</t>
  </si>
  <si>
    <t>121</t>
  </si>
  <si>
    <t>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10.5748/9788599693131-14CONTECSI/DOC-5099_x000D_
[ paper ]</t>
  </si>
  <si>
    <t>120</t>
  </si>
  <si>
    <t>Daradkeh, Y. and Gouveia, L.  (2017). Keep using day-to-day tools in the classroom. Workshop Perspectives of modern education and use of innovative technologies in training. International Scientific and Methodological Workshop.  March, 14th. The Faculty of Basic Training of Kazakh university of Economics, Finance and International trade. _x000D_
[ handle ]</t>
  </si>
  <si>
    <t>119</t>
  </si>
  <si>
    <t>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t>
  </si>
  <si>
    <t>118</t>
  </si>
  <si>
    <t>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t>
  </si>
  <si>
    <t>117</t>
  </si>
  <si>
    <t>Daradkeh, Y; Pascal, O. Gouveia, L. (2015). Information Overload: a preliminary discussion. III International Scientific and Practical Conference Information Technologies. Problems and Solutions. 20-22 May. Ufa. Republic of Bashkortostan. Russia.</t>
  </si>
  <si>
    <t>116</t>
  </si>
  <si>
    <t>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t>
  </si>
  <si>
    <t>115</t>
  </si>
  <si>
    <t>Leal, J. e Gouveia, L. (2015). MOOC: Towards a Discourse on Higher Education Change. SEMiME. International Conference on Digital Exclusion in the Information and Knowledge Society. January 30-31. Lisbon, Portugal.ISBN: 9789727352043, pp 60-61.</t>
  </si>
  <si>
    <t>114</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</si>
  <si>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978-989-95846-2-4._x000D_
[ handle ]</t>
  </si>
  <si>
    <t>113</t>
  </si>
  <si>
    <t>Gouveia, L. (2014). Uma reflexão sobre o digital e o impacte no trabalho. XVI Congresso Internacional de Formação para o Trabalho Norte de Portugal - Galiza. Porto. 16 de Outubro._x000D_
[ handle ]</t>
  </si>
  <si>
    <t>112</t>
  </si>
  <si>
    <t>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_x000D_
[ presentation ]</t>
  </si>
  <si>
    <t>111</t>
  </si>
  <si>
    <t>Sousa, A.; Agante, P.; Gouveia, L. (2014). Communication Model for Generalist News Media Websites. International Conference on Future Information Engineering (FIE 2014), July 7-8, 2014, Beijing, China).  _x000D_
[ paper ]</t>
  </si>
  <si>
    <t>110</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</si>
  <si>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978-989-98832-0-8._x000D_
[handle]</t>
  </si>
  <si>
    <t>109</t>
  </si>
  <si>
    <t>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t>
  </si>
  <si>
    <t>108</t>
  </si>
  <si>
    <t>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t>
  </si>
  <si>
    <t>107</t>
  </si>
  <si>
    <t>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t>
  </si>
  <si>
    <t>106</t>
  </si>
  <si>
    <t>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t>
  </si>
  <si>
    <t>105</t>
  </si>
  <si>
    <t>Sousa, A.; Agante, P.; Gouveia, L. (2014). Communication Model for Sports Media Web Portals. 2014 AASRI Conference on  Sports Engineering and Computer Science (SECS 2014). June 21-22, 2014, London, England. _x000D_
[ paper ]</t>
  </si>
  <si>
    <t>104</t>
  </si>
  <si>
    <t>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_x000D_
[ presentation ]</t>
  </si>
  <si>
    <t>103</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</si>
  <si>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_x000D_
[ presentation ]</t>
  </si>
  <si>
    <t>102</t>
  </si>
  <si>
    <t>Silva, P and Gouveia, L. (2013). The Impact of Digital in Learning Spaces: An Analysis on the Perspective of Teachers in Higher Education. Proceedings of Informing Science &amp; IT Education Conference (InSiITE). 2013, pp 521-529. ISBN 9781932886719. _x000D_
[ paper | presentation ]</t>
  </si>
  <si>
    <t>101</t>
  </si>
  <si>
    <t>Robalo, A. e Gouveia, L. (2013). As Tecnologias na Educação: um novo olhar pedagógico no ambiente virtual Edmodo. Encuentro por la unidad de los educadores. Pedagogia 2013. Palacio de Convenciones de La Habana, del 4 al 8 de Febrero. Cuba. Actas em CD-ROM. ISBN 978-959-18-0870-3._x000D_
[ paper ]</t>
  </si>
  <si>
    <t>100</t>
  </si>
  <si>
    <t>Gouveia, L. (2012). The Information Warfare - how it can affect us. International Conference Rethinking Warfare. 9-10th November. Universidade Fernando Pessoa._x000D_
[ slideshare ]</t>
  </si>
  <si>
    <t>99</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</si>
  <si>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978-989-96247-6-4._x000D_
[ paper: zip ]</t>
  </si>
  <si>
    <t>98</t>
  </si>
  <si>
    <t>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t>
  </si>
  <si>
    <t>97</t>
  </si>
  <si>
    <t>96</t>
  </si>
  <si>
    <t>Peres, P.; Gouveia, L. and Pimenta, P. (2011). Blended-learning Strategies in Higher Education. The 3rd annual International Conference on Education and New Learning Technologies. EDULERN11. 4-6 July. Barcelon. Spain. Edulearn11 Proceedings, pp 1857-1866. ISBN 978-84-615-0441-1.</t>
  </si>
  <si>
    <t>95</t>
  </si>
  <si>
    <t>Abrantes, S. e Gouveia, L. (2011). Assessing Messaging Activity In An Online Discussion Forum Using an Innovation Adoption Approach. Proceedings of ICTEL 2011 - International Conference on Technology-enhanced Learning. 25-27 Julho. Sofia, Bulgária, pp614-623. ISBN 978-3-89958-541-4.</t>
  </si>
  <si>
    <t>94</t>
  </si>
  <si>
    <t>Silva, P. e Gouveia, L. (2011). On Learning Spaces in Higher Education: Space as an Agent of Change. Proceedings of Informing Science &amp; IT Education Conference (InSite) 2011. 18-23 Junho. Novi Sad, Serbia, pp537-543. ISSN 1535-07-03.</t>
  </si>
  <si>
    <t>93</t>
  </si>
  <si>
    <t>Abrantes, S. e Gouveia, L. (2011). Comparing Google Groups use by evaluating flow experience and generated messages in laptop and desktop higher education students. Proceedings of Informing Science &amp; IT Education Conference (InSite) 2011. 18-23 Junho. Novi Sad, Serbia, pp1-20. ISSN 1535-07-03.</t>
  </si>
  <si>
    <t>92</t>
  </si>
  <si>
    <t>Fidalgo, F. e Gouveia, L. (2011). O impacto da rotatividade na Gestão do Conhecimento Organizacional. A rotatividade nas actividades imobiliárias em Portugal. Actas da CISTI  2011 - 6ª Conferência Ibérica de Sistemas e Tecnologias de Informação. Vol 1, pp 459-464. ISSN: 978-989-96247-4-0.</t>
  </si>
  <si>
    <t>91</t>
  </si>
  <si>
    <t>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t>
  </si>
  <si>
    <t>90</t>
  </si>
  <si>
    <t>Sousa, A. e Gouveia, L. (2011). Governómetro: uma Aplicação Web para Monitorizar a Actividade Governativa. CISTI 2011. 15-18 Junho. Chaves, Portugal. Actas da CISTI  2011 - 6ª Conferência Ibérica de Sistemas e Tecnologias de Informação. Vol 2, pp 129-132. ISSN: 978-989-96247-5-7.</t>
  </si>
  <si>
    <t>89</t>
  </si>
  <si>
    <t>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t>
  </si>
  <si>
    <t>88</t>
  </si>
  <si>
    <t>Peres, P. e Gouveia, L. (2011). The e-learning in the Portuguese Higher Education: past, present and future. INTE 2011. International Conference on New Horizons in Education. Instituto Politécnico da Guarda, Portugal, 8-10 July. In Isman, A and Sousa, C. (2011). INTE 2011 Proceedings Book. pp 703-712.</t>
  </si>
  <si>
    <t>87</t>
  </si>
  <si>
    <t>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</si>
  <si>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86</t>
  </si>
  <si>
    <t>Dias, A.; Santos, C.; Costa, C.; Gouveia, L.; Peres, P.; Simões, P. e Torrão, S. (2010). Workshop sobre LMS vs PLE: fusão ou choque? TICEduca 2010. Lisboa, 20 de Novembro._x000D_
paper [ slideshare ]</t>
  </si>
  <si>
    <t>85</t>
  </si>
  <si>
    <t>Abrantes, S. e Gouveia, L. (2010). A comparison study on early adoption of mobile devices and desktops within collaborative environments in higher education. 15th IBIMA Conference in Cairo, Egypt 6-7 November 2010. Conference proceedings full paper. ISBN: 978-0-9821489-4-5.</t>
  </si>
  <si>
    <t>84</t>
  </si>
  <si>
    <t>Sousa, A.; Agante, P. and Gouveia, L. (2010). Liberopinion: a Web Platform for Enhancing e-Democracy. Cunningham, P. and Cunningham, M. (eds) (2010). eChallenges e-2010 Conference Proceedings. IIMC International Information Management Corporation. IEEE Xplore Digital Library. ISBN: 978-1-905824-21-2 _x000D_
paper [ pdf (292KB)]</t>
  </si>
  <si>
    <t>83</t>
  </si>
  <si>
    <t>Sousa, A.; Agante, P. and Gouveia, L. (2010). Governmeter: monitoring government performance. A Web Based Application Proposal. Andersen, K. et al. (Eds.): EGOVIS 2010. Lecture Notes on Computer Science. Springer-Verlag Berlin Heidelberg. LNCS 6267, pp. 158–165.</t>
  </si>
  <si>
    <t>82</t>
  </si>
  <si>
    <t>Sousa, A.; Agante, P. and Gouveia, L. (2010). Liberopinion: a Web Platform for Enhancing e-Democracy. Cunningham, P. and Cunningham, M. (eds) (2010). eChallenges e-2010 Conference Proceedings. IIMC International Information Management Corporation. ISBN: 978-1-905824-20 _x000D_
presentation [ slideshare ]</t>
  </si>
  <si>
    <t>81</t>
  </si>
  <si>
    <t>Abrantes, S. e Gouveia, L. (2010). Laptops vs Desktops in a Google Groups environment. 13th Interactive Computer Aided Learning (ICL) 2010. 15-17 September. Hasselt, Belgium. ICL2010 Proceedings on CD ISBN: 978-3-89958 _x000D_
paper [  pdf (KB)] | apresentação [ slideshare ]</t>
  </si>
  <si>
    <t>80</t>
  </si>
  <si>
    <t>Abrantes, S. e Gouveia, L. (2010). A study on the usage of mobile devices in collaborative environments vs desktops. International Conference on e-Business (ICE-B) 2010. 26-28 July. Athens, Greece. (poster) _x000D_
paper [ ieeeXplore ] | poster [ slideshare ]</t>
  </si>
  <si>
    <t>79</t>
  </si>
  <si>
    <t>Sousa, A. e Gouveia, L. (2010). Liberopinion: uma plataforma para Eleições 2.0. Rocha, A. e tal. (2010). Actas da 5º CISTI – Sistemas y Tecnologías de Información. AISTI. Santiago de Compostela, Espanã. Vol I – Artículos, pp 468-472. ISBN: 978-989-96247-3-3. _x000D_
paper [ ieeeXplore ] | presentation [ slideshare ]</t>
  </si>
  <si>
    <t>78</t>
  </si>
  <si>
    <t>Abrantes, S. e Gouveia, L. (2010). Using Google Groups in an m-learning environment. International Conference on Education and New Learning Technologies EDULEARN10. 5-7 July. Barcelona, Spain. EDULEARN10 Proceedings on CD. _x000D_
ISBN: 978-84-613-9386-2 _x000D_
paper [ pdf (KB)] | apresentação [ slideshare ]</t>
  </si>
  <si>
    <t>77</t>
  </si>
  <si>
    <t>Abrantes, S. e Gouveia, L. (2010). Learning Environments. InSite 2010. 19-24 Junho. Cassino, Italy. Proceedings of Informing Science &amp; IT Education Conference (InSITE) 2010, pp 449-466. ISSN: 1535-07-03. _x000D_
paper [  pdf ] | apresentação [ slideshare ]</t>
  </si>
  <si>
    <t>76</t>
  </si>
  <si>
    <t>Sousa, A.; Agante, P. and Gouveia, L. (2010). Liberopinion as an enabling platform for elections 2.0: a case study. EPMA – European Projects &amp; Management. Praha. Czech Republic, 21-23 April. _x000D_
Presentation [ slideshare ]</t>
  </si>
  <si>
    <t>75</t>
  </si>
  <si>
    <t>Silva, P. e Gouveia, L. (2010). A geração digital no novo mundo empresarial. XI Conferência Internacional de Educação em Engenharia e Tecnologia INTERTECH’ 2010. Ilhéus. Baia. Brasil, 7-10 de Março. ISBN: 978858912075-3._x000D_
apresentação [ slideshare ]</t>
  </si>
  <si>
    <t>74</t>
  </si>
  <si>
    <t>Gouveia, L. (2009). O Conceito de Rede no Digital face aos Media Sociais. XI Forum «Communiquer et Entreprendre». 26/27 Novembre. RCMFM et Université Fernando Pessoa. Porto, Portugal._x000D_
paper [ pdf (496KB)] | apresentação [ slideshare ]</t>
  </si>
  <si>
    <t>73</t>
  </si>
  <si>
    <t>Gouveia, L. e Gouveia, F. (2009). Sakai as a Collaborative Open-source learning platform for use at University Fernando Pessoa. IBIMA Conference. 13th IBIMA Conference on Knowledge Management and Innovation in Advancing Economies. 9-10 November 2009. Marrakech, Morocco.paper [ pdf (48KB)]</t>
  </si>
  <si>
    <t>72</t>
  </si>
  <si>
    <t>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Portugal.presentation [ slideshare ]</t>
  </si>
  <si>
    <t>71</t>
  </si>
  <si>
    <t>Simões, L. e Gouveia, L . (2009) Schools and Social Software Appropriation. VI Conferência Internacional de TIC na Educação - Challenges 2009. Universidade do Minho. 14 e 15 de Maio, Braga. _x000D_
presentation [ pdf (88KB) ]</t>
  </si>
  <si>
    <t>70</t>
  </si>
  <si>
    <t>Gaio, S.; Gouveia, L. and Gouveia, J. (2008). Netorwork Based Branding: a collaborative model for the development of place brands. International Conference Marketing Cities: Place Branding in Perspective. 4-6th December. Berlin, City Hall.presentation [ pdf (209KB) ]</t>
  </si>
  <si>
    <t>69</t>
  </si>
  <si>
    <t>Silva, P. e Gouveia, L. (2008). Learning space. World Conference on Educational Multimedia, Hypermedia &amp; Telecommunications. ED-MEDIA 08. Vienna University of Technology. Vienna, Austria. June 30 - July 4.paper [ pdf 108KB) ] | presentation [ pdf (536KB) ]</t>
  </si>
  <si>
    <t>68</t>
  </si>
  <si>
    <t>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http://www.guni-rmies.net.paper [ pdf (82KB) ] | presentation [ pdf (1001KB) ]</t>
  </si>
  <si>
    <t>Gouveia, J.  e Gouveia, L. (2007). Resultados de uma abordagem de cidade digital para a administração local. 12ª CLAD. Painel As autarquias na era da informação: o governo electrónico local. Santo Domingo. Républica Dominicana. 26-30 de Outubro._x000D_
artigo [ pdf (126KB] ] | apresentação [ pdf (41KB] ]</t>
  </si>
  <si>
    <t>Gouveia, J.  e Gouveia, L. (2007). Uma perspectiva orientada ao território para o local e-government. 12ª CLAD. Painel As autarquias na era da informação: o governo electrónico local. Santo Domingo. Républica Dominicana. 26-30 de Outubro._x000D_
artigo [ pdf (138KB] ] | apresentação [ pdf (165KB] ]</t>
  </si>
  <si>
    <t>Abrantes, S. and Gouveia, L. (2007). An approach to teaching with computer games by applying the flow experience. Learning by Games conference. LG 2007. 25th September. France.presentation [ pdf (240KB] ]</t>
  </si>
  <si>
    <t>Constantino, J. e Gouveia, L. (2007). Towards an e-participation engine: where people tak place. Digital Cities Summit 07. 24-25th September, ISCP - Instituti Superior de Ciências Sociais e Políticas, UTL. Lisbon.presentation [ pdf (184KB] ]</t>
  </si>
  <si>
    <t>Gouveia, L. (2007). A digital approach to our time-space living. Digital Cities Summit 07. 24-25th September, ISCP - Instituto Superior de Ciências Sociais e Políticas, UTL. Lisbon.presentation [ pdf (461KB] ]</t>
  </si>
  <si>
    <t>Gouveia, L. and Reis, P. (2007). Language learning using the Sakai collaborative learning environment: current experience. Conference: ICT for Language Learning. Florence, Italy. 20-21 September. _x000D_
paper [ pdf (35KB) ]</t>
  </si>
  <si>
    <t>Trigo, M.; Gouveia, L.; Quoniam, L. e Riccio, E. (2007). Using Competitive Intelligence as a Strategic Tool in a Higher Education Context. Proceedings of The 8th European Conference on Knowledge Management. CEIB, Barcelona, Spain.  6-7 September. Vol II, pp 1017-1023.paper [ pdf ( 110KB] ]</t>
  </si>
  <si>
    <t>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978-972-8830-88-5._x000D_
artigo [ pdf (108KB) ]</t>
  </si>
  <si>
    <t>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978-972-8830-88-5._x000D_
artigo [ pdf (80KB) ] | apresentação [ pdf (196KB) ]</t>
  </si>
  <si>
    <t>Gouveia, L. e Gouveia, F. (2006). Using Sakai as a collaborative learning environment to support higher education activity. Leading Innovation in Global Education &amp; Training 13th Annual EDiNEB Conference June 14-16, 2006, Lisbon, Portugal._x000D_
apresentação [ pdf (338KB) ]</t>
  </si>
  <si>
    <t>Gaio, S.; Gouveia, J. e Gouveia, L. (2006). O Branding e a Dimensão digital da cidade: Dinâmicas e Contributos para a competitividade. Conferência Ibérica de Marketing das Cidades. IPAM / IDIM. 29 de Março. Edifício da Alfândega. Porto._x000D_
apresentação [ pdf (155KB)] | artigo [ pdf (156KB)]</t>
  </si>
  <si>
    <t>Gaio, S.; Gouveia, J. e Gouveia, L. (2006). Do Território Esperado ao Território Experimentado: A Identidade Como Factor Nuclear no Processo de Branding. 2º Congreso de Marketing de Ciudades - Citymarketing Elche´06. 24-26 Maio. Elche. Espanha._x000D_
apresentação [ pdf (224KB)]</t>
  </si>
  <si>
    <t>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1559-1571._x000D_
artigo [ pdf (148KB) ] | apresentação [ pdf (316KB) ]</t>
  </si>
  <si>
    <t>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83._x000D_
apresentação [ pdf (48KB) ]</t>
  </si>
  <si>
    <t>Gouveia, L. e Gomes, F. (2004). O e-learning como etapa da universidade para o virtual. Conferência eLES '04, eLearning no Ensino Superior. Universidade de Aveiro, 27 a 30 de Outubro, Aveiro._x000D_
paper [ pdf (13KB) ] | apresentação [ pdf (109KB) ]</t>
  </si>
  <si>
    <t>Gouveia, L. (2004). O digital e as novas formas de, e para, aprender. Conferência eLES '04, eLearning no Ensino Superior. Universidade de Aveiro, 27 a 30 de Outubro, Aveiro._x000D_
paper [ pdf (13KB) ] | apresentação [ pdf (181KB) ]</t>
  </si>
  <si>
    <t>Rurato, P.; Gouveia, L. e Gouveia, J. (2004). Características Essenciais do Ensino a Distância. Conferência eLES '04, eLearning no Ensino Superior. Universidade de Aveiro, 27 a 30 de Outubro, Aveiro._x000D_
paper [ pdf (37KB) ] | apresentação [ pdf (565KB) ]</t>
  </si>
  <si>
    <t>Marques, M. e Gouveia, L. (2004). Bibliotecas digitais: a importância do serviço de referência. IADIS WWW/Internet 2004, Actas da Conferência Ibero Americana, Madrid, Espanha, 7-8 de Outubro, pp 425-428._x000D_
artigo [ pdf (19KB)] | apresentação [ pdf (26KB) ]</t>
  </si>
  <si>
    <t>Xavier, J. e Gouveia, L. (2004). O relacionamento com o cidadão: a importância do território. IADIS WWW/Internet 2004, Actas da Conferência Ibero Americana, Madrid, Espanha, 7-8 de Outubro, pp 445-448._x000D_
artigo [ pdf (27KB)] | apresentação [ pdf (28KB) ]</t>
  </si>
  <si>
    <t>Gouveia, L.; Xavier, J. and Gouveia, J. (2004). People and Digital Cities: Promote innovation and information use. 15th Biennial Conference ITS 2004. International Telecommunications Society. Berlin Germany. September 4-7.</t>
  </si>
  <si>
    <t>Gouveia, L. (2004). Information Overload: the case for e-learning within Gaia Digital. 3rd Global Conference. The Idea of Education. CERGE-EI. Prague, Czech Republic. August 9-11.</t>
  </si>
  <si>
    <t>Gouveia, L. (2004). Using visuals to convey information. 6th International Conference on Enterprise Information Systems. Universidade Portucalense, Porto - Portugal 14-17, April 2004</t>
  </si>
  <si>
    <t>Azevedo, M. e Gouveia, L. (2003). Repensar a missão da biblioteca pública na Gestão das TIC. Full paper at Conferência Ibero-Americana WWW/Internet 2003. Algarve, Portugal. 8 e 9 Novembro.</t>
  </si>
  <si>
    <t>Xavier, J. e Gouveia, L. e Gouveia, J. (2003). A Gestão do Relacionamento com o Cidadão em Cidades e Regiões Digitais. Full paper at Conferência Ibero-Americana WWW/Internet 2003. Algarve, Portugal. 8 e 9 Novembro.</t>
  </si>
  <si>
    <t>Gomes, F. and Gouveia, L. (2003). A Web Application To Support Higher Education Teaching Administrative Work. Short paper at IADIS International Conference WWW/Internet 2003. Algarve, Portugal. 5-8 November.</t>
  </si>
  <si>
    <t>Gouveia, L. (2003). Connecting The Real And The Virtual World: How To Measure Digital Cities Impact. Short paper at IADIS International Conference WWW/Internet 2003. Algarve, Portugal. 5-8 November.</t>
  </si>
  <si>
    <t>Gouveia, L. and Gouveia, J. (2003). Local e-government: how useful is a digital cities rationale. Paper at eChallenges e-2003 IST International Conference. 22-24 October 2003. Palazzo Re Enzo. Bologna, Italy.</t>
  </si>
  <si>
    <t>Sacau, A.; Gouveia, L.; Ribeiro, N.; Gouveia, F. and Biocca, F. (2003). Presence in Computer-Mediated Environments: a Short Review of the main concepts, theories, and trends. IADIS International Conference e-Society 2003. Lisbon, Portugal. 3-6 June 2003.</t>
  </si>
  <si>
    <t>Gouveia, F. and Gouveia, L. (2003). Assuming a roadmap strategy for e-business. 5th International Conference on Enterprise Information Systems. École Supérieure d' Électronique de l' Ouest. Angers, France. 23-26, April 2003.</t>
  </si>
  <si>
    <t>Gouveia, L. and Gouveia, J. (2003). Taking advantage of digital benefits for digital outcomes. International Conference Teaching and Learning in Higher Education: New Trends and Innovations. ICHEd. 13-17 April. University of Aveiro, Portugal.paper [ pdf (32KB)]</t>
  </si>
  <si>
    <t>Gouveia, L. and Gouveia, J. (2003). E-learning: an opportunity to support the individual, the group and the community. International Conference Teaching and Learning in Higher Education: New Trends and Innovations. ICHEd. 13-17 April. University of Aveiro, Portugal.</t>
  </si>
  <si>
    <t>Rurato, P.; Gouveia, L. and Gouveia, J. (2002). A Study on Adult Education and Distance Learning. International Conference on Information and Communication Technologies in Education. Badajoz, Spain, 13-16 November. Poster.paper [ pdf (22KB)]</t>
  </si>
  <si>
    <t>Gouveia, L. (2002). A Proposal to Support Collaborative Learning: using a structure to share context. International Conference on Information and Communication Technologies in Education. Badajoz, Spain, 13-16 November. Full paper.paper [ pdf (34KB)] | presentation [ pdf (14KB)]</t>
  </si>
  <si>
    <t>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972-97548-7-X._x000D_
paper [ pdf (38KB)] | presentation [ pdf (392KB)]</t>
  </si>
  <si>
    <t>Gouveia, L. e Gouveia, J. (2002). Using a content management approach to support Web-based learning. 3ª Conferência da Associação Portuguesa de Sistemas de Informação. 20-22 November, Universidade de Coimbra. Coimbra, Portugal. Actas em CD-ROM ISBN 972-97548-7-X.paper [ pdf (33KB)] | presentation [ pdf (180KB)]</t>
  </si>
  <si>
    <t>Gouveia, L. and Gouveia, J. (2002). Digital cities: the Gaia Digital approach. IADIS International Conference WWW/Internet 2002. Lisbon, Portugal, 13-15 November.paper [ pdf (82KB)]</t>
  </si>
  <si>
    <t>Gouveia, L. and Gouveia, J. (2002). A Proposal for using Visualisation to Support Collaborative Learning. E-Learn 2002 World Conference on e-learning in Corporate, Government, and Healthcare &amp; Higher Education. Montreal, Canada, October 15-19. ISBN 1-880094-46-0, pp 1210-1213.paper [ pdf (21KB)] | presentation [ pdf (14KB)]</t>
  </si>
  <si>
    <t>Gouveia, L. and Gouveia, F. (2002). Evaluative Etnography and Systems Design: can it also be used to assess presence? Proceedings of the Fifth Annual International Workshop. PRESENCE 2002. Universidade Fernando Pessoa, Porto, Portugal, October 9-11, pp 213-222. ISBN 972-8184-88-3.paper [ pdf (29KB)] | presentation [ pdf (27KB)]</t>
  </si>
  <si>
    <t>Gouveia, L. (2002). Emergent skills in higher education: from know-how to know-where, know-who, know-what, know-when and know-why. Virtual Learning &amp; Higher Education. 1st International Conference. Mainsfield College. Oxford, England, 10-11 September.paper [ pdf (25KB)] | presentation [ pdf (29KB)]</t>
  </si>
  <si>
    <t>Gouveia, L. and Gouveia, J. (2002). Towards a social approah to Digital Cities. New Work 2002. International conference on Sustainibility in the New Economy. Badajoz, Spain, 3-5.paper [ pdf (33KB)]</t>
  </si>
  <si>
    <t>Gouveia, L. (2002). Assessing a case of Web use for face to face teaching support. TIEC 2002, II European Conference on Information Technologies for Education. Barcelona, Spain, 26-28 June. Actas em CD-ROM.paper [ pdf (32KB)] presentation [ pdf (46KB)]</t>
  </si>
  <si>
    <t>Gouveia, L. and Gouveia, J. (2002). Proposing a semantic approach to Content Management for Education, Learning and Training. Proceedings of EUNIS 2002, The 8th International Conference of European University Information Systems. Porto, Portugal, 19-22 June 2002. pp 378-381. ISBN 972-752-051-0paper [ pdf (32KB)] presentation [ pdf (96KB)]</t>
  </si>
  <si>
    <t>Rurato, P. e Gouveia, L. (2002). Estudo dos factores de sucesso em ambientes de ensino à distância. Virtual Educa 2002, Conferência Internacional sobre Educação, Formação e Novas Tecnologias. Valência, Espanha, 12-14 de Junho._x000D_
paper [ pdf (40KB)]</t>
  </si>
  <si>
    <t>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1-930708-39-4.paper [ pdf (64KB)] presentation [ pdf (108KB)]</t>
  </si>
  <si>
    <t>Gouveia, L. (2001). Supporting knowledge sharing within an organisation. 2ª Conferência da Associação Portuguesa de Sistemas de Informação. Universidade de Évora, Évora, 21-23 Novembro.paper [ pdf (99KB)] | presentation [ pdf (332KB)]</t>
  </si>
  <si>
    <t>Gouveia, L. (2001). Limites ao uso da World Wide Web como complemento ao ensino presencial. 3º Simpósio Internacional de Informática Educativa. Viseu, Portugal, 26-28 de Setembro.Actas em CD-ROM, 3º SIIE, ISBN: 972-98523-4-0._x000D_
paper [ pdf (58KB)]  | apresentação [ pdf (49KB)]</t>
  </si>
  <si>
    <t>Gouveia, J. and Gouveia, L. (2001). EFTWeb: an environment to support context sharing for education settings. e-business &amp; e-work 2001 conference. Venice, Italy, 17-19 October. _x000D_
(accepted but not presented)_x000D_
paper [ pdf (30KB)]</t>
  </si>
  <si>
    <t>Gouveia, L. and Gouveia, F. (2001). Evaluation of a visualisation design for knowledge sharing and information discovery. ICEIS 2001, 3th International Conference on Enterprise Information Systems. Setúbal, Portugal, July 7-10.paper [ pdf (139KB)] presentation [ pdf (276KB)]</t>
  </si>
  <si>
    <t>Gouveia, L. and Gouveia, J. (2001). Proposing a knowledge policy based on the EFTWeb model. The 6th Asia-Pacific Regional Conference of International Telecommunications Society. Hong Kong, 5-7 July.paper [ pdf (36KB)]</t>
  </si>
  <si>
    <t>Gouveia, L. and Gouveia, F. (2001). A visualisation proposal to assist knowledge sharing. International Conference on New Technologies in Science Education. Aveiro University, July 4-6.paper [ pdf (99KB)] presentation [ pdf (408KB)]</t>
  </si>
  <si>
    <t>Gouveia, J.; Gouveia, L. and Restivo, F. (2001). EFTWeb: towards a content management system. EUROMA European Operations Management Association, 8th International Annual Conference. Bath, UK, June 3-5, pp807-815. ISBN 1 85790 088X.paper [ pdf (30KB)]</t>
  </si>
  <si>
    <t>Gouveia, J.; Gouveia, L. and Restivo, F. (2001). Using the Web to support an education, learning and training service centre. EIASM - 1st International Workshop on Management and Innovation of Services. Maastricht, The Netherlands 5-6 April.paper [ pdf (38KB)]</t>
  </si>
  <si>
    <t>Gouveia, L. (2000). Visualisation and Direct Manipulation: issues for human systems development. In Amaral, L. and Carvalho, J. (eds.) proceedings of 1ª CAPSI, SI2000. APSI e Universidade do Minho. 25 - 27 October. Guimarães. ISBN 972-95246-1-0 (CD-ROM).paper [ pdf  (162KB)] presentation [ pdf (35KB)]</t>
  </si>
  <si>
    <t>Gouveia, L.; Gouveia, J. and Restivo, F. (2000). EFTWeb: Towards a service centre for Education, Learning and Training. Towards the E-learning Community: Challenges for Business and Education International Conference. Bolton Institute. 19 - 20 October. Bolton, UK.paper [ pdf (32KB)] presentation [ pdf (225KB)]</t>
  </si>
  <si>
    <t>Gouveia, L.; Gouveia, J. and Restivo, F. (2000). EFTWeb: an application to support skills trading within education, learning and training environments. First World Conference on Production and Operations Management POM Sevilla 2000. 26 - 30 August. Sevilla, Spain.paper [ pdf (38KB)] presentation [ pdf (535KB)]</t>
  </si>
  <si>
    <t>Gouveia, J.; Gouveia, L. and Restivo, F. (2000). Proposing a knowledge network to assist education, training and learning. ITS'2000 XIII Biennial Conference. 2-5 July. Buenos Aires, Argentina.paper [ pdf (425KB)] presentation [ pdf (448KB)]</t>
  </si>
  <si>
    <t>Gouveia, J.; Gouveia, L. and Restivo, F. (2000). EFTWeb: a learning environment that supports presence and distance education. Poster accepted. Proceedings of the European Conference on Web-Based Learning Environments - WBLE'2000. FEUP pp 159-160. ISBN 972-752-035-9. June 5-6. Porto, Portugalpaper [ pdf (12KB)] poster [ gif (408KB)]</t>
  </si>
  <si>
    <t>Gouveia, L. and Gouveia, F. (2000). Informing a information discovery tool for using gesture. Conference on Gestures: Meaning and Use. 1-5 April, UFP, Porto, Portugal.paper [ pdf (12KB)] presentation [ pdf (370KB)]</t>
  </si>
  <si>
    <t>Gouveia, L.; Gouveia, F. and Lamas, D. (1999). Innovation in Business Processes. Conferência Especializada Sistemas e Tecnologias de Informação. Universidade Católica Portuguesa. CEPI'99, 4 e 5 de Outubro.  Lisboa. Portugal.paper [ pdf (36KB) ] presentation [ pdf (21KB], in Portuguese]</t>
  </si>
  <si>
    <t>Gouveia, L.; Gouveia, J. and Restivo, F. (1999). EFTWeb: a working model proposal to support Education, Learning and Training. Conferência Especializada Sistemas e Tecnologias de Informação. Universidade Católica Portuguesa. CEPI´99, 4 e 5 de Outubro.  Lisboa. Portugal.paper [ pdf (26KB) ] presentation [ pdf (221KB], in Portuguese]</t>
  </si>
  <si>
    <t>Gouveia, L. (1999). Shared Visualisation and Virtual Environments for Co-operative Learning. Doctoral Colloquium. ECSCW'99. 12-16 September Scandic Copenhagen Hotel. Copenhagen, Denmark. Conference supplement proceedings, pp 70-72.paper [ pdf (11KB)] presentation [ pdf (141KB)]</t>
  </si>
  <si>
    <t>Gouveia, L. (1999). Is there any space for presence teaching in a digital world? A proposed framework for Web usage. In proceedings of Challenges'99 International Conference ICT in Education. 12-14 May. Universidade do Minho. Portugal. pp 91-98. ISBN 972-98456-0-3.paper: [ pdf (23KB) ] presentation: [ pdf (39KB) ]</t>
  </si>
  <si>
    <t>Gouveia, L. (1998). A technological related discussion on the potential of change in education, learning and training. Euroconference - New Technologies for Higher Education. Univ. de Aveiro. Aveiro. Portugal, 16 - 19 September.paper:  [ pdf (42KB) ] presentation: [ pdf ( 96KB) ] _x000D_
poster: [ pdf (80KB) ]</t>
  </si>
  <si>
    <t>Gouveia, L. (1998). Feasibility discussion of a Collaborative Virtual Environment, finding alternative ways for university members interaction. Twelfth biennial conference ITS´98 - beyond convergence, communiation into the next millennium. Stockholm, Sweden, June 21-24.paper: [ pdf (61KB) ] presentation: [ zipped postscript (143KB) ]</t>
  </si>
  <si>
    <t>Gouveia, L. (1998). Digital support for teachers teaching. Current experience on using Internet facilities in virtual university environments. ITET'98, International Conference. May 20-22. Macau, Portugal. (full paper accepted, but not presented)abstract: [ HTML ]</t>
  </si>
  <si>
    <t>Gouveia, L. (1998). The NetLab experience, moving the action to electronic learning environments. Proceedings of BITE'98, International Conference, pp 395-405. Maastricht, The Netherlands, March 25-27.text: [ pdf (52KB)] presentation: [ HTML ]</t>
  </si>
  <si>
    <t>Gouveia, L. (1996). Sociedade Digital: que oportunidades? Congresso Internacional Pós-Colonialismo e Identidade, UFP. Porto._x000D_
texto: [ pdf (22KB)] transparências: [ pdf (154KB)]</t>
  </si>
  <si>
    <t>ConferênciasNacionais / National Conferences</t>
  </si>
  <si>
    <t>Gouveia, L. e Malheiro, A. (2019). A infocomunicação ou a convergência das Ciências da Informação e da Comunicação para um objeto comum. Conferência de Encerramento. VI Workshop de Pós-Graduação em Ciência da Informação. Sala de Actos do ISCAP –Instituto Politécnico do Porto, 25 de Outubro de 2019._x000D_
[ handle ]</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</si>
  <si>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handle ]</t>
  </si>
  <si>
    <t>Gouveia, L. (2015).  Informação digital e segurança. Gerir informação num contexto digital, uma reflexão sobre as questões de segurança e defesa. Ciclo de Conferências sobre Segurança e Cidadania. Academia da Guarda - Guarda Nacional Republicana. Lisboa, 11 de Março.[ handle]</t>
  </si>
  <si>
    <t>Gouveia, L. (2015). O digital, a mobilidade e a economia da privacidade. Conferência Privacidade, Inovação e Internet. APDSI - Associação para a Promoção e Desenvolvimento da Sociedade da Informação. 30 de Janeiro. Culturgest. Lisboa._x000D_
[handle]</t>
  </si>
  <si>
    <t>Gouveia, L. (2015).Cidades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Porto._x000D_
[handle]</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</si>
  <si>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Porto._x000D_
[ handle ]</t>
  </si>
  <si>
    <t>Gouveia, L. (2014). Do local ao global: a tecnologia digital ao serviço do conhecimento. Do Artesanal ao Digital. O contributo das Universidades. Universidade Fernando Pessoa. Ponte de Lima, 5 de Abril._x000D_
[ apresentação ]</t>
  </si>
  <si>
    <t>Gouveia, L. (2014). A Informática e o mercado de trabalho: notas avulsas. Comemorações dos 15 anos da ANPRI – Associação Nacional de Professores de Informática. 8 de Março. Universidade Portucalense. _x000D_
[ apresentação ]</t>
  </si>
  <si>
    <t>Gouveia, L.; Sousa, A. and Agante, P. (2012). Digital Mediation for Public Participation. Poster and interactive project demonstration. International e-Planning workshop - Citizens, Cities and Technology and Faculty of Sciences. University of Lisbon. April 23. Lisbon, Portugal.  _x000D_
apresentação [ slideshare ]</t>
  </si>
  <si>
    <t>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t>
  </si>
  <si>
    <t>comunicações / presentation track</t>
  </si>
  <si>
    <t>Martins, E. e Gouveia, L. (2019). O Uso do Google Groups em Atividades Extraclasse. Poster. 16ª CONPEEX, Congresso de pesquisa, ensino e extensão. V. 16. p. 9. ISSN 2447-8695._x000D_
[ ebook ]</t>
  </si>
  <si>
    <t>Martins, E. e Gouveia, L. (2019).  Aprendizagem Móvel na Produção Científica Indexada ao Scopus nos Anos de 2016 e 2017. Artigo Completo. In: X Escola Regional de Informática de Mato Grosso, 2019, Cuiabá-MT, v. 10. p. 13-18. ISSN: 2447-5386. _x000D_
[ paper ]</t>
  </si>
  <si>
    <t>Martins, E. e Gouveia, L. (2019).  Desenvolvimento do Aplicativo ML-SAI para Android com Uso do App Inventor. Artigo Completo. In: X Escola Regional de Informática de Mato Grosso, 2019, Cuiabá-MT, v. 10. p. 49-54. ISSN: 2447-5386. _x000D_
[ paper ]</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</si>
  <si>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 _x000D_
[ paper ]</t>
  </si>
  <si>
    <t>Martins, E. e Gouveia, L. (2019). Facebook como Ferramenta de Apoio ao Ensino. Artigo Curto. In: X Escola Regional de Informática de Mato Grosso, 2019, Cuiabá-MT, v. 10. p. 148-150. ISSN: 2447-5386. _x000D_
[ paper ]</t>
  </si>
  <si>
    <t>Martins, E. e Gouveia, L. (2019). Sala de Aula Invertida com Auxílio do WhatsApp. Artigo Curto. In: X Escola Regional de Informática de Mato Grosso, 2019, Cuiabá-MT, v. 10. p. 169-171. ISSN: 2447-5386. _x000D_
[ paper ]</t>
  </si>
  <si>
    <t>Martins, E. e Gouveia, L. (2019). Tecnologias Móveis em Alguns Cursos da Universidade Aberta do Brasil. Artigo Curto. In: X Escola Regional de Informática de Mato Grosso, 2019, Cuiabá-MT, v. 10. p. 175-177. ISSN: 2447-5386 _x000D_
[ paper ]</t>
  </si>
  <si>
    <t>Junior, W.; Andrade, P.; Andrade, A. e Gouveia, L. (2019). Métricas de Desempenho em Campanhas na Rede Social Instagram e Reconhecimento da Marca: Estudo de Caso na SEAD UFMA. XIII Semana de Administração (SEAD) - UFMA. 30 de Outubro a 1 de Novembro. São Luis do Maranhão. Brasil. _x000D_
[ handle ]</t>
  </si>
  <si>
    <t>Mançu, R.; Gouveia, L. e Cordeiro, S. (2019). Proposta de Integração dos Sistemas de Gestão ISO 9001:2015, ISO 14001:2015 e ISO 45001:2018, com o Sistema de Gerenciamento de Segurança Operacional - SGSO da ANP. Poster. V SIINTEC 2019. Simpósio Internacional de Inovação e Tecnologia. 9-11 Outubro. Enai Cimatec Salvador - Bahia._x000D_
[ handle ]</t>
  </si>
  <si>
    <t>Toso, R.; Roque, W. e Gouveia, L. (2019). Interdisciplinaridades e Aplicações Didáticas com de maquetes voltadas ao Agronegócio. Poster. 13 de Novembro, XII Congresso Brasileiro de Agroinformática, SBIAgro2019. FATEC, Indaiatuba. São Paulo, Brasil._x000D_
[ handle ]</t>
  </si>
  <si>
    <t>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_x000D_
[ ebook | apresentação ]</t>
  </si>
  <si>
    <t>Aguiar, G. e Gouveia, L. (2019). O Programa de Benefícios Fiscais da nota Fiscal Eletrônica como Estímulo a Cidadania Fiscal. Atas do congresso, pp 297-305. 26th APDR Congress. Evidence-based territorial policymaking: formulation, implementation and evaluation of policy. APDR. July 4-5. University of Aveiro, Portugal. ISBN 978-989-8780-07-2 _x000D_
[ ebook  | apresentação ]</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</si>
  <si>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2175-2761._x000D_
[ paper ]</t>
  </si>
  <si>
    <t>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 _x000D_
[ paper ]</t>
  </si>
  <si>
    <t>Toso, R. e Gouveia, L. (2019). Projeto Logislab: Uso de Maquetes no Ensino da Logística. III Encontro sobre Metodologias Ativas. Centro Paulo Sousa. São Paulo, Brasil. 25 de Maio. _x000D_
[ handle ]</t>
  </si>
  <si>
    <t>Martins, E. e Gouveia, L. (2018). Kahoot na Sala de Aula do Ensino Médio. 7º Congresso Brasileiro de Tecnologia Educacional da ABT. 10 a 12 de Dezembro. Poster. Belo Horizonte, MG. Brasil._x000D_
[ paper ]</t>
  </si>
  <si>
    <t>Martins, E. e Gouveia, L. (2018). Uso do Google Drive no Apoio a Aprendizagem Colaborativa. 7º Congresso Brasileiro de Tecnologia Educacional da ABT. Sessão de Comunicação Oral - Eixo temático: cultura digital e comunicação. 10 a 12 de Dezembro. Belo Horizonte, MG. Brasil._x000D_
[ paper ]</t>
  </si>
  <si>
    <t>Gouveia, L. e Martins, E. (2018). Uso do WhatsApp em Atividades Educativas Extraclasse. 7º Congresso Brasileiro de Tecnologia Educacional da ABT. 10 a 12 Dezembro. Poster. Belo Horizonte, MG. Brasil._x000D_
[ paper ]</t>
  </si>
  <si>
    <t>Martins, E. e Gouveia, L. (2018). O Uso da Rede Social Educativa Edmodo em Atividades Extraclasse. In: 15° CONPEEX - Congresso de Ensino, Pesquisa e Extensão, 2018, Goiânia. I Encontro das Instituições de Ensino Superior Públicas e Filantrópicas Externas à UFG, v. 1. p. 8-9._x000D_
[ paper ]</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</si>
  <si>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86-89._x000D_
[ paper ]</t>
  </si>
  <si>
    <t>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143-146._x000D_
[ paper ]</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</si>
  <si>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155-158._x000D_
[ paper ]</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</si>
  <si>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Brasil._x000D_
[ paper ]</t>
  </si>
  <si>
    <t>Alfredo, P. e Gouveia, L. (2017). Crescimento económico de Angola e as TIC: os últimos 12 anos. In GICD, UAN (2017). Livro de Resumos da Conferência Ciêntífica da universidade Agostinho Neto (CCUAN2017). pp 76. ISBN: 978-989-761-137-7.</t>
  </si>
  <si>
    <t>Alfredo, P. e Gouveia, L. (2017).Crescimento Económico de Angola: os últimos 12 anos. Comunicação Oral. Conferência Científica Universidade Agostinho Neto (UAN). 27 a 29 de Setembro. Hotel Victória Garden. Luanda Angola.  _x000D_
[ handle ]</t>
  </si>
  <si>
    <t>Gouveia, L. e Couto, P. (2017). A importância crescente do Capital Humano, Intelectual, Social e Territorial e a sua associação ao conhecimento. Atlântico Business Summit. Edificio Heliântia, Valadares. Vila Nova de Gaia. 28 de Setembro._x000D_
[ handle ]</t>
  </si>
  <si>
    <t>Gouveia, L. e Morgado, R. (2017).A importância das Ciberarmas no Contexto da Ciberdefesa de um Pequeno Estado. Atlântico Business Summit. Edificio Heliântia, Valadares. Vila Nova de Gaia. 28 de Setembro.  _x000D_
[ handle ]</t>
  </si>
  <si>
    <t>Gouveia, L. e Pinto, C. (2017).Contributo para a discussão sobre a contabilização do Conhecimento e do Capital Humano nas Organizações. Atlântico Business Summit. Edificio Heliântia, Valadares. Vila Nova de Gaia. 28 de Setembro.  _x000D_
[ handle ]</t>
  </si>
  <si>
    <t>Martins, O. e Gouveia, L. (2015). A promoção da infoliteracia como estratégia de autonomia numa biblioteca do ensino superior. 12º Congresso Nacional BAD Bibliotecários, Arquivistas e Documentalistas. 21 a 23 de Outubro. Évora.[ apresentação | paper ]</t>
  </si>
  <si>
    <t>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_x000D_
[ presentation |paper]</t>
  </si>
  <si>
    <t>Robalo, A. e Gouveia, L. (2014). O contributo das plataformas educativas no ensino e formação de professores em Angola: Experiência piloto no ISCED - Huambo. Colóquio “Qualidade de Ensino e a formação de professores em Angola”. ISCED. 4 e 5 Novembro. Huambo, Angola. _x000D_
[ handle ]</t>
  </si>
  <si>
    <t>Gouveia, L. (2014). O Excesso de Informação e as suas implicações para indivíduos e organizações. 10º Congresso Nacional de Psicologia da Saúde. Universidade Fernando Pessoa. 6 a 8 de Fevereiro._x000D_
[ apresentação ]</t>
  </si>
  <si>
    <t>Cardoso, T. e Gouveia, L. (2012). As redes sociais e a Web 2.0 nas Bibliotecas Públicas do Distrito de Aveiro. X Congresso da LUSOCOM - Comunicação , Cultura e Desenvolvimento. Instituto Superior de Ciências Sociais e Políticas. 27-29 de Setembro de 2012. Lisboa, Portugal._x000D_
[ slideshare ]</t>
  </si>
  <si>
    <t>Gouveia, L. (2010). O digital e as redes como mecanismos de inovação na participação pública. De Re Publica. Colóquio evocativo dos 100 anos de República em Portugal. Universidade Fernando Pessoa. 3 de Novembro. Porto, Portugal._x000D_
apresentação [ slideshare ]</t>
  </si>
  <si>
    <t>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Portugal._x000D_
apresentação [ slideshare ]</t>
  </si>
  <si>
    <t>Gaio, S.; Gouveia, L. e Gouveia, J. (2008). Network Based Branding: Um Modelo Colaborativo para a Edificação de Marcas Territoriais. 14º Congresso da APDR. Desenvolvimento, Administração e Governança Local. Instituto Politécnico de Tomar. 4 e 5 de Julho de 2008. Tomar, Portugal. _x000D_
artigo [ pdf (188KB) ]</t>
  </si>
  <si>
    <t>Gouveia, L. e Gouveia, J. (2008). Território e oportunidades de desenvolvimento com recurso a práticas de local e-government. 14º Congresso da APDR. Desenvolvimento, Administração e Governança Local. Instituto Politécnico de Tomar. 4 e 5 de Julho de 2008. Tomar, portugal._x000D_
artigo [ pdf (67KB) ]</t>
  </si>
  <si>
    <t>Simões, L. e Gouveia, L. (2008). Consumer Behaviour of the Millennial Generation. III Jornadas de Publicidade e Comunicação. A Publicidade para o consumidor do Séc. XXI. Universidade Fernando Pessoa. 10 de Abril. Porto, Portugal.paper [ pdf (526KB) ] | presentation [ pdf (422KB) ]</t>
  </si>
  <si>
    <t>Gouveia, L. (2004). A administração pública local de base electrónica: questões e desafios.2ª Conferência do Instituto Nacional de Administração. INA. 4-5 de Novembro. Lisboa, Portugal._x000D_
paper: [ pdf (31KB)]</t>
  </si>
  <si>
    <t>Xavier, J.; e Gouveia, L. e Gouveia, J. (2003). Contribuição para a definição de Cidade e Região Digital. 4ª Conferência da Associação Portuguesa de Sistemas de Informação. Universidade Portucalense (UPT). 15 de Outubro. Porto, Portugal. Actas em CD-ROM.</t>
  </si>
  <si>
    <t>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972-97548-7-X.paper [ pdf (17KB)]</t>
  </si>
  <si>
    <t>Gouveia, L. (2001). Virtual Environments and Knowledge Sharing. 1ª Congresso Nacional de Comércio Electrónico - E-Portugal. IST, Taguspark. 11 e 12 de Outubro.Oeiras, Portugal.apresentação [ pdf (295KB)]</t>
  </si>
  <si>
    <t>Gouveia, F. e Gouveia, L. (2001). O património cultural como um activo. 1ª Congresso Nacional de Comércio Electrónico - E-Portugal. IST, Taguspark. 11 e 12 de Outubro. Oeiras, Portugal.apresentação [ pdf (59KB)]</t>
  </si>
  <si>
    <t>Gouveia, L. e Gouveia, J. (2001). E-learning: uma perspectiva sobre o ensino, formação e treino mediado por computador. 1ª Congresso Nacional de Comércio Electrónico - E-Portugal. IST, Taguspark. 11 e 12 de Outubro. Oeiras, Portugal.apresentação [ pdf (20KB)]</t>
  </si>
  <si>
    <t>Gouveia, J.; Restivo, F. e Gouveia, L. (1999). Integração e Convergência no Ensino, Formação e Treino. Uma proposta para a criação de redes de competência. 2ª Conferência sobre Redes de Computadores. CRC'99. Universidade de Évora. 18 - 19 de Outubro. Évora, Portugal._x000D_
paper [ pdf (54KB)]</t>
  </si>
  <si>
    <t>Lamas, D.; Gouveia, F. e Gouveia, L. (1999). O Símbolo e a Interactividade no uso de computadores. Congresso Internacional Literatura, Cinema e Outras Artes. Universidade Fernando Pessoa. 31 de Maio - 2 de Junho. Porto, Portugal._x000D_
paper [ pdf (26KB) ]</t>
  </si>
  <si>
    <t>Gouveia, L. (1998). Uma proposta para a avaliação e diagnóstico mediada por computador. 1ª Conferência sobre redes de Computadores - CRC'98. Universidade de Coimbra. Coimbra, 9 - 10 de Novembro. Porto, Portugal.Actas em CD ROM._x000D_
texto: [ pdf (60KB) ] transparências: [ pdf (124KB) ]</t>
  </si>
  <si>
    <t>Camacho, L. e Gouveia, L. (1998). Criação de espaços de informação interactivos. Ambiente de aprendizagem para a cadeira de Sistemas de Informação. 3º Simpósio de I&amp;D de Software Educativo, Universidade de Évora. Évora, 3 - 5 de Setembro. Porto, Portugal.Actas em CD ROM._x000D_
texto: [ pdf (11KB) ] transparências: [ pdf (118KB) ] _x000D_
versão elaborada: [ pdf (19KB) ]</t>
  </si>
  <si>
    <t>Gouveia, L. (1998). Será a Internet/Intranet uma plataforma viável para a sala de aula? Lições retiradas do uso de computadores portáteis e da web em sala de aula. 3º Simpósio de I&amp;D de Software Educativo, Universidade de Évora. Évora, 3 - 5 de Setembro. Actas em CD ROM._x000D_
texto: [ pdf (58KB) ] transparências: [ pdf (114KB) ]</t>
  </si>
  <si>
    <t>Gouveia, L. (1996). Utilização de Computadores Portáteis em ambiente universitário: reflexão inicial e perspectivas. 1º Simpósio de I&amp;D de Software Educativo, Universidade Nova de Lisboa, 7-9 de Outubro. Costa da Caparica. Actas em CD ROM._x000D_
texto: [ pdf (22KB)] transparências: [ pdf (252KB)]</t>
  </si>
  <si>
    <t>Eventos Internacionais / International meetings</t>
  </si>
  <si>
    <t>comunicações / talks</t>
  </si>
  <si>
    <t>Gouveia, L. (2020). e-Government and Smart Cities: Contexts and Challenges Taking from Digital Usage and Exploration. Talk at United Nations University. 18 February. UNU-EGOV | UM DSI PDSI. DSI Auditorium, University of Minho. Azurém, Guimarães, Portugal. _x000D_
[ handle ]</t>
  </si>
  <si>
    <t>Gouveia, L. (2019). Cibersegurança e proteção do espaço digital. Palestra. Faculdades Integradas Santa Cruz de Curitiba, 25 de Junho de 2018 – Curitiba – Paraná, Brasil.[ handle]</t>
  </si>
  <si>
    <t>Gouveia, L. (2019). A gestão da informação no tempo do digital: pessoas, dados e plataformas digitais. Palestra. Auditório do Centro de Ciências Florestais e da Madeira (Cifloma) da Universidade Federal do Paraná (UFPR). 24 de Junho. Curitiba, Brasil.[ handle]</t>
  </si>
  <si>
    <t>Gouveia, L. (2019). Liderança Digital e as novas plataformas de colaboração. Keynote. II Congresso de Gestão Estratégica da Informação, Empreendedorismo e Inovação. Auditório da Fabico. Universidade Federal do Rio Grande do Sul. 17 de junho. Porto Alegre, Brasil.[ handle]</t>
  </si>
  <si>
    <t>Gouveia, L. (2019). Atividade Humana, o digital e os processos de ensino e aprendizagem. Ensinar e Aprender na Sociedade da Informação. Sessão a Distância. 1 de junho. Instituto Federal Mato Grosso do Sul (IFMS). Campus Três Lagoas. Brasil[ handle]</t>
  </si>
  <si>
    <t>Daradkeh, Y. and Gouveia, L. (2018). Getting Mobile: a critical challenge for the higher education classroom. The VI International Congress TELECOMTREND. Mobile and Wireless Technologies Trends and Prospects. October 31.[ handle]</t>
  </si>
  <si>
    <t>Gouveia, L. (2018). Open access and social media: challenges and opportunities for information management. UFP Erasmus Librarian Week. 27 Junho. Universidade Fernando Pessoa.[handle]</t>
  </si>
  <si>
    <t>Gouveia, L. (2017). Challenges in Higher Education as a Transformative Ecosystem for Students and Professors. Presentation at Kazakh University of Economics, Finance and International Trade, Astana, Kazakhstan. 11th October.[ handle ]</t>
  </si>
  <si>
    <t>Gouveia, L. (2017).Going Open in University &amp; Libraries: challenges and applications. UFP's Erasmus Staff Week for Librarians. 7th June. University Fernando Pessoa. _x000D_
[ handle ]</t>
  </si>
  <si>
    <t>Gouveia, L. (2016). Higher Education in the XXI century: challenging everything and also the library role. Erasmus Librarians Week. University Fernando Pessoa. 29th June.  _x000D_
[ handle ]</t>
  </si>
  <si>
    <t>Gouveia, L. (2015). The  Library and Higher Education: where and how to rethink relationships. 3rd Erasmus Staff Week for Librarians. Workshop on 5th May. University Fernando Pessoa _x000D_
[ handle ]</t>
  </si>
  <si>
    <t>Gouveia, L. (2014). O caso do Gaia Global (2000-2005) um testemunho da exploração do digital para benefício do território. Propor projetos que gerem valor. ADRAT - Associação para o Desenvolvimento do Alto Tâmega, 5 de Novembro. Chaves._x000D_
[handle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</si>
  <si>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Dezembro._x000D_
[ apresentação ]</t>
  </si>
  <si>
    <t>Gouveia, L. (2014). Digital Libraries and the quest for information curation. UFP’s Erasmus Staff Week for Librarians. University Fernando Pessoa. Workshop on 8th April.[ presentation ]</t>
  </si>
  <si>
    <t>Gouveia, L. (2013). Some issues on Bibliometrics: the way I would like to be helped as a University Professor. Eramus Librarian Week. University Fernando Pessoa. 4th December.[ presentation ]</t>
  </si>
  <si>
    <t>Gouveia, L. (2010). Digital Paradox: why place matters, putting place in its place! Switch conference. Polo II University of Coimbra. Coimbra, 16th May. _x000D_
presentation [ slideshare ] [ vídeo ]</t>
  </si>
  <si>
    <t>Fernandes, N.; Gouveia, F.; Gouveia, L. and Martinez, D. (2010). Site Stats: the power of event tracking at a single click in Sakai. European Sakai Conference. Valencia. 1-3 March. _x000D_
presentation [ slideshare ]</t>
  </si>
  <si>
    <t>Gouveia, F.; Gouveia, L. and Fernandes, N. (2010). My students and shared resources: design of a supervision tool. European Sakai Conference. Valencia. 1-3 March. _x000D_
presentation [ slideshare ]</t>
  </si>
  <si>
    <t>Simões, L. e Gouveia, L. (2008). Targeting the Millennial Generation. III Jornadas de Publicidade e Comunicação. A Publicidade para o consumidor do Séc. XXI. UFP. Porto. 10 de Abril.paper [ pdf (1709KB) ] | presentation [ pdf (179KB) ]</t>
  </si>
  <si>
    <t>Simões, L. and Gouveia, L. (2008). The University and the Social Web challenge. Global University Network for Innovation. GUNI Newsletter, Issue 40 December 30. Available at http://web.guni2005.upc.es/news/detail.php?chlang=en&amp;id=1289.paper [ pdf (28KB) ]</t>
  </si>
  <si>
    <t>Gouveia, L. (2008). Intelligent cities: from digital to social analogic. Contemporary Architectural Challenges, CAC 08. 22-24 September, FAUP. Porto.presentation [ pdf (716KB) ]</t>
  </si>
  <si>
    <t>Gouveia, L. and Gouveia, F. (2008). Distance Learning with Sakai. 9th Sakai Conference Universite et Pierre Marie Curie. Paris, France, 1-3 July 2008.presentation [ pdf (732KB) ]</t>
  </si>
  <si>
    <t>Gouveia, F.; Gouveia, L. and Fernandes, N. (2008). UFPUV contribution for the Deployment Sakai panel: an implementation Panel: the Sakai journey Part II. 9th Sakai Conference Universite et Pierre Marie Curie. Paris, France, 1-3 July 2008.presentation [ pdf ( 83KB) ]</t>
  </si>
  <si>
    <t>Gouveia, L. (2007). The use of Sakai to deploy the UFP Virtual University Initiative. GUIDE thematic workshop European area. 21th March. Krakow. Poland._x000D_
presentation [ pdf (384MB) ]</t>
  </si>
  <si>
    <t>Gouveia, F. e Gouveia, L. (2006). Sakay in practice at an European University: UFP. 1st European Sakai Day, 6-7 September 2006, Lüebeck. Germany._x000D_
apresentação [ pdf (732KB) ]</t>
  </si>
  <si>
    <t>Gouveia, L. (2004).  Cidades Digitais, o digital e implicações para o território. Seminário Internacional Novas Tecnologias e Desenvolvimento Regional e Local Centro de Estudos Euro-Regionais Galiza-Norte de Portugal (CEER). 20 de Dezembro de 2004._x000D_
apresentação [ pdf (2540KB) ]</t>
  </si>
  <si>
    <t>Gouveia, L. (2003). Identidade para quê? Desafios ao território na Sociedade da Informação. Workshop Sociedade da Informação: balanço e implicações. Universidade Fernando Pessoa. 11 e 12 de Dezembro.</t>
  </si>
  <si>
    <t>Gouveia, L. (2003). Agregar o Digital, o Virtual e o Real: reinventar o espaço e o tempo. ExperimentaDesign 2003 – Bienal de Lisboa. 1000 Plateaux. MULTIPLE SCALES PLUG IN – Escala Infinito / Desenho do Espaço Cibernético. Cinema São Jorge, Lisboa. 21 de Setembro._x000D_
texto [ pdf (16KB) ]</t>
  </si>
  <si>
    <t>Gouveia, J. and Gouveia, L. (2001). EFTWeb: an environment to support context sharing for education settings. e-business and e-work virtual conference. NEWEMMSEC. At http://www.cheshirehenbury.com/ebew/virtconf.html.edited paper [ pdf (29KB) ]</t>
  </si>
  <si>
    <t>Gouveia, L. (2001). Divulgar conteúdos e partilhar experiências usando a World Wide Web. I Seminário sobre o Estado da Sociedade da Informação em Portugal e Espanha. FEUP. Porto, 24 e 25 de Setembro._x000D_
paper [ pdf (10KB) ] | apresentação [ pdf (26KB) ]</t>
  </si>
  <si>
    <t>Gouveia, L. (2001). Is a virtual environment feasible to support knowledge sharing? SSGRR 2001 International Conference on Advances in Infrastructure for Electronic Business, Science, and Education on the Internet, Scuola Superiore Guglielmo Reiss Romoli, L'Aquila, Italy, August, 6-12. ISBN: 88-85280-61-7paper [ pdf (140KB)] | presentation [ pdf (492KB)] Also, invited for a plenary session pdf (459KB)</t>
  </si>
  <si>
    <t>Gouveia, L. (1999). Beyond the NetLab: how to involve the community producers. International Workshop on Distance Learning and Training (DLT) Porto, Portugal. 25 - 26 February.presentation: [ pdf (27KB) ]</t>
  </si>
  <si>
    <t>Gouveia, L. (1998). The Role of Teachers in Rich Technological Environments. 1st Workshop on Current Advances/Practice on Internet/Intranet Based ODL Porto, Portugal. 26th June. Proceedings in CD ROM edited by UNED IPP.paper: [ pdf (15KB) ] presentation: [ zipped postscript (20KB) ]</t>
  </si>
  <si>
    <t>paineis e mesas redondas / panels and roundtables</t>
  </si>
  <si>
    <t>Mascaranhas, R. et al. (2016). Privacidade, cibersegurança e regulamentação económica. Fórum da Arrábida: repensar o futuro da Sociedade da Informação. 15ª edição. APDSI. Convento da Arrábida. 7 de Outubro.  _x000D_
[ documento ]</t>
  </si>
  <si>
    <t>Gouveia, L. (2016).  Grupo de reflexão Privacidade e Cibersegurança (apresentação e moderação do grupo). Fórum da Arrábida: repensar o futuro da Sociedade da Informação. 15ª edição. APDSI. Convento da Arrábida. 7 de Outubro.  _x000D_
[ apresentação ]</t>
  </si>
  <si>
    <t>Gouveia, L. et al. (2016). Ciclo de Debates Arquivos, Bibliotecas e Museus: acesso à Informação. Arquivo Distrital do Porto. Associação Portuguesa de Bibliotecários, Arquivistas e Documentalistas e a Acesso Cultura. 21 de Junho. Porto. Participação como moderador.</t>
  </si>
  <si>
    <t>Mascaranhas, R. et al. (2015). Mercado único digital europeu: transformações económicas, competências e empregabilidade. Fórum da Arrábida: repensar o futuro da Sociedade da Informação. 14ª edição. APDSI. Convento da Arrábida. 16 de Outubro. _x000D_
[ documento ]</t>
  </si>
  <si>
    <t>Gouveia, L. (2015). Grupo de reflexão eSkills (apresentação e moderação do grupo). Fórum da Arrábida: repensar o futuro da Sociedade da Informação. 14ª edição. APDSI. Convento da Arrábida. 16 de Outubro.[ apresentação ]</t>
  </si>
  <si>
    <t>Gouveia, L. (2015). Ponto prévio ao grupo de reflexão eSkills (apresentação). Fórum da Arrábida: repensar o futuro da Sociedade da Informação. 14ª edição. APDSI. Convento da Arrábida. 16 de Outubro.[ apresentação ]</t>
  </si>
  <si>
    <t>Amaral, L.; Neves, A.; Gouveia, L.; Nascimento, J. e Leal, D. (2010). Workshop sobre Participação. Integrado no evento Portugal 2.0. Museu do Oriente. Lisboa. 23 de Novembro._x000D_
paper [ slideshare ]</t>
  </si>
  <si>
    <t>Gouveia, L. (coord.) (2009). Competência na Sociedade da Informação para Superar a Crise. Fórum da Arrábida. Repensar o futuro da Sociedade da Informação. O papel da Sociedade da Informação na superação da Crise. 9 e 10 de Outubro. Arrábida._x000D_
apresentação [ slideshare | vídeo ]</t>
  </si>
  <si>
    <t>Gouveia, L. (2007). Painel Virtual Universities. EATIS 2007. Universidade do Algarve. 15 de Maio. Faro._x000D_
apresentação [ pdf (24KB) ]</t>
  </si>
  <si>
    <t>Gouveia, L. and Gouveia, J. (2005). Gaia Global: a digital cities project. IANIS Newsletter, nº 33, June 2005, pp 15-16._x000D_
texto [ pdf (76KB) ]</t>
  </si>
  <si>
    <t>Vorderer, P. et al. (2003). MEC‘s Two-Level Model of “Spatial Presence”. FET Special meetings at PRESENCE 2003 conference. Aalborg. University. Denmark. 6-8 October.presentation [ pdf (268KB) ]</t>
  </si>
  <si>
    <t>Eventos Nacionais / National Meetings</t>
  </si>
  <si>
    <t>193</t>
  </si>
  <si>
    <t>Gouveia, L. (2020). Segurança e privacidade num mundo digital. Internet segura significa mais informação qualificada. Apresentação na Biblioteca Municipal de Santo Tirso. 6 de Fevereiro. Semana da Internet Mais Segura. Câmara Municipal de Santo Tirso.[ handle ]</t>
  </si>
  <si>
    <t>192</t>
  </si>
  <si>
    <t>Gouveia, L. (2019). Uma abordagem do impacte do digital no individuo. Teatime. 1º Escontro. Edificio da FLUP I&amp;D. CIC.DIGITAL. CITCEM. Faculdade de Letras da Universidade do Porto. _x000D_
[ handle ]</t>
  </si>
  <si>
    <t>191</t>
  </si>
  <si>
    <t>Gouveia, L. (2019). Um tempo renovado para a Sociedade da Informação. Aula aberta Tópicos Especiais em Filosofia e Cultura Contemporânea. Curso de Graduação em Filosofia. ISTA, Belo Horizonte, Brasil. 21 de Outubro. _x000D_
[ handle ]</t>
  </si>
  <si>
    <t>190</t>
  </si>
  <si>
    <t>Gouveia, L. (2019). A Experiência do Acesso Aberto e do auto-arquivo. Semana Internacional do Acesso Aberto. Sala Álvaro de Campos. Universidade Fernando Pessoa. 21 de Outubro._x000D_
[ handle ]</t>
  </si>
  <si>
    <t>189</t>
  </si>
  <si>
    <t>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handle ]</t>
  </si>
  <si>
    <t>188</t>
  </si>
  <si>
    <t>Gouveia, L. (2019). O lugar da leitura como espaço de convergência entre o real e o digital. Jornadas de Reflexão Sobre as Bibliotecas e a Leitura Pública Digital: O Presente e o Futuro. 20 de Setembro. Rede Intermunicipal de Bibliotecas de Leitura Pública. Painel 3 - Leitura, livros e bibliotecas Digitais. Biblioteca Lúcio Craveiro da Silva. Braga._x000D_
[ handle ]</t>
  </si>
  <si>
    <t>187</t>
  </si>
  <si>
    <t>186</t>
  </si>
  <si>
    <t>185</t>
  </si>
  <si>
    <t>184</t>
  </si>
  <si>
    <t>183</t>
  </si>
  <si>
    <t>Sargo, S.; Gouveia, L. e Reis, P (2019). Perceções dos discentes sobre a sala de aula invertida (flipped classroom): experimentos em cursos superiores de tecnologia. Seminário Doutoramento em Ciências da Informaçao. Especialidade Sistemas, Tecnologias e Gestão da Informação (SiTeGI). Salão Nobre. 4 e 18 de Julho. 4 de Julho. Universidade Fernando Pessoa, Porto.</t>
  </si>
  <si>
    <t>182</t>
  </si>
  <si>
    <t>181</t>
  </si>
  <si>
    <t>180</t>
  </si>
  <si>
    <t>179</t>
  </si>
  <si>
    <t>178</t>
  </si>
  <si>
    <t>177</t>
  </si>
  <si>
    <t>176</t>
  </si>
  <si>
    <t>175</t>
  </si>
  <si>
    <t>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t>
  </si>
  <si>
    <t>174</t>
  </si>
  <si>
    <t>Oliveira, F. e Gouveia, L. (2019). Inteligência Artificial como solução para classificação fiscal: um estudo de caso sobre os impactos  das tecnologias digitais sobre os cinco domínios fundamentais da estratégia.</t>
  </si>
  <si>
    <t>173</t>
  </si>
  <si>
    <t>172</t>
  </si>
  <si>
    <t>171</t>
  </si>
  <si>
    <t>170</t>
  </si>
  <si>
    <t>169</t>
  </si>
  <si>
    <t>168</t>
  </si>
  <si>
    <t>167</t>
  </si>
  <si>
    <t>166</t>
  </si>
  <si>
    <t>165</t>
  </si>
  <si>
    <t>164</t>
  </si>
  <si>
    <t>Gouveia, L. (2019). Bibliometria e produção científica Ferramentas digitais associadas. Aula Aberta, Doutoramento em Desenvolvimento e Perturbações da Linguagem Faculdade de Ciências da Saúde, UFP. 19 de julho. Porto, Universidade Fernando Pessoa._x000D_
[ handle ]</t>
  </si>
  <si>
    <t>163</t>
  </si>
  <si>
    <t>Gouveia, L. (2019). A gestão da informação no tempo do digital: pessoas, dados e plataformas digitais. Palestra. Auditório do Centro de Ciências Florestais e da Madeira (Cifloma) da Universidade Federal do Paraná (UFPR). 24 de Junho. Curitiba, Brasil._x000D_
[ handle ]</t>
  </si>
  <si>
    <t>162</t>
  </si>
  <si>
    <t>Gouveia, L. (2019). Cibersegurança e proteção do espaço digital. Palestra. Faculdades Integradas Santa Cruz de Curitiba, 25 de Junho de 2018 – Curitiba – Paraná, Brasil. _x000D_
[ handle ]</t>
  </si>
  <si>
    <t>161</t>
  </si>
  <si>
    <t>Gouveia, L. (2019). Desafios para o ensino e aprendizagem no digital. Retiro Doutoral da Universidade Aberta (UAb). Palestra, 6 de Junho. Auditório Municipal, Sabugal. Portugal._x000D_
[ handle ]</t>
  </si>
  <si>
    <t>160</t>
  </si>
  <si>
    <t>Gouveia, L. (2019). As Pessoas, o Digital e o Ciberespaço. Módulo Sociedade da Informação e os Novos Media, Perspetiva Global do Ciberespaço. VI Curso de Cibersegurança e Gestão de Crises no Ciberespaço. IDN – Instituto de Defesa Nacional, Lisboa. 20 de Maio. _x000D_
[ handle ]</t>
  </si>
  <si>
    <t>159</t>
  </si>
  <si>
    <t>Gouveia, L. (2019). Responder a um contexto digital nas IES. Painel 3 - Modelos pedagógicos de EaD adequados ao Ensino Superior. 1ª Convenção de Ensino a Distância, Desafios do EaD no Ensino Superior. Instituto Politécnico do Porto (IPP). Porto, 6 de Maio de 2019._x000D_
[ handle ]</t>
  </si>
  <si>
    <t>158</t>
  </si>
  <si>
    <t>Gouveia, L. (2018). As questões associadas com a proteção do espaço digital. Model NATO 2018. Núcleo de Estudantes de Relações Internacionais da Universidade do Porto. (NERI-UP). Apresentação, 2 de Novembro. Faculdade de Letras da Universidade do Porto. _x000D_
[ handle ]</t>
  </si>
  <si>
    <t>157</t>
  </si>
  <si>
    <t>Gouveia, L. (2018). Plataformas digitais de serviço público e a prova digital. Conferencia Prova Digital. Ordem dos Advogados. Conselho Regional de Lisboa. Auditório António Domuingues de Azevedo. Lisboa. 29 de Outubro._x000D_
[ handle ]</t>
  </si>
  <si>
    <t>156</t>
  </si>
  <si>
    <t>Oliveira, M. e Gouveia, L. (2018). Um algoritmo de seleção polinomial para mensuração de densidade radiográfica. Dia do Doutoramento em Ciências da Informação, ramo Tecnologia, Sistemas e Gestão da Informação. 20 de Julho. Universidade Fernando Pessoa.  _x000D_
[ handle ]</t>
  </si>
  <si>
    <t>155</t>
  </si>
  <si>
    <t>Carvalho, M. e Gouveia, L. (2018). Fluxo Informacionais: Interligações de Processos de Informação e Conhecimento. Dia do Doutoramento em Ciências da Informação, ramo Tecnologia, Sistemas e Gestão da Informação. 20 de Julho. Universidade Fernando Pessoa. _x000D_
[ handle ]</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</si>
  <si>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 _x000D_
[ handle ]</t>
  </si>
  <si>
    <t>Correia, A. e Gouveia, L. (2018). Cidades Inteligentes e poder. Dia do Doutoramento em Ciências da Informação, ramo Tecnologia, Sistemas e Gestão da Informação. 20 de Julho. Universidade Fernando Pessoa. _x000D_
[ handle ]</t>
  </si>
  <si>
    <t>Pinho, N. e Gouveia, L. (2018). O uso do governo digital pelo controle social no combate à corrupção pública no Ceará. Dia do Doutoramento em Ciências da Informação, ramo Tecnologia, Sistemas e Gestão da Informação. 20 de Julho. Universidade Fernando Pessoa. _x000D_
[ handle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</si>
  <si>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_x000D_
[ handle ]</t>
  </si>
  <si>
    <t>Gouveia, L. (2017). O Digital e as pessoas no contexto ciber. Cidadania, Democracia e Governação Eletrónica. Curso de Cibersegurança e Gestão de Crises no Ciberespaço. 5ª edição. 3 de Abril. Instituto Nacional de Defesa (IDN). Lisboa._x000D_
[ handle ]</t>
  </si>
  <si>
    <t>Gouveia, L. (2017). Da transmissão à partilha e do desempenho à interação. Tecnologias de ensino no “Saber Fazer”. Seminário Tecnologias no Ensino / formação Saber Fazer. 9 de Novembro de 2017, Auditório do Citeforma, Lisboa._x000D_
[ handle ]</t>
  </si>
  <si>
    <t>(2017). Gouveia, L. (2017). O Digital e a Universidade uma reflexão para um tempo novo. Aula de Abertura do Mestrado em Comunicação Digital. 7 de Novembro de 2017, Universidade Católica Portuguesa, Braga.[ handle ]</t>
  </si>
  <si>
    <t>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handle ]</t>
  </si>
  <si>
    <t>Menezes, N. e Gouveia, L. (2017). O recurso a tecnologias de informação e comunicação para suporte da atividade em sala de aula: uma proposta de modelo. Universidade Fernando Pessoa. Dias da Investigação na UFP. 11 a 14 de Julho. Universidade Fernando Pessoa. _x000D_
[ handle ]</t>
  </si>
  <si>
    <t>Alvre, P.; Gouveia, L. e Sousa, S. (2017). A study on using interface animations in online shopping sites. Dias da Investigação na UFP. 11 a 14 de Julho. Universidade Fernando Pessoa. Dias da Investigação na UFP. 11 a 14 de Julho. Universidade Fernando Pessoa. _x000D_
[ handle ]</t>
  </si>
  <si>
    <t>Oliveira, M. e Gouveia, L. (2017). Estudo da viabilidade da técnica de densidade radiográfica para mensuração de densidade óssea. Dias da Investigação na UFP. 11 a 14 de Julho. Universidade Fernando Pessoa. _x000D_
[ handle ]</t>
  </si>
  <si>
    <t>Correia, A. e Gouveia, L. (2017). Cidades Digitais: uma perspetiva diferenciada dos espaços na cidade. Dias da Investigação na UFP. 11 a 14 de Julho. Universidade Fernando Pessoa. _x000D_
[ handle ]</t>
  </si>
  <si>
    <t>Morgado, R. e Gouveia, L. (2017). A importância da proteção do ciberespaço. Dias da Investigação na UFP. 11 a 14 de Julho. Universidade Fernando Pessoa. _x000D_
[ handle ]</t>
  </si>
  <si>
    <t>Khan, S. e Gouveia, L. (2017). Requirement for a MSL (Minimum Service Level) model for cloud providers and users. Dias da Investigação na UFP. 11 a 14 de Julho. Universidade Fernando Pessoa. _x000D_
[ handle ]</t>
  </si>
  <si>
    <t>Araújo, P.; Gouveia, L. e Toldy, T. (2017). Gestão de uma construção que possui uma dupla estrutura performativa: construtores e usuários como autores de uma plataforma digital. Dias da Investigação na UFP. 11 a 14 de Julho. Universidade Fernando Pessoa. _x000D_
[ handle ]</t>
  </si>
  <si>
    <t>Erdem, M. e Gouveia, L. (2017). The concept of tourism security and importance of ICT usage in Portugal. Dias da Investigação na UFP. 11 a 14 de Julho. Universidade Fernando Pessoa. _x000D_
[ handle ]</t>
  </si>
  <si>
    <t>Quental, C. e Gouveia, L. (2017). Mediação digital para participação pública: experiências de utilização em organizações sindicais. Dias da Investigação na UFP. 11 a 14 de Julho. Universidade Fernando Pessoa. _x000D_
[ handle ]</t>
  </si>
  <si>
    <t>Alfredo, P. e Gouveia, L. (2017). Discussão de um modelo conceptual de Governo Eletrónico Local para Angola. Dias da Investigação na UFP. 11 a 14 de Julho. Universidade Fernando Pessoa. _x000D_
[ handle ]</t>
  </si>
  <si>
    <t>Santos, F. e Gouveia, L. (2017). Estudo de fatores importantes da gestão do conhecimento para desenvolvimento no contexto do ensino superior. Dias da Investigação na UFP. 11 a 14 de Julho. Universidade Fernando Pessoa. _x000D_
[ handle ]</t>
  </si>
  <si>
    <t>Rocha, L. e Gouveia, L. (2017). A economia partilhada e os fatores que a influenciam. Dias da Investigação na UFP. 11 a 14 de Julho. Universidade Fernando Pessoa. Dias da Investigação na UFP. 11 a 14 de Julho. Universidade Fernando Pessoa. _x000D_
[ handle ]</t>
  </si>
  <si>
    <t>Cordeiro, I.; Gouveia, L. e Cardoso, P. (2017). A atração dos consumidores para o comércio tradicional num contexto digital: requisitos e expetativas. Dias da Investigação na UFP. 11 a 14 de Julho. Universidade Fernando Pessoa. _x000D_
[ handle ]</t>
  </si>
  <si>
    <t>Ramada, O. e Gouveia, L. (2017). Proposta de uma abordagem para a (re)qualificação dinâmica do capital intelectual. Dias da Investigação na UFP. 11 a 14 de Julho. Universidade Fernando Pessoa. _x000D_
[ handle ]</t>
  </si>
  <si>
    <t>Biltes, N. e Gouveia, L. (2017). Comportamento organizacional: proposta de um questionário para estudo do impacto dos incentivos comunitários às empresas. O caso das microempresas. Dias da Investigação na UFP. 11 a 14 de Julho. Universidade Fernando Pessoa. _x000D_
[ handle ]</t>
  </si>
  <si>
    <t>Silva, C. e Gouveia, L. (2017). Transparência, ‘e-government’ e segurança da informação: uma contribuição para a sua discussão no contexto do poder público. Dias da Investigação na UFP. 11 a 14 de Julho. Universidade Fernando Pessoa. _x000D_
[ handle ]</t>
  </si>
  <si>
    <t>Salimo, G. e Gouveia, L. (2017). Dados preliminares sobre o nível de utilização e importâncias das TIC no ensino superior em Moçambique para o grupo alunos. Dias da Investigação na UFP. 11 a 14 de Julho. Universidade Fernando Pessoa. _x000D_
[ handle ]</t>
  </si>
  <si>
    <t>Nogueira, D. e Gouveia, L. (2017). Estudo preliminar sobre competências nas redes digitais como estratégia de fortalecimento da Rede Nacional de Escolas de Governo do Brasil. Dias da Investigação na UFP. 11 a 14 de Julho. Universidade Fernando Pessoa. _x000D_
[ handle ]</t>
  </si>
  <si>
    <t>Albuquerque, R. e Gouveia, L. (2017). Uso de modelos matemáticos interpretados em plataforma digital como estratégia para o ensino e aprendizagem da matemática. Dias da Investigação na UFP. 11 a 14 de Julho. Universidade Fernando Pessoa. _x000D_
[ handle ]</t>
  </si>
  <si>
    <t>Robalo, A. e Gouveia, L. (2017). A introdução das TIC em sala de aula no ensino primário: formação de professores na província do Huambo para o projeto «Meu Kamba. Dias da Investigação na UFP. 11 a 14 de Julho. Universidade Fernando Pessoa. _x000D_
[ handle ]</t>
  </si>
  <si>
    <t>Araújo, A. e Gouveia, L. (2017). O digital nas instituições de ensino superior: um diagnóstico sobre a perceção dos gestores e da comunidade académica do CESUPA. Dias da Investigação na UFP. 11 a 14 de Julho. Universidade Fernando Pessoa. _x000D_
[ handle ]</t>
  </si>
  <si>
    <t>Lourenço, M.; Rurato, P. e Gouveia, L. (2017). Reaprendizagem do professor do ensino superior face ao triângulo educação, tecnologia e aprendizagem EaD. Dias da Investigação na UFP. 11 a 14 de Julho. Universidade Fernando Pessoa. _x000D_
[ handle ]</t>
  </si>
  <si>
    <t>Cavalcante, A. e Gouveia, L. (2017). A influência do digital para a imagem do turismo no nordeste brasileiro. Dias da Investigação na UFP. 11 a 14 de Julho. Universidade Fernando Pessoa. _x000D_
[ handle ]</t>
  </si>
  <si>
    <t>Gouveia, L. (2017). Cultura Digital: usar e explorar dados e informação em 2017. I Encontro Formativo. Diretores, Pedagogos, Professores, Secretários e Técnicos. Auditório da Prefeitura. Betim, Minas Gerais, Brasil. 17 de Maio._x000D_
[ handle ]</t>
  </si>
  <si>
    <t>Gouveia, L. (2017). A linguagem R: um ambiente para explorar dados e aprender com eles. Hello World Conference. 3 de Maio. Universidade Fernando Pessoa._x000D_
[ handle ]</t>
  </si>
  <si>
    <t>Gouveia, L. (2017). Digital para que te quero...Turismo e Património Cultural: Inovação e Tecnologia. Estado da Arte. Casa das Artes. Porto. 30 de Março. PPorto.pt e VerdeNovo.[ handle ]</t>
  </si>
  <si>
    <t>Gouveia, L. (2017).  O Digital e as Pessoas como Nova Tecnologia. Painel Cidadania, Democracia e Governação Eletrónica. Curso de Cibersegurança e Gestão de Crises do Ciberespaço. (4ª edição). IDN, Instituto de Defesa Nacional. 20 de Março. Lisboa. _x000D_
[ handle ]</t>
  </si>
  <si>
    <t>Gouveia, L.  (2017). Cooperar no contexto do digital das redes e do território. Workshop Cooperar para Ganhar. Rede Colaborativa +Turismo +Sabor. ACISAT e ADRAT. 13 de Março. Hotel Casino. Chaves.  _x000D_
[ handle ]</t>
  </si>
  <si>
    <t>Gouveia, L. (2016).  R: a alternativa ao SPSS e ao NVivo em software livre. *TRS Talk. University Fernando Pessoa. 7 Dezembro.  _x000D_
[ handle ]</t>
  </si>
  <si>
    <t>Gouveia, L. (2016).  Holacracy as an alternative to organisations governance. *TRS Talk. Fernando Pessoa Hall. University Fernando Pessoa. 16 November.  _x000D_
[ handle ]</t>
  </si>
  <si>
    <t>Gouveia, L. (2016).  O digital, a sustentabilidade e a viagem do open source ao open data. II Jornadas de Sistemas Open Source. Associação Portuguesa de Bibliotecários, Arquivistas e Documentalistas (BAD). Universidade de Aveiro. 17 de Outubro.  _x000D_
[ apresentação ]</t>
  </si>
  <si>
    <t>Gouveia, L. (2016). Desafios da segurança da informação: da sua cultura e aplicação à confidencialidade. Ciclo de Conferências Entre Arquivos. Minas de Sal Gema. 9 de Junho. Dia Nacional de Arquivos. Loulé. _x000D_
[ handle ]</t>
  </si>
  <si>
    <t>Gouveia, L. (2016). Uma discussão do impacte do digital (dos computadores aos fluxos de informação em rede). Aula Aberta. Pós Graduação em Jornalismo Especializado, UFP/LUSA. Auditório A1 da Universidade Fernando Pessoa. 23 de Abril. _x000D_
[ handle ]</t>
  </si>
  <si>
    <t>Lourenço, M.; Rurato, P. e Gouveia, L. (2016). Educação, tecnologia, aprendizagem – exaltação à negação: a busca da relevância. Dias de Investigação na UFP. 9 a 11 de Março. Universidade Fernando Pessoa. Porto. _x000D_
[ handle ]</t>
  </si>
  <si>
    <t>Araújo, P.; Gouveia, L. e Toldy, T. (2016). Esfera Pública Digital. Dias de Investigação na UFP. 9 a 11 de Março. Universidade Fernando Pessoa. Porto._x000D_
[ handle ]</t>
  </si>
  <si>
    <t>Lopes, S.; Gouveia, L. e Reis, P. (2016). O modelo de ensino da flipped classroom (sala de aula invertida) no âmbito do ensino superior. Dias de Investigação na UFP. 9 a 11 de Março. Universidade Fernando Pessoa. Porto. _x000D_
[ handle ]</t>
  </si>
  <si>
    <t>Araújo, A. e Gouveia, L. (2016). As TICs aplicadas no ensino superior: um estudo de caso no contexto de uma IES particular na cidade de Belém do Pará. Dias de Investigação na UFP. 9 a 11 de Março. Universidade Fernando Pessoa. Porto. _x000D_
[ handle ]</t>
  </si>
  <si>
    <t>Morgado, R. e Gouveia, L. (2016). O recurso e a contribuição potencial da inteligência artificial para a cibersegurança em ambientes digitais. Dias de Investigação na UFP. 9 a 11 de Março. Universidade Fernando Pessoa. Porto. _x000D_
[ handle ]</t>
  </si>
  <si>
    <t>Correia, A. e Gouveia, L. (2016). Região Norte NUT II – como valor acrescentado no desenvolvimento digital da região. Dias de Investigação na UFP. 9 a 11 de Março. Universidade Fernando Pessoa. Porto. _x000D_
[ handle ]</t>
  </si>
  <si>
    <t>Menezes, N. e Gouveia, L. (2016). O recurso a tecnologias de informação e comunicação para suporte da atividade em sala de aula de professores e formadores. Dias de Investigação na UFP. 9 a 11 de Março. Universidade Fernando Pessoa. Porto. _x000D_
[ handle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</si>
  <si>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_x000D_
[ handle ]</t>
  </si>
  <si>
    <t>Peres, P. e Gouveia, L. (2015). Planeamento e Gestão da Mudança nos Processos de Implementação de Sistemas dee/b-learning. Dias da Investigação UFP. 11-13 Março. Universidade Fernando Pessoa. Porto.</t>
  </si>
  <si>
    <t>Robalo, A. e Gouveia, L. (2015). O contributo da Mediateca do Huambo na promoção de competências TIC para professores. Dias da Investigação UFP. 11-13 Março. Universidade Fernando Pessoa. Porto.</t>
  </si>
  <si>
    <t>Martins, O. e Gouveia, L. (2015). Bibliotecas académicas, lugar ou ponto de acesso? Dias da Investigação UFP. 11-13 Março. Universidade Fernando Pessoa. Porto.</t>
  </si>
  <si>
    <t>Alfredo, P. e Gouveia, L. (2015). Contribuições para a discussão de um modelo de governo electrónico local para Angola. Dias da Investigação UFP. 11-13 Março. Universidade Fernando Pessoa. Porto.</t>
  </si>
  <si>
    <t>Abrantes, S. e Gouveia, L. (2015). Um estudo empírico sobre a adopção de meios digitais para suporte à aprendizagem colaborativa. Dias da Investigação UFP. 11-13 Março. Universidade Fernando Pessoa. Porto.</t>
  </si>
  <si>
    <t>Silva, P. and Gouveia, L. (2015). The impact of digital in learning spaces: an analysis on the perspective of teachers in higher education. Research Days at UFP. 11th to 13th March. University Fernando Pessoa. Porto.</t>
  </si>
  <si>
    <t>Ferreira, A. e Gouveia, L. (2015). O ensino e os novos sistemas de computação. Dias da Investigação UFP. 11-13 Março. Universidade Fernando Pessoa. Porto.</t>
  </si>
  <si>
    <t>Gouveia, L. (2015). Cidades Inteligentes: a exploração do digital para um territóriio melhor. Jornadas de Gestão. Cidades Inteligentes e Inclusivas. Universidade Lusófona, 14 de Abril. Porto._x000D_
[ handle ]</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</si>
  <si>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Conde._x000D_
[ handle ]</t>
  </si>
  <si>
    <t>Gouveia, L. (2014). Segurança Informática: contexto, conceitos e desafios. Rotary Club Vizela. 18 de Junho. Vizela._x000D_
[ apresentação ]</t>
  </si>
  <si>
    <t>Gouveia, L. (2013). Sociedade da Informação. Uma quase teologia da revolução. Mestrado em Sistemas de Informação. Universidade do Minho, Guimarães. 20 de Dezembro. _x000D_
[ presentation ]</t>
  </si>
  <si>
    <t>Gouveia, L. (2013). Encontro sobre Investigação, Desenvolvimento e Inovação. Apresentação no Encontro sobre Investigação, Desenvolvimento e Inovação. Bureau Veritas e Qtel. Pavilhão do Conhecimento, Lisboa, 7 de Outubro._x000D_
[ apresentação ]</t>
  </si>
  <si>
    <t>Gouveia, L. (2013). Mobilidade Digital. Debate do tema Mobilidade. Debate no âmbito da candidatura independente ao município de Vila Nova de Gaia. 25 de Julho. Vila Nova de Gaia._x000D_
[ apresentação ]</t>
  </si>
  <si>
    <t>Gouveia, L. (2013). Reunião de trabalho e integração de atividade. Grupo *TRS. 24 de Julho. Instituto Politécnico de Viseu, Viseu._x000D_
[ apresentação ]</t>
  </si>
  <si>
    <t>Gouveia, L. (2013). Redes e Território. Seminário, Mestrado de Administração Pública. Instituto Politécnico da Guarda. 17 de Maio._x000D_
[ apresentação ]</t>
  </si>
  <si>
    <t>Gouveia, L. e Neves, J. (2013). Grupo *TRS: T – Tecnologia, R – Redes, S – Sociedade. Enquadramento e apresentação. Universidade Fernando Pessoa. 13 de Maio. _x000D_
[ apresentação ]</t>
  </si>
  <si>
    <t>Gouveia, L. (2013). The Library, the digital and the quest for open access. UFP's Erasmus Staff Week for Librarians. Workshop. Universidade Fernando Pessoa. 20th March._x000D_
[ slideshare ]</t>
  </si>
  <si>
    <t>Gouveia, L. (2012). Tudo mudou e o trabalho também. trabalhar no Séc. XXI. IGNITE Portugal, Desemprego e trabalhador. Galarias de Paris. Porto. 14 de Novembro._x000D_
[ slideshare ]</t>
  </si>
  <si>
    <t>Gouveia, L. (2012). Apresentação da 14ª Tomada de Posição do GAN. Cultura e Arte na SI - Indústrias Criativas. APDSI - GAN. Guimarães: auditório da Plataforma das Artes. 29 de Setembro._x000D_
[ slideshare ]</t>
  </si>
  <si>
    <t>Gouveia, L. (2012). O uso de dispositivos móveis no ensino superior tradicional: do fluxo de informação à organização de espaços. Workshop 2 anos do e-learning Lab da UL. Salão Nobre da Reitoria da Universidade de Lisboa. Universidade de Lisboa, 3 de Junho._x000D_
[ slideshare ]</t>
  </si>
  <si>
    <t>Gouveia, L. (2012). Educação Sustentável e Redes de Aprendizagem. Social Media Day. Mashable. Convento Corpus Christi. Vila Nova de Gaia, Portugal._x000D_
[ slideshare ]</t>
  </si>
  <si>
    <t>Gouveia, L. (2012). A Universidade e a Sociedade do Conhecimento (manifesto). 21º IGNITE Portugal. Galerias de Paris. 11 de Abril. Porto._x000D_
apresentação [ slideshare ] video [ youtube ]</t>
  </si>
  <si>
    <t>Gouveia, L. (2012). Participar na e descobrir informação: o digital e o papel da biblioteca. II Encontro Bibliotecas Escolares. Biblioteca Municipal de Barcelos. 9 de Março. Barcelos. _x000D_
apresentação [ slideshare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</si>
  <si>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Outubro._x000D_
apresentação [ slideshare ]</t>
  </si>
  <si>
    <t>Gouveia, L. (2011). A Governação Digital na Autarquia e o tempo das redes. Palestra de Negócio e Governo Electrónico na Pós-Graduação em Informação Empresarial. Escola Superior de Estudos Industriais e de Gestão (Politécnico do Porto). Vila do Conde. 5 de Março._x000D_
apresentação [ slideshare ]</t>
  </si>
  <si>
    <t>Gouveia, L. (2010). Gerir conhecimento, com o território e com as pessoas. Palestra convidada no Seminário Emprego e Formação na Administração Local. Universidade do Minho, Braga, 3 de Dezembro. _x000D_
apresentação [ slideshare ]</t>
  </si>
  <si>
    <t>Gouveia, L. (2010). Dinamizar, aproximar e projectar o território com o digital. Conferência Cidades pela Retoma. 20-21 de Outubro. Clube Literário do Porto. Porto, 21 de Outubro._x000D_
apresentação [ slideshare ]</t>
  </si>
  <si>
    <t>Gouveia, L. (2010). Opensource e a Sociedade da Informação: uma crítica sobre os custos associados. Semana do Acesso Livre da Universidade Fernando Pessoa. Porto, 19 de Outubro._x000D_
apresentação [ slideshare ]</t>
  </si>
  <si>
    <t>Gouveia, L. (2010). Democracy for a New Age. World e.gov Forum. Presentation at the European e-democracy Awards. Hotel de Ville d’ Issy-les-Moulineaux. Paris. 14th October. _x000D_
apresentação [ slideshare ]</t>
  </si>
  <si>
    <t>Gouveia, L. (2010). Beyond digital cities: a territorial concern on how to cope with globilisation. Research Seminar. University East London (UEL). London, 15th September. _x000D_
presentation [ slideshare ]</t>
  </si>
  <si>
    <t>Gouveia, L. (2010). Uma reflexão crítica sobre a soberania da escola e do professor face às TIC. Seminário no Mestrado TIC na Educação. Universidade Portucalense. Porto, 11 de Setembro de 2010. _x000D_
apresentação [ slideshare ]</t>
  </si>
  <si>
    <t>Gouveia, L. (2010). O tempo das redes. Apresentação no 7º Ignite Portugal. IGNITE. The Hub. Porto, 14 de Julho. _x000D_
apresentação [ slideshare ]</t>
  </si>
  <si>
    <t>Gouveia, L. (2010). Uma reflexão crítica sobre a Web Social e o seu uso no ensino superior. LEA – Workshop sobre meios não convencionais de comunicação com estudantes. Faculdade de Engenharia da Universidade do Porto. Porto, 7 de Julho. _x000D_
apresentação [ slideshare ]</t>
  </si>
  <si>
    <t>Gouveia, L. (2010). Ousar e fazer nas (e com) redes sociais! Portugal Social Media Day. UPTEC – Parque de Ciência e Tecnologia da Universidade do Porto. Porto, 30 de Junho. _x000D_
apresentação [ slideshare ]</t>
  </si>
  <si>
    <t>Gouveia, L. (2010). Local e-government. A governação digital na autarquia. Palestra no Mestrado em Gestão, do ramo de Administração Pública. Escola Superior de Gestão do Instituto Politécnico da Guarda. Guarda, 25 de Junho. _x000D_
apresentação [ slideshare ]</t>
  </si>
  <si>
    <t>Gouveia, L. (2010). Tecnologia e Educação – como? Seminário Educar Hoje. O futuro da educação começa hoje. Escola Secundária/3 de Carregal do Sal, Carregal do Sal, 5 de Junho. _x000D_
apresentação [ slideshare ]</t>
  </si>
  <si>
    <t>Gouveia, L. (2010). Governação dos Sistemas e Tecnologias de Informação na Administração Pública. Audioconferência: Instituto Nacional de Administração. Lisboa, 14 de Maio. _x000D_
presentation [ slideshare ]</t>
  </si>
  <si>
    <t>Gouveia, L. (2010). Informação e conhecimento – o lado social da tecnologia. 1º Workshop de Ciências da Informação. Universidade Fernando Pessoa. Porto, 7 de Maio._x000D_
apresentação [ slideshare ]</t>
  </si>
  <si>
    <t>Gouveia, L. (2010). A escola e os novos desafios - A escola, o digital e o professor – um triângulo amoroso. Think 2010. Agrupamento de Escolas Fajões. Fajões, 26 de Abril._x000D_
apresentação [ slideshare ]</t>
  </si>
  <si>
    <t>Gouveia, L. (2010). What’s up with the physical dimension in the digital world? Global Ignite week. IGNITE. Escola Superior de Gestão do Porto. Porto, 4 de Março. _x000D_
presentation [ slideshare ]</t>
  </si>
  <si>
    <t>Gouveia, L. (2010). Revisitar o estudo APDSI. Modelos de Governação. FESI, Jantar Executivo. Ordem dos Engenheiros. Lisboa, 27 de Janeiro. _x000D_
apresentação [ slideshare ]</t>
  </si>
  <si>
    <t>Gouveia, L. (2009). Viver o digital com novas competências. Ignite Portugal. IGNITE #1. 15 de Outubro. Lisboa. _x000D_
apresentação [ slideshare | video ]</t>
  </si>
  <si>
    <t>Gouveia, L. (2009). UFP ongoing experience with Sakai. The last three years. Learning Management Systems (LMS) usage in Higher Education Institutions´ Meeting. ISCAP, Porto 28th May.</t>
  </si>
  <si>
    <t>Gouveia, L. (2009). Evolução da Internet &amp; Web. Apresentação na Universidade Fernando Pessoa. 19 e 21 de Maio._x000D_
apresentação [ pdf (1340KB)]</t>
  </si>
  <si>
    <t>Gouveia, L. (2008). Novas abordagens para a Gestão do Conhecimento. Palestra sobre Gestão do Conhecimento. ISLA. Porto, 23 de Maio._x000D_
apresentação [ pdf (1187KB)]</t>
  </si>
  <si>
    <t>Gouveia, L. (2009). Modelos de Governação na Sociedade da Informação e do Conhecimento. Apresentação de Estudo APDSI. Associação para a Promoção e Desenvolvimento da Sociedade da Informação. Calouste Gulbenkian. Lisboa. 21 de Abril. _x000D_
Apresentação [ pdf (660KB)]</t>
  </si>
  <si>
    <t>Gouveia, L. (2008). Uma perspectiva sobre o Negócio Electrónico. Seminário sobre Negócio Electrónico. ISCAP. Porto, 21 de Maio. _x000D_
apresentação [ pdf (490KB)]</t>
  </si>
  <si>
    <t>Gouveia, L. (2008). As Tecnologias e as Pessoas: um testemunho próprio da Sociedade da Informação. X Jornadas do Departamento de Sociologia. O mundo em mudança. Universidade de Évora. Évora, 15 de Maio. _x000D_
apresentação [ pdf (807KB)]</t>
  </si>
  <si>
    <t>Gouveia, L. (2008). Território: implicações do digital. Seminário Governação na era digital. Tâmega Digital. Amarante. 27 de Fevereiro._x000D_
apresentação [ pdf ( 401KB) ]</t>
  </si>
  <si>
    <t>Gouveia, L. (2007). Web 2.0: finalmente a Web somos nós. Feira das Carreiras. Colégio Luso Internacional do Porto (CLIP). 2 de Março._x000D_
apresentação [ pdf (2,29MB) ]</t>
  </si>
  <si>
    <t>Gouveia, L. (2007). Apresentação do Projecto Comunidade Digital de Professores. Auditório do Centro de Formação da Escola Secundária com 3º Ciclo Dr. Joaquim Gomes Ferreira Alves. 7 de Fevereiro._x000D_
apresentação [ pdf (183KB) ]</t>
  </si>
  <si>
    <t>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_x000D_
apresentação [ pdf (660KB)]</t>
  </si>
  <si>
    <t>Gouveia, L. (2006). Viver numa Sociedade da Informação e do Conhecimento. Desafios de hoje e amanhã. Dia Internacional dos Sistemas de Informação Geográfica “GIS DAY”. Faculdade de Engenharia de Recursos Naturais – Universidade do Algarve. 15 de Novembro de 2006._x000D_
apresentação [ pdf (616KB)]</t>
  </si>
  <si>
    <t>Gouveia, L. (2006). Flexibilidade do trabalho, produtividade e gestão empresarial: uma visão tecnológica. Seminário Modalidade Flexíveis de Trabalho AEP – 21 de Setembro de 2006._x000D_
apresentação [ pdf (852KB)]</t>
  </si>
  <si>
    <t>Gouveia, L. e Gouveia, F. (2006). UFP-UV: plano de acção do terceiro ano de actividade. Anfiteatro da Saúde. Porto, 9 de Junho._x000D_
apresentação [ pdf (480KB)]</t>
  </si>
  <si>
    <t>Gouveia, L. (2006). Gestão da Informação: oportunidade ou necessidade. Apresentação no IESF. Vila Nova de  Gaia, 12 de Abril. _x000D_
apresentação [ pdf (462KB)]</t>
  </si>
  <si>
    <t>Gouveia, L. (2006). IT Governance - uma janela de oportunidades. 14º ERSI - A Governança dos SI/TI na Administração Pública: O quê, como, onde e porquê? Hotel do Vimeiro, 22 de Março. _x000D_
apresentação [ pdf (357KB)]</t>
  </si>
  <si>
    <t>Gouveia, L. (2006). Gestão de Projectos Multimédia. Aula convidada na Pós Graduação de Sistemas de Informação. Escola de Ciência e Tecnologia. Instituto Politécnico de Castelo Branco. 23 de Fevereiro._x000D_
apresentação [ pdf (450KB) ]</t>
  </si>
  <si>
    <t>Gouveia, L. (2005). Uma oportunidade para reinventar o território. Cidades e Regiões Digitais: o que falta fazer. Algébrica. Hotel dos Templários. Tomar. 23 de Novembro._x000D_
apresentação [ pdf (708KB)]</t>
  </si>
  <si>
    <t>Gouveia, F. e Gouveia, L. (2005). Apresentação da Plataforma de e-learning da UFP. Comemorações do Dia da Faculdade de Ciências da Saúde. Universidade Fernando Pessoa. 8 de Outubro._x000D_
apresentação [ pdf (720KB) ]</t>
  </si>
  <si>
    <t>Gouveia, L. (2005). Ensino Virtual  e e-learning: a experiência da Universidade Fernando Pessoa. Jornadas Prof2000. Centro Cultural e de Congressos. 27 de Abril. Aveiro._x000D_
apresentação [ pdf (292KB) ]</t>
  </si>
  <si>
    <t>Gouveia, L. (2005). Sociedade da Informação: a quanto obrigas! 12a Jornadas Licenciatura em Informática de Gestão. 21 de Abril - Auditório Nobre. Universidade do Minho Guimarães._x000D_
resumo da apresentação [ gif (57 KB) ]</t>
  </si>
  <si>
    <t>Gouveia, L. (2005).  Cidades e Regiões Digitais. Seminário no âmbito do Curso de Alta Direcção da Administração Pública do INA. Parque Tecnológico da Maia, 4 de Janeiro de 2005_x000D_
apresentações [ pdf (655KB) e pdf (2540KB) ]</t>
  </si>
  <si>
    <t>Gouveia, L. (2004). O digital, a logística e o território. Curso Logística e Gestão Industrial. Programa Aveiro Norte. Universidade de Aveiro. Sala do Senado da Reitoria, 16 de Outubro._x000D_
apresentação [ pdf (117KB)]</t>
  </si>
  <si>
    <t>Gouveia, L. (2004). O Gaia Global e o serviço ao munícipe. Interface, Jornadas Administração Local. Algébrica. Braga, 7 de Outubro._x000D_
apresentação [ pdf (1,32MB)]</t>
  </si>
  <si>
    <t>Gouveia, L. (2004). O Projecto Gaia Global como integrador de serviços da autarquia. Seminário Indústria das Comunicações: dos Fornecedores aos Utilizadores. APDC - Associação Portuguesa para o Desenvolvimento das Telecomunicações.  6 de Maio. Porto.</t>
  </si>
  <si>
    <t>Gouveia, L. (2003). O projecto Gaia Global. Evento de apresentação do projecto Viseu Digital. Lusitânia - ADR.  Viseu, 19 de Dezembro.</t>
  </si>
  <si>
    <t>Gouveia, L. (2003). Gaia Global. Sharing Leadership, 9ª Reunião de Utilizadores Quatro 2003. Palácio Sotto Maior. Figueira da Foz. 9 de Outubro.</t>
  </si>
  <si>
    <t>Gouveia, L. (2003). e-munícipe: Gaia Global. Cidades e Regiões Digitais: O Essencial. Fórum Administração Pública Local. Auditório da Reitoria da Universidade de Aveiro. 2 de Outubro.</t>
  </si>
  <si>
    <t>Gouveia, L. (2003). Gaia Global: informação e serviços para o munícipe. Lisf - Lisbon Information Society Forum. FIL, Lisboa. 24 de Setembro.</t>
  </si>
  <si>
    <t>Gouveia, L. (2003). Autarquias Digitais: promessas e desafios. Internet – como democratizar o seu uso e as suas práticas, 26-28 de Junho. Câmara Municipal de Abrantes. 27 de Junho, Abrantes._x000D_
texto [ pdf (24KB)]</t>
  </si>
  <si>
    <t>Gouveia, L. (2003). E-learning: Oportunidades e Desafios para o Ensino Superior.Seminário O E-Learning em Contexto de Ensino Superior. Universidade Fernando Pessoa. 12 de Junho de 2003. Porto._x000D_
apresentação [ pdf (160KB)]</t>
  </si>
  <si>
    <t>Gouveia, L. (2003). Cidades e Regiões Digitais: questões e desafios no Digital. Apresentação no Workshop sobre Cidades e Regiões Digitais, Auditório da Universidade Fernando Pessoa. 6 de Junho de 2003. Porto._x000D_
apresentação [ pdf (650KB)]</t>
  </si>
  <si>
    <t>Gouveia, L. (2003). As cidades digitais e o Gaia Global: o método NVAT. DEGEI - Universidade de Aveiro. 23 de Maio de 2003. Aveiro.</t>
  </si>
  <si>
    <t>Gouveia, L. (2003). As cidades digitais e o Gaia Global. Apresentação no IPCA - Instituto Superior do Câvado e Ave. 16 de Maio de 2003. Barcelos.</t>
  </si>
  <si>
    <t>Gouveia, L. (2003). O Gaia Global: conceitos e diferenciação. 4ª Reunião das Cidades e Regiões Digitais. 14 de Maio de 2003. Salão Nobre da Câmara Municipal de Gaia. Gaia._x000D_
apresentação [ pdf (972KB)]</t>
  </si>
  <si>
    <t>Gouveia, L. (2003). Gaia Digital, Ligar o real com o virtual. Cidades e Regiões Digitais - 1º Encontro Nacional 2003. 14 de Março de 2003, Auditório Municipal de Mirandela._x000D_
apresentação [ pdf (396KB)]</t>
  </si>
  <si>
    <t>Gouveia, L. (2003). Cidades Digitais: o caso do Gaia Digital. Ciclo de Palestras da  Área da Informática 2002/03. Palestra nº 2. 11 de Março de 2003. Salão Nobre. Universidade Fernando Pessoa._x000D_
apresentação [ pdf (892KB)]</t>
  </si>
  <si>
    <t>Gouveia, L. (2003). Do Gaia Digital ao Gaia Global. 1º Encontro de Garagem. Gaia Global. 22 de Fevereiro. Energaia, Gaia.</t>
  </si>
  <si>
    <t>Gouveia, L. (2002). Projecto Gaia Digital, do modelo ao método de trabalho. 30 de Julho de 2002. IDIT, Europarque, Vila da Feira.</t>
  </si>
  <si>
    <t>Gouveia, L. (2002). Projecto Gaia Digital, o concelho de Gaia no espaço digital. 26 de Julho de 2002. Jantar de entrega de diplomas de MBA do IESF. Valadares, Gaia. _x000D_
resumo [ pdf (68KB)]</t>
  </si>
  <si>
    <t>Gouveia, L. (2002). Gaia Digital: um cálice de ideias. 5 de Julho de 2002. Apresentação do Projecto Gaia Digital. IDIT, Europarque, Vila da Feira.</t>
  </si>
  <si>
    <t>Gouveia, L. (2002). Sociedade da informação: desafios e oportunidades para as autarquias. A sociedade da informação e do conhecimento e o projecto Gaia Digital. 18 de Junho de 2002. Auditório da Assembleia Municipal de Gaia, Gaia. Apresentação no âmbito do Programa Foral.</t>
  </si>
  <si>
    <t>Gouveia, L. (2002). Ensinar a aprender, ensinar e aprender. Competências para a Sociedade da  Informação e do Conhecimento. Seminário Interacto. Centro Multimeios de Espinho, Espinho, 9-10 de Maio. Apresentação convidada, 10 de Maio.</t>
  </si>
  <si>
    <t>Gouveia, L. (2002). Projecto Gaia Digital. O concelho de Gaia no Espaço Digital. 9 de Janeiro de 2002. Parque Biológico, Gaia. Apresentação no âmbito do Programa Foral.</t>
  </si>
  <si>
    <t>Gouveia, L. (1999). CELTIC - Collaborative Electronic Language Translation for Information Control. Primeiro Ciclo de Seminários Internos. Departamento de Ciência e Tecnologia, Universidade Fernando Pessoa. 20 de Maio.presentation [ pdf (187KB) ]</t>
  </si>
  <si>
    <t>Gouveia, L. (1999). Internet e Teletrabalho. 8º Jornadas ESPE. Hotel Praia Golfe, ESPE. Espinho, 13-14 de Maio._x000D_
transparências: [ pdf (162KB) ]</t>
  </si>
  <si>
    <t>Gouveia, L. (1999). As tecnologias de informação e comunicação. Potencial de aplicação no ensino, formação e treino. Seminário integrado na Semana Académica da UFP, Porto. 10 de Março._x000D_
transparências: [ pdf (16KB) ]</t>
  </si>
  <si>
    <t>Gouveia, L. (1998). Actividade desenvolvida no âmbito do projecto dos portáteis_x000D_
Departamento de Informática da Universidade do Minho, Polo de Guimarães, (apresentação por convite). Guimarães, 7 de Outubro._x000D_
transparências: [ pdf (430KB) ]</t>
  </si>
  <si>
    <t>Gouveia, L. (1998). A Internet como aliado do professor, uma experiência de uso de páginas Web. Acção de sensibilização à Internet, Escola Sec. Dr Manuel Laranjeira. Espinho, 29 de Junho._x000D_
texto [ pdf (18KB) ]</t>
  </si>
  <si>
    <t>Gouveia, L. (1998). Internet, Publicidade e Ética. 3º Workshop de Comunicação. Hotel Praia Golfe, ESPE. Espinho, 5 - 6 de Maio._x000D_
texto: [ HTML ] transparências: [ HTML ]</t>
  </si>
  <si>
    <t>Gouveia, L. (1997). NetLab, work at Fernando Pessoa. Away Day, CSEG Group, Lancaster University. Lancaster, UK, November.apresentação [ pdf (246KB) ]</t>
  </si>
  <si>
    <t>Gouveia, F. e Gouveia, L. (1996). Educação activa: manifesto para uma atitude pedagógica. 2º Conferência sociedade de informação interactiva, reinventar a educação. Funchal._x000D_
[ pdf ]</t>
  </si>
  <si>
    <t>Gouveia, L. (1996). O Centro de Recursos Multimediáticos. II Workshop de Informática, Perspectivar o Futuro, UFP. Porto._x000D_
apresentação [ pdf (50KB)]</t>
  </si>
  <si>
    <t>Gouveia, L. (1996). NetLab, explorar o potencial da rede universitária. Divulgação do projecto dos portáteis - UFP. Porto._x000D_
apresentação [ pdf (143KB)]</t>
  </si>
  <si>
    <t>Gouveia, L. (1996). Realidade Virtual: novo mundo ou mundos alternativos. ISTEC, (apresentação por convite). Porto, Fevereiro. _x000D_
apresentação [ pdf ]</t>
  </si>
  <si>
    <t>Gouveia, L. (1996). A rede universitária. Divulgação do projecto dos portáteis - UFP. Porto, Janeiro. _x000D_
apresentação [ pdf ]</t>
  </si>
  <si>
    <t>Gouveia, L. (1994). Aprendizagem Multimédia. Seminário Educação e Multimédia, Instituto Multimédia. Porto._x000D_
apresentação [ pdf ]</t>
  </si>
  <si>
    <t>Gouveia, L. (1991). Soluções Videotex: da oportunidade à implementação. Soluções Videotex, IBM (apresentação profissional). Porto.</t>
  </si>
  <si>
    <t>Gouveia, L. (1990). Soluções com recurso ao videotex. Sistemas UNIX para Agentes Philips, Associação Comercial Portuense, (apresentação profissional). Porto.</t>
  </si>
  <si>
    <t>Gouveia, L. (2015). O papel da Universidade para o Engenheiro Informático. Moderação da Tertúlia promovida pelo Núcleo de Informática da UFP no âmbito da Semana de Engenharia. Auditório da UFP, Porto. Universidade Fernando Pessoa. 23 de Abril.</t>
  </si>
  <si>
    <t>Gouveia, L. (2014). Segurança Informática ou Segurança da Informação? Moderação da Mesa Redonda promovida pelo Núcleo de Informática da UFP. Auditório da UFP, Porto. Universidade Fernando Pessoa. 14 de Maio._x000D_
[ apresentação ]</t>
  </si>
  <si>
    <t>Gouveia, L. (2013). Desafios para as Bibliotecas de Ensino Superior em Portugal. Participação em mesa redonda . 2º Encontro de Bibliotecas do Ensino Superior. Universidade de Aveiro, Aveiro. 7 de Junho _x000D_
[ apresentação ]</t>
  </si>
  <si>
    <t>Gouveia, L. (2012). Debate Teaching informatics: Teach what? To whom?. Jornadas de Ensino de Informática. Faculdade de Ciências Sociais. Universidade Católica Portuguesa. 14h June. _x000D_
[ slideshare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</si>
  <si>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_x000D_
apresentação [ vídeo ]</t>
  </si>
  <si>
    <t>Gouveia, L. (2010). Desafios da Gestão da Informação e a questão da soberania no digital: da escola, do professor e onde o aluno fica em tudo isto… Encontro e-Learning@FEUP. FEUP. Porto, 6 de Maio. _x000D_
apresentação [ slideshare ]</t>
  </si>
  <si>
    <t>Gouveia, L. (2010). O digital e o espaço físico. II Conferência e-learning “Onde a Tecnologia Encontra a Aprendizagem”. Futurália. FIL – Parque das Nações. Lisboa, 12 de Março. _x000D_
apresentação [ slideshare ]</t>
  </si>
  <si>
    <t>Gouveia, L. (2009). Depois dos 15 primeiros anos, quais os desafios para os próximos 5? Edubits. Universidade de Aveiro. 6 de Julho._x000D_
apresentação [ pdf (1450KB)]</t>
  </si>
  <si>
    <t>Gouveia, L. (2007). Biblioteca para quem, biblioteca para quê?. Painel 2 “Novos Desafios para a gestão da Biblioteca Escolar” – 20 de Outubro de 2007. 1º Encontro da Rede de Bibliotecas Escolares do Porto (RBEP) – “Ler para Ser”. 20 de Outubro._x000D_
apresentação [ pdf (408KB) ]</t>
  </si>
  <si>
    <t>Gouveia, L. (2007). e-espaço para e-actividades. Painel III - Espaço público e participação. Workshop Cidades Digitais, o dia seguinte. 24 de Maio de 2007. Universidade Fernando Pessoa._x000D_
apresentação [ pdf (219KB) ]</t>
  </si>
  <si>
    <t>Gouveia, L. (2007). Territórios Inteligentes: o digital, a rede, as pessoas e o conhecimento. Painel I - A perspectiva do Território. Workshop Cidades Digitais, o dia seguinte. 23 de Maio de 2007. Universidade Fernando Pessoa._x000D_
apresentação [ pdf (607KB) ]</t>
  </si>
  <si>
    <t>Coelho, D. et al. (2006).Repensar o Futuro da Sociedade da Informação. Segurança, Privacidade e Identidade Digital. Documento final. 5º Fórum da Arrábida. 20 e 21 de Outubro de 2006. APDSI. Arrábida._x000D_
texto [ pdf (1,51MB)]</t>
  </si>
  <si>
    <t>Gouveia, L. e Gouveia, F. (2006). A preocupação com os Sistemas de Informação. Jornadas Internas: O Papel e a Acção da Universidade nos dias de hoje. UFP. Anfiteatro da Saúde. Porto, 9 de Junho._x000D_
apresentação [ pdf (64KB)]</t>
  </si>
  <si>
    <t>Gouveia, L. (2006). A gestão da Informação: em busca do equilíbrio perdido. Simpósio Equilíbria. Auditório da Universidade Fernando Pessoa. 23 de Março de 2006._x000D_
apresentação [ pdf (180KB)]</t>
  </si>
  <si>
    <t>Gouveia, L. (2005). Uso de meios digitais no contexto do ensino superior. Evento de ensino virtual e e-learning. 28 - 29 de Janeiro de 2005. Universidade Fernando Pessoa._x000D_
apresentação [ pdf (111KB) ]</t>
  </si>
  <si>
    <t>Gouveia, L. (2003). A mobilidade no Gaia Global: conceitos e aplicações. Festa da Mobilidade. Casa dos Ferradores. Gaia, 15 de Novembro.</t>
  </si>
  <si>
    <t>Gouveia, L. (2003). Informáticos versus Documentalistas face à Sociedade da Informação. WORKSHOP "Arquivistas versus Informáticos: cooperação (e) ou concorrência?" Arquivo Distrital do Porto. 29 de Julho, Porto.</t>
  </si>
  <si>
    <t>Gouveia, L. (2001) Contribuição para o enquadramento de práticas de e-Learning. Integrado no debate O Livro, as Bibliotecas e o Ensino: a Mediação Digital. 71ª Feira do Livro do Porto. Auditório do Pavilhão Rosa Mota, 8 de Junho._x000D_
texto: [ pdf (32KB) ]</t>
  </si>
  <si>
    <t>Outros media / Other media</t>
  </si>
  <si>
    <t>textos e artigos nos media / texts and articles on media</t>
  </si>
  <si>
    <t>Barros, V. e Gouveia, L. (2019). Por que mensuar os impactos sociais e ambientais dos pequenos negócios eleva a competitividade?. Dezembro. SEBRAE, Serviço Brasileiro de Apoio às Micro e Pequenas Empresas. Sebrae Nacional. Brasilia. ISBN 978-65-5021-052-6._x000D_
[ texto ]</t>
  </si>
  <si>
    <t>Rocha, D. e Gouveia, L. (2020). Luis Borges Gouveia: o que Brasil e Portugal têm em comum no ensino superior. Blogue. Desafios da Educação. Grupo A. _x000D_
[ post ]</t>
  </si>
  <si>
    <t>Rocha, C. e Gouveia, L. (2019). Uso de Live Stream em Ensino Superior Stricto Sensu no Brasil/UFPR. Proposta Metodológica de Avaliação do sistema e os Resultados Preliminares. In Coelho, B. (org). (2019). CONCITEC: "The Convergence of Times". Livro de resumos. ebook Kindle. LTI Digital. ISBN: 9781652486442. ASIN: B0839J5W5J. _x000D_
[ ebook ]</t>
  </si>
  <si>
    <t>Rocha, D. e Gouveia, L. (2019). Curadoria Digital de Conteúdo EaD para o Ensino Superior: proposta e desafios. In Coelho, B. (org). (2019). CONCITEC: "The Convergence of Times". Livro de resumos. ebook Kindle. LTI Digital. ISBN: 9781652486442. ASIN: B0839J5W5J. _x000D_
[ ebook ]</t>
  </si>
  <si>
    <t>Rocha, D. e Gouveia, L. (2019). Gestão do Conhecimento e Produção de Conteúdo para a Educação a Distância: Estado da Arte em um período de 14 anos. In Coelho, B. (org). (2019). CONCITEC: "The Convergence of Times". Livro de resumos. ebook Kindle. LTI Digital. ISBN: 9781652486442. ASIN: B0839J5W5J.[ ebook ]</t>
  </si>
  <si>
    <t>Cavaignac, S.; Gouveia, L. e Reis, P. (2019). Uso do Kahoot e de estratégia de Gamificação no Ensino Superior: relato de experiência da aplicação do peer instruction como metodologia de ensino. In Coelho, B. (org). (2019). CONCITEC: "The Convergence of Times". Livro de resumos. ebook Kindle. LTI Digital. ISBN: 9781652486442. ASIN: B0839J5W5J. _x000D_
[ ebook ]</t>
  </si>
  <si>
    <t>Oliveira, I. e Gouveia, L. (2019).  Uma Crítica ao Ensino em Sala de Aula. 25 de Setembro. Imperium, Revista Científica Eletronica. Edição 001 2019- ISNI: 0000 0004 6805 6000._x000D_
[ paper ]</t>
  </si>
  <si>
    <t>Oliveira, I. e Gouveia, L. (2019). Postulados para uma Educação a Distância: uma tese para um curso de Teologia. 14 de Junho. Imperium, Revista Científica Eletronica. Edição 001 2019- ISNI: 0000 0004 6805 6000.[ paper ]</t>
  </si>
  <si>
    <t>Oliveira, I. e Gouveia, L. (2019). Postulações para uma nova proposta em Educação á Distância: Uma nova Grade de Ensino e Tese para um Curso de Teologia. 15 de Junho. Imperium, Revista Científica Eletronica. Edição 001 2019- ISNI: 0000 0004 6805 6000.[ paper ]</t>
  </si>
  <si>
    <t>Oliveira, I. e Gouveia, L. (2019). Projeto Científico: Postulados para uma educação a distância: uma tese para um curso de Teologia. 14 de Junho. Imperium, Revista Científica Eletronica. Edição 001 2019- ISNI: 0000 0004 6805 6000.[ paper ]</t>
  </si>
  <si>
    <t>Barros, V. e Gouveia, L. (2019). Inovação Social, Impacto, Escala e Desenvolvimento Sustentável. Fevereiro. SEBRAE, Serviço Brasileiro de Apoio às Micro e Pequenas Empresas. Sebrae Nacional. Brasilia. _x000D_
[ texto ]</t>
  </si>
  <si>
    <t>Cordeiro, S. e Gouveia, L. (2018). RGPD: o novo pesadelo das empresas?. Artigo de opinião. O Gaiense. Semanário de Vila Nova de Gaia., Página 9. 25 de Maio. _x000D_
[ Recorte do jornal ]</t>
  </si>
  <si>
    <t>Araújo, A. e Gouveia, L. (2018). As Tecnologias de Informação e Comunicação aplicadas ao ensino. Artigo acadêmico.  23 de Março. Administradores.com._x000D_
[ handle ]</t>
  </si>
  <si>
    <t>Araújo, A. e Gouveia, L. (2018). Pressupostos sobre a pesquisa científica e teste piloto. Artigo acadêmico. 13 de Março. Administradores.com. _x000D_
[ handle ]</t>
  </si>
  <si>
    <t>Coelho, J. et al. e Gouveia, L. (2013). As TIC e a Produtividade: a escassez de investimento no software em Portugal. 16ª Tomada de Posição do Grupo de Alto Nível da APDSI. Associação para  a Promoção e Desenvolvimento da Sociedade da Informação. Lisboa, 3 de Outubro._x000D_
[ texto ]</t>
  </si>
  <si>
    <t>Coelho, J. et al. e Gouveia, L. (2013). Transparência e Sigilo na Administração Pública: A questão dos dados fiscais. 15ª Tomada de Posição do Grupo de Alto Nível da APDSI. Associação para  a Promoção e Desenvolvimento da Sociedade da Informação. Lisboa, 24 de Abril._x000D_
[ texto ]</t>
  </si>
  <si>
    <t>Coelho, J. et al. e Gouveia, L. (2012). Cultura e Arte na SI. Indústrias Criativas. 14ª Tomada de Posição do Grupo de Alto Nível da APDSI. Associação para  a Promoção e Desenvolvimento da Sociedade da Informação. Lisboa, 29 de Setembro._x000D_
[ texto ]</t>
  </si>
  <si>
    <t>Gouveia, L. (2012). Prefácio à 5ª edição. Ribeiro, N. (2012). Multimédia e Tecnologias Interativas. Lisboa: FCA - Editora de Informática. 5ª Edição, pp XXXI-XXXIII.  ISBN 9789727227440.</t>
  </si>
  <si>
    <t>Coelho, J. et al. e Gouveia, L. (2012). A Estratégia do XIX Governo Constitucional para as TIC: Racionalizar para Melhorar? 13ª Tomada de Posição do Grupo de Alto Nível da APDSI. Associação para  a Promoção e Desenvolvimento da Sociedade da Informação. Lisboa, 11 de Abril._x000D_
[ texto ]</t>
  </si>
  <si>
    <t>Gouveia, L. (2011). Texto sobre a inutilidade. In Duarte, F. e Bruinsma, M. (2011). Sem uso/Useless. EXD'11. Lisboa: Experimenta Design/Babel. _x000D_
[ link ]</t>
  </si>
  <si>
    <t>Gouveia, L. (2007). Uma reflexão sobre capacitar o território por tecnologia. Suplemento de Economia. Diário do Minho. 10 de Julho._x000D_
texto [ pdf (385KB) ]</t>
  </si>
  <si>
    <t>Gouveia, L. (2007). Território, conhecimento e competências: um triângulo a fixar. Suplemento de Economia. Diário do Minho. 10 de Julho._x000D_
texto [ pdf (378KB) ]</t>
  </si>
  <si>
    <t>Gouveia, L. (2007). Tirar partido dos Sistemas de Informação no contexto actual. Suplemento de Economia. Diário do Minho. 19 de Junho._x000D_
texto [ pdf (372KB) ]</t>
  </si>
  <si>
    <t>Gouveia, L. (2006). Afinal não é assim tão caro ou uma história sobre o conhecimento. UFP, Novembro._x000D_
texto [ pdf ]</t>
  </si>
  <si>
    <t>Gouveia, L. (2006). A necessidade de capacitar conhecimento para o território. Revista e-ciência, T-Media. 19 de Outubro, pp 13-14._x000D_
texto [ pdf (20KB)]</t>
  </si>
  <si>
    <t>Gouveia, L. (2005). Cidades e Regiões Digitais: no limiar da maioridade. Artigo de opinião publicado na revista e-Ciência, nº 039 de 16 de Junho de 2005, pp 34-35._x000D_
texto [ pdf (36KB) ]</t>
  </si>
  <si>
    <t>Gouveia, L. (2005). A minha homepage faz dez anos! Newsletter Professores Inovadores. Microsoft Educação. Novembro._x000D_
texto [ pdf (104KB)]</t>
  </si>
  <si>
    <t>Gouveia, L. (2004). A Sociedade da Informação e as autarquias digitais. Revista Autárquica. nº 1 (Ano 1), Novembro, pp 81-85.</t>
  </si>
  <si>
    <t>Gouveia, L. (2004). Sociedade da Informação. Notas de contribuição para uma definição operacional. UFP, Novembro._x000D_
texto [ pdf ]</t>
  </si>
  <si>
    <t>Gouveia, L. (2004). Como analisar um caso de estudo. UFP, Novembro._x000D_
texto [ pdf ]</t>
  </si>
  <si>
    <t>Gouveia, L. e Xavier, J. (2004). Serviços Municipais de Integração: uma perspectiva de integração. Quem é Quem? Revista Algébrica. Algébrica, pp 22-24._x000D_
texto: [ pdf (1,2MB) ]</t>
  </si>
  <si>
    <t>Gouveia, F. e Gouveia, L. (2003). Gestão da Informação: conceitos e importância. Magazine Centroatlântico.pt. Edição nº 3, Outubro 2003.</t>
  </si>
  <si>
    <t>Gouveia, J. e Gouveia, L. (2002). Cidades Digitais. Magazine Centroatlântico.pt. Outubro 2002, pp 14-16._x000D_
resumo [ pdf (1,24MB)]</t>
  </si>
  <si>
    <t>Gouveia, L. e Gouveia, J. (2002). As cidades digitais e o Gaia Digital. 28 de Setembro de 2002. Cadernos de Informática - Autarquias Digitais, Suplemento do Semanário Expresso de 28 de Setembro.</t>
  </si>
  <si>
    <t>Gouveia, L. (2002). Competências críticas para a Sociedade da Informação e do conhecimento. Excesso de Informação. UFP, Janeiro._x000D_
texto [ pdf ]</t>
  </si>
  <si>
    <t>Gouveia, L. (2001). Tecnologias de Informação. Perspectivas tecnológica, produtos e serviços e de gestão. UFP, Outubro._x000D_
texto [ pdf ]</t>
  </si>
  <si>
    <t>Gouveia, L. (1998). Internet - a emergência do novo social. UFP, Fevereiro._x000D_
Adaptação para Web de texto de Agosto de 1996. _x000D_
texto [ HTML ]</t>
  </si>
  <si>
    <t>Gouveia, L. (1998). A humanização das Tecnologias de Informação. UFP, Fevereiro. _x000D_
texto [ HTML ]</t>
  </si>
  <si>
    <t>Gouveia, L. (1997). A Internet, oportunidade ou ameaça ao Professor? Artigo aceite para a Revista do Departamento de Ciências da Administração da UFP. Porto, Dezembro. _x000D_
texto [ HTML ]</t>
  </si>
  <si>
    <t>Gouveia, L. (1997). O projecto, a gestão de projectos e o Gestor de Projectos. UFP, Maio de 1997. _x000D_
texto [ HTML ]</t>
  </si>
  <si>
    <t>Gouveia, L. (1997). A redacção de documentos científicos, dicas para a escrita de textos de relatórios e monografia. UFP, Abril. _x000D_
texto [ HTML ]</t>
  </si>
  <si>
    <t>Gouveia, L. (1996). E agora, vou ter de escrever! UFP, Dezembro. _x000D_
texto [ HTML ]</t>
  </si>
  <si>
    <t>Gouveia, L. (1991). O Videotex: um serviço actual? Seminário Sobre Ética e Carreira Informática. Revista do 2º seminário ALIUP. Fórum da Maia, 25 e 26 de Outubro, pp 8-9.  _x000D_
texto [ pdf ]</t>
  </si>
  <si>
    <t>Gouveia, L. (1989). Um testemunho. Artigo publicado em Janeiro de 1989, na Revista Mensal de Informática "O Computador", nº4. _x000D_
texto [ pdf ]</t>
  </si>
  <si>
    <t>palestras, entrevistas e vídeos / talks, interviews and video content</t>
  </si>
  <si>
    <t>Gouveia, L. (2019). A Gestão da Informação no tempo do Digital. Palestra realizada no CIFLOMA-UFPR. Curitiba, Universidade Federal do Paraná, Brasil. 24 de Julho. Produções FRPPG/UFPR._x000D_
[ youtube]</t>
  </si>
  <si>
    <t>Gouveia, L. (2019). UFPR TV Desafios da Universidade no Mundo Digital Especial. Participação . Programa emitido a 13 de Julho de 2019 (gravado a 25 de junho). Curitiba, Brasil._x000D_
[ youtube ]</t>
  </si>
  <si>
    <t>Gouveia, L. (2007). Entrevista sobre o Blogue pessoal (lmbg.blogspot.com). Programa X-Blog. 2ª Parte. Invicta TV. Porto. Outubro._x000D_
Video [ youtube (9:33) ]</t>
  </si>
  <si>
    <t>Gouveia, L. (2007). Do território digital à governação de pessoas e do conhecimento. 1ª Jornadas de Informática - Administração Digital. Escola Superior de Tecnologia. Câmara Municipal de Barcelos. 30 de Março._x000D_
texto [ pdf (43KB) ]</t>
  </si>
  <si>
    <t>Gouveia, L. (2006). Entrevista de opinião sobre o plano tecnológico. Revista Media XXI. Ano X, n85, pp 26-28. _x000D_
texto [ pdf (20KB)]</t>
  </si>
  <si>
    <t>Gouveia, L. (2005). Comemorando o décimo ano de funcionamento das páginas LMBG na World Wide Web. Fevereiro._x000D_
apresentação [ pdf ]</t>
  </si>
  <si>
    <t>Gouveia, L. (2004). Entrevista sobre o projecto Gaia Global. Revista e-Ciência. Grupo T-Media. nº29, 27 de Maio._x000D_
texto [ pdf ]</t>
  </si>
  <si>
    <t>Gouveia, L. (2002). Ensinar a aprender, ensinar e aprender. Competências para a Sociedade da  Informação e do Conhecimento. Seminário Interacto. Centro Multimeios de Espinho, Espinho, 9-10 de Maio._x000D_
paper [ pdf (17KB)]</t>
  </si>
  <si>
    <t>Gouveia, L. (2001) E-learning: o conceito EFTWeb. Evento Microsoft.net. Anfiteatro do IETA. Universidade de Aveiro, Aveiro, 25 de Maio._x000D_
texto: [ pdf (203KB) ]</t>
  </si>
  <si>
    <t>Gouveia, L. (2001) Está na altura de rever o que ensinamos e como aprendemos. Conferência As Tic. Multimédia na Educação. Integrado no evento 2001 Odisseia Multimédia.  Forum da Maia, Maia, 26 de Abril._x000D_
texto: [ pdf (53KB) ]</t>
  </si>
  <si>
    <t>Gouveia, L. (2000). Eu, Nós e o Valor da diferença. Painel sobre a Sociedade da Informação. 9º Jornadas ESPE. Hotel Praia Golfe, ESPE. Espinho, 18-19 de Maio._x000D_
texto: [ pdf (38KB) ]</t>
  </si>
  <si>
    <t>Gouveia, L. (1999). Shared Visualisation and Virtual Environments for Co-operative Learning. Postgrad'99 conference. Computing Department. Lancaster University. 24-25 May.poster [ gif (40KB) ]</t>
  </si>
  <si>
    <t>conteúdos pedagógicos / learning materials</t>
  </si>
  <si>
    <t>Gouveia, L. (2017).  Notas e transparências sobre conceitos de Sistemas de Informação. Universidade Fernando Pessoa.  _x000D_
[ handle ]</t>
  </si>
  <si>
    <t>Gouveia, L. (2017).  Notas e transparências sobre Tecnologias em Sistemas de Informação. Universidade Fernando Pessoa. _x000D_
[ handle ]</t>
  </si>
  <si>
    <t>Gouveia, L. (2017).  Sistemas de Informação para a Sociedade do Conhecimento: módulos 1 e 2, aulas práticas. Universidade Fernando Pessoa. _x000D_
[ handle ]</t>
  </si>
  <si>
    <t>Gouveia, L. (2017). Gestão da Segurança da Informação. Manual prático, 52 páginas. Grupo *TRS, Tecnologia, Redes e Sociedade. Universidade Fernando Pessoa._x000D_
[ handle ]</t>
  </si>
  <si>
    <t>Gouveia, L. (2017). Uma breve introdução ao R: Exploração prática e exercícios. Manual prático, 68 páginas. Grupo *TRS, Tecnologia, Redes e Sociedade. Universidade Fernando Pessoa._x000D_
[ handle ]</t>
  </si>
  <si>
    <t>Gouveia, L. (2015). Human Computer Interaction. Version 0.5 Main slides collection. University Fernando Pessoa. 299 slides.</t>
  </si>
  <si>
    <t>Gouveia, L. (2015). Arquivo Empresarial e Administrativo. Versão 2.5. Transparências sobre os conceitos de arquivística. Universidade Fernando Pessoa. 262 slides.</t>
  </si>
  <si>
    <t>Gouveia, L. (2015). Knowledge Management in 20 slides. Version 2.01. University Fernando Pessoa. 21 slides.</t>
  </si>
  <si>
    <t>Gouveia, L. (2015). Segurança da Informação e proteção de dados. Versão 3.4. Universidade Fernando Pessoa. 374 slides.</t>
  </si>
  <si>
    <t>Gouveia, L. (2015). Análise de Sistemas: conceitos, módulo 1. Versão 3.05. Universidade Fernando Pessoa. 270 slides.</t>
  </si>
  <si>
    <t>Gouveia, L. (2015). Análise de Sistemas: a abordagem estruturada, módulo 2. Versão 4. Universidade Fernando Pessoa. 192 slides.</t>
  </si>
  <si>
    <t>Gouveia, L. (2015). Análise de Sistemas: a abordagem orientada aos objetos, módulo 3. Versão 3.8. Universidade Fernando Pessoa. 306 slides.</t>
  </si>
  <si>
    <t>Gouveia, L. (2015). Análise de Sistemas: a abordagem SSM, módulo 4. Versão 2.1. Universidade Fernando Pessoa. 86 slides.</t>
  </si>
  <si>
    <t>Gouveia, L. (2015). O que é a Ciência de Dados (data science). Discussão do conceito. Universidade Fernando Pessoa. Outubro. Porto.[ apresentação ]</t>
  </si>
  <si>
    <t>Gouveia, L. (2014). Segurança e redes sociais. Módulo 2 - Redes Sociais. Elaboração de conteúdos para SeguraNet MOOC. 15 a 25 de Maio. Direção-Geral da Educação (DGE). Ministério da Educação e Ensino Superior._x000D_
[ recursos ]</t>
  </si>
  <si>
    <t>Gouveia, L. (2006). Transparências sobre Negócio Electrónico: conceitos e perspectivas de desenvolvimento. Transparências - Colecção Negócio Electrónico. Dezembro de 2006. SPI - Principia. _x000D_
transparências [ pdf (660KB) ]</t>
  </si>
  <si>
    <t>Gouveia, L. (2005). Transparências sobre Local e-government: a governação digital na autarquia. Transparências - Colecção Inovação e Governância nas autarquias. SPI._x000D_
transparências [ pdf (284KB) ]</t>
  </si>
  <si>
    <t>Gouveia, L. (2005). Transparências sobre Sistemas de Informação de Apoio à Decisão. Transparências - Colecção Inovação e Governância nas autarquias. SPI._x000D_
transparências [ pdf (286KB) ]</t>
  </si>
  <si>
    <t>Gouveia, L. (2005). Sistemas de Informação para e-marketing e e-publicidade. Compilação de textos. Março. Universidade Fernando Pessoa.</t>
  </si>
  <si>
    <t>Gouveia, L. (2004). Sistemas de Informação para a Sociedade da Informação e do Conhecimento. UFP, Janeiro._x000D_
apresentação [ pdf: módulos #1, #2, #3, #4 e #5 (1998) ]</t>
  </si>
  <si>
    <t>Gouveia, L. (2003). A Mobilidade no Gaia Global. Câmara Municipal de Gaia, Energaia/POSI. Novembro. _x000D_
brochura [ pdf (5MB) ]</t>
  </si>
  <si>
    <t>Gouveia, L. (2003). Apontamentos de Tecnologias de Informação e Sociedade. Ciências da Comunicação. Universidade Fernando Pessoa. Porto, Novembro.</t>
  </si>
  <si>
    <t>Gouveia, J. e Gouveia, L. e Xavier, J. (2003). Gaia Global: o concelho de Gaia no digital. 1º ano de projecto. Conceitos e diferenciação. Câmara Municipal de Gaia, Energaia/POSI. Maio. _x000D_
brochura [ pdf (2.3MB) ]</t>
  </si>
  <si>
    <t>Gouveia, L. (2003). Notas complementares sobre Informática Aplicada. Pós-Graduação em Ciências da Informação e da Documentação. Universidade Fernando Pessoa. Porto, Abril._x000D_
texto [ pdf ]</t>
  </si>
  <si>
    <t>Gouveia, L. (2003). Complementos de Novas Tecnologias e Comunicação. Mestrado de Ciências da Comunicação. Universidade Fernando Pessoa. Porto, Março.</t>
  </si>
  <si>
    <t>Gouveia, L. (2003). Apontamentos de Novas Tecnologias e Comunicação. Mestrado de Ciências da Comunicação. Universidade Fernando Pessoa. Porto, Março.</t>
  </si>
  <si>
    <t>Gouveia, L. (2002). Exercícios práticos para Sistemas de Informação. UFP. Março._x000D_
texto [ pdf ]</t>
  </si>
  <si>
    <t>Gouveia, L. (2000). It's time to rethink the way we deal with information. Accepted to the Millennial Science Essay Competition 2000. The Wellcome Trust and New Scientist. UK.text [ pdf (8,8KB)]</t>
  </si>
  <si>
    <t>Gouveia, L. (1999). Apontamentos de Gestão de Informação, versão 2.0. Reprografia da UFP. UFP, Outubro.</t>
  </si>
  <si>
    <t>Gouveia, L. (1999). Apontamentos de Media Interactivos. UFP, Janeiro._x000D_
recursos [ pdf: intro, acetatos e texto ]</t>
  </si>
  <si>
    <t>Gouveia, L. (1999). A Análise de Sistemas. Discussão breve da actividade. UFP, Janeiro._x000D_
texto [ pdf ]</t>
  </si>
  <si>
    <t>Gouveia, L. (1999). Introdução aos conceitos de Realidade Virtual. UFP. Janeiro._x000D_
apresentação [ pdf ]</t>
  </si>
  <si>
    <t>Gouveia, L. (1999). Introdução à Linguagem JAVA. UFP. Janeiro. _x000D_
apresentação [ pdf ]</t>
  </si>
  <si>
    <t>Gouveia, L. (1998). Introdução ao VRML -Virtual Reality Modeling Language. UFP, Março. _x000D_
apresentação [ HTML ou  pdf ]</t>
  </si>
  <si>
    <t>Gouveia, L. (1998). Apontamentos de Sistemas de Informação, versão 1992-1995 . UFP. _x000D_
apresentação [ pdf ]</t>
  </si>
  <si>
    <t>Gouveia, L. (1997). Uso básico do sistema operativo UNIX, introdução. UFP, Dezembro._x000D_
texto [ HTML ]</t>
  </si>
  <si>
    <t>Gouveia, L. (1997). O modelo OSI e os esforços de normalização em comunicação de dados. UFP, Outubro. _x000D_
texto [ HTML ]</t>
  </si>
  <si>
    <t>Gouveia, L. (1997). Desenvolvimento de páginas Web, dicas para obter o melhor efeito na publicação de informação na Internet. UFP, Abril. _x000D_
texto [ HTML ]</t>
  </si>
  <si>
    <t>Gouveia, L. (1997).Utilização básica do navegador Netscape. UFP, Janeiro.  _x000D_
texto [ HTML ]</t>
  </si>
  <si>
    <t>Gouveia, L. (1997). Apontamentos da cadeira de Logística e Gestão da Distribuição. Cadeira leccionada no ISLA, entre 1995 e 1997. _x000D_
apresentação [ pdf: resumo (7KB), introdução (77KB), logística integrada (62KB), serviço ao cliente (20KB), custos na distribuição (29KB), depósitos e política de localização (55KB) e práticas (623KB) ]</t>
  </si>
  <si>
    <t>Gouveia, L. (1996). Como criar uma página Web, utilização de comandos HTML. UFP, Dezembro._x000D_
apresentação [ pdf ]</t>
  </si>
  <si>
    <t>Gouveia, L. (1996). Três palavras sobre a Análise de Sistemas. UFP, Outubro._x000D_
texto [ HTML ]</t>
  </si>
  <si>
    <t>Gouveia, L. (1996). Sistemas de Informação para a Gestão. Modelos e Sistemas de Apoio à Decisão. CEREM, UFP. Abril. _x000D_
apresentação [ pdf ]</t>
  </si>
  <si>
    <t>Gouveia, L. (1996). Apontamentos de Introdução à Informática - conceitos. UFP, Janeiro._x000D_
texto [ postscript zipado ou pdf ]</t>
  </si>
  <si>
    <t>Gouveia, L. (1996). Apontamentos de MS-DOS. UFP, Janeiro._x000D_
texto [ pdf ]</t>
  </si>
  <si>
    <t>Gouveia, L. (1995). Gestão de projectos informáticos. Transparências utilizadas em acções de formação no CESAI._x000D_
apresentação [pdf: mod1, mod2 e mod3 ]</t>
  </si>
  <si>
    <t>Gouveia, L. (1993). Ambiente distribuído no UNIX e "remote procedure calls". FEUP-DEEC._x000D_
texto [ postscript zipado ]</t>
  </si>
  <si>
    <t>Gouveia, L. (1993). Sybase SQL Server - base de dados cliente/servidor. FEUP-DEEC. _x000D_
texto [ postscript zipado ]</t>
  </si>
  <si>
    <t>Gouveia, L. (1993). Programação em bourne shell - sistema operativo UNIX. Junho._x000D_
texto [ HTML ]</t>
  </si>
  <si>
    <t>Gouveia, L. (1988). Levantamento estatístico para estudo do padrão alimentar dos alunos da 4ª classe, em colaboração com o Centro de Saúde de Soares dos Reis, Rotary Club de Vila Nova de Gaia.</t>
  </si>
  <si>
    <t>AUTOR</t>
  </si>
  <si>
    <t>ANO</t>
  </si>
  <si>
    <t>TÍTULO</t>
  </si>
  <si>
    <t>)   +3</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</si>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</sst>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Tahoma"/>
      <family val="2"/>
    </font>
    <font>
      <i/>
      <sz val="8"/>
      <name val="Tahoma"/>
      <family val="2"/>
    </font>
    <font>
      <sz val="8"/>
      <name val="Calibri"/>
      <family val="2"/>
      <scheme val="minor"/>
    </font>
    <font>
      <u/>
      <sz val="8"/>
      <name val="Calibri"/>
      <family val="2"/>
      <scheme val="minor"/>
    </font>
    <font>
      <i/>
      <sz val="8"/>
      <name val="Calibri"/>
      <family val="2"/>
      <scheme val="minor"/>
    </font>
    <font>
      <b/>
      <sz val="8"/>
      <name val="Tahoma"/>
      <family val="2"/>
    </font>
    <font>
      <sz val="8"/>
      <color theme="1"/>
      <name val="Arial Narrow"/>
      <family val="2"/>
    </font>
    <font>
      <b/>
      <sz val="10"/>
      <color theme="0"/>
      <name val="Arial Narrow"/>
      <family val="2"/>
    </font>
    <font>
      <b/>
      <sz val="11"/>
      <color theme="1"/>
      <name val="Calibri"/>
      <family val="2"/>
      <scheme val="minor"/>
    </font>
    <font>
      <b/>
      <sz val="8"/>
      <color theme="1"/>
      <name val="Arial Narrow"/>
      <family val="2"/>
    </font>
  </fonts>
  <fills count="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8"/>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tted">
        <color theme="0" tint="-0.34998626667073579"/>
      </left>
      <right style="dotted">
        <color theme="0" tint="-0.34998626667073579"/>
      </right>
      <top style="dotted">
        <color theme="0" tint="-0.34998626667073579"/>
      </top>
      <bottom style="dotted">
        <color theme="0" tint="-0.34998626667073579"/>
      </bottom>
      <diagonal/>
    </border>
    <border>
      <left style="dotted">
        <color theme="0" tint="-0.34998626667073579"/>
      </left>
      <right style="dotted">
        <color theme="0" tint="-0.34998626667073579"/>
      </right>
      <top/>
      <bottom style="dotted">
        <color theme="0" tint="-0.34998626667073579"/>
      </bottom>
      <diagonal/>
    </border>
    <border>
      <left style="dotted">
        <color theme="0" tint="-0.34998626667073579"/>
      </left>
      <right style="dotted">
        <color theme="0" tint="-0.34998626667073579"/>
      </right>
      <top style="dotted">
        <color theme="0" tint="-0.34998626667073579"/>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2" fillId="0" borderId="0" xfId="0" applyFont="1" applyAlignment="1">
      <alignment horizontal="left" vertical="center" wrapText="1"/>
    </xf>
    <xf numFmtId="0" fontId="4" fillId="0" borderId="0" xfId="0" applyFont="1" applyAlignment="1">
      <alignment vertical="top" wrapText="1"/>
    </xf>
    <xf numFmtId="0" fontId="5" fillId="0" borderId="0" xfId="1" applyFont="1" applyAlignment="1">
      <alignment vertical="top" wrapText="1"/>
    </xf>
    <xf numFmtId="0" fontId="2" fillId="0" borderId="0" xfId="0" applyFont="1" applyAlignment="1">
      <alignment vertical="center" wrapText="1"/>
    </xf>
    <xf numFmtId="0" fontId="5" fillId="0" borderId="0" xfId="1" applyFont="1" applyAlignment="1">
      <alignment vertical="center" wrapText="1"/>
    </xf>
    <xf numFmtId="0" fontId="5" fillId="3" borderId="0" xfId="1" applyFont="1" applyFill="1" applyAlignment="1">
      <alignment vertical="center" wrapText="1"/>
    </xf>
    <xf numFmtId="0" fontId="2" fillId="0" borderId="0" xfId="0" applyFont="1" applyAlignment="1">
      <alignment vertical="top" wrapText="1"/>
    </xf>
    <xf numFmtId="0" fontId="5" fillId="3" borderId="0" xfId="1" applyFont="1" applyFill="1" applyAlignment="1">
      <alignment vertical="top" wrapText="1"/>
    </xf>
    <xf numFmtId="0" fontId="5" fillId="0" borderId="0" xfId="1" applyFont="1" applyAlignment="1">
      <alignment horizontal="left" vertical="center" wrapText="1"/>
    </xf>
    <xf numFmtId="0" fontId="4" fillId="0" borderId="0" xfId="0" applyFont="1" applyAlignment="1">
      <alignment horizontal="left" vertical="center" wrapText="1"/>
    </xf>
    <xf numFmtId="0" fontId="4" fillId="2" borderId="0" xfId="0" applyFont="1" applyFill="1" applyAlignment="1">
      <alignment vertical="top" wrapText="1"/>
    </xf>
    <xf numFmtId="0" fontId="4" fillId="0" borderId="0" xfId="0" applyFont="1" applyAlignment="1">
      <alignment wrapText="1"/>
    </xf>
    <xf numFmtId="0" fontId="3" fillId="0" borderId="0" xfId="0" applyFont="1" applyAlignment="1">
      <alignment horizontal="left" vertical="center" wrapText="1"/>
    </xf>
    <xf numFmtId="0" fontId="2" fillId="2" borderId="0" xfId="0" applyFont="1" applyFill="1" applyAlignment="1">
      <alignment horizontal="left" vertical="center" wrapText="1"/>
    </xf>
    <xf numFmtId="0" fontId="5" fillId="2" borderId="0" xfId="1" applyFont="1" applyFill="1" applyAlignment="1">
      <alignment horizontal="left" vertical="center" wrapText="1"/>
    </xf>
    <xf numFmtId="0" fontId="4" fillId="0" borderId="0" xfId="1" applyFont="1" applyAlignment="1">
      <alignment vertical="top" wrapText="1"/>
    </xf>
    <xf numFmtId="0" fontId="5" fillId="0" borderId="0" xfId="0" applyFont="1" applyAlignment="1">
      <alignment wrapText="1"/>
    </xf>
    <xf numFmtId="0" fontId="9" fillId="5"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center" vertical="center"/>
    </xf>
    <xf numFmtId="0" fontId="0" fillId="0" borderId="0" xfId="0" applyNumberFormat="1"/>
    <xf numFmtId="0" fontId="10" fillId="0" borderId="2" xfId="0" applyFont="1" applyBorder="1" applyAlignment="1">
      <alignment horizontal="center" vertical="center" wrapText="1"/>
    </xf>
    <xf numFmtId="0" fontId="10" fillId="6"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8" fillId="4" borderId="2" xfId="0" applyNumberFormat="1" applyFont="1" applyFill="1" applyBorder="1" applyAlignment="1">
      <alignment horizontal="left" vertical="top" wrapText="1"/>
    </xf>
    <xf numFmtId="0" fontId="8" fillId="4" borderId="2" xfId="0" applyFont="1" applyFill="1" applyBorder="1" applyAlignment="1">
      <alignment horizontal="left" vertical="top" wrapText="1"/>
    </xf>
    <xf numFmtId="0" fontId="8" fillId="4" borderId="3" xfId="0" applyNumberFormat="1" applyFont="1" applyFill="1" applyBorder="1" applyAlignment="1">
      <alignment horizontal="left" vertical="top" wrapText="1"/>
    </xf>
    <xf numFmtId="0" fontId="8" fillId="4" borderId="4" xfId="0" applyNumberFormat="1" applyFont="1" applyFill="1" applyBorder="1" applyAlignment="1">
      <alignment horizontal="left" vertical="top" wrapText="1"/>
    </xf>
  </cellXfs>
  <cellStyles count="2">
    <cellStyle name="Hyperlink" xfId="1" builtinId="8"/>
    <cellStyle name="Normal" xfId="0" builtinId="0"/>
  </cellStyles>
  <dxfs count="28">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left" vertical="top" textRotation="0" wrapText="1" indent="0" justifyLastLine="0" shrinkToFit="0" readingOrder="0"/>
      <border diagonalUp="0" diagonalDown="0" outline="0">
        <left style="dotted">
          <color theme="0" tint="-0.34998626667073579"/>
        </left>
        <right style="dotted">
          <color theme="0" tint="-0.34998626667073579"/>
        </right>
        <top/>
        <bottom/>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left" vertical="top" textRotation="0" wrapText="1" indent="0" justifyLastLine="0" shrinkToFit="0" readingOrder="0"/>
      <border diagonalUp="0" diagonalDown="0" outline="0">
        <left style="dotted">
          <color theme="0" tint="-0.34998626667073579"/>
        </left>
        <right style="dotted">
          <color theme="0" tint="-0.34998626667073579"/>
        </right>
        <top/>
        <bottom/>
      </border>
    </dxf>
    <dxf>
      <fill>
        <patternFill>
          <bgColor rgb="FF92D050"/>
        </patternFill>
      </fill>
    </dxf>
    <dxf>
      <fill>
        <patternFill>
          <bgColor theme="5" tint="0.39994506668294322"/>
        </patternFill>
      </fill>
    </dxf>
    <dxf>
      <font>
        <strike val="0"/>
        <outline val="0"/>
        <shadow val="0"/>
        <u val="none"/>
        <vertAlign val="baseline"/>
        <sz val="8"/>
        <color theme="1"/>
        <name val="Arial Narrow"/>
        <family val="2"/>
        <scheme val="none"/>
      </font>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style="dotted">
          <color theme="0" tint="-0.34998626667073579"/>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numFmt numFmtId="0" formatCode="General"/>
      <fill>
        <patternFill>
          <fgColor indexed="64"/>
          <bgColor theme="0"/>
        </patternFill>
      </fill>
      <alignment horizontal="left" vertical="top" textRotation="0" wrapText="1" indent="0" justifyLastLine="0" shrinkToFit="0" readingOrder="0"/>
      <border diagonalUp="0" diagonalDown="0">
        <left/>
        <right style="dotted">
          <color theme="0" tint="-0.34998626667073579"/>
        </right>
        <top style="dotted">
          <color theme="0" tint="-0.34998626667073579"/>
        </top>
        <bottom style="dotted">
          <color theme="0" tint="-0.34998626667073579"/>
        </bottom>
        <vertical style="dotted">
          <color theme="0" tint="-0.34998626667073579"/>
        </vertical>
        <horizontal style="dotted">
          <color theme="0" tint="-0.34998626667073579"/>
        </horizontal>
      </border>
    </dxf>
    <dxf>
      <font>
        <strike val="0"/>
        <outline val="0"/>
        <shadow val="0"/>
        <u val="none"/>
        <vertAlign val="baseline"/>
        <sz val="8"/>
        <color theme="1"/>
        <name val="Arial Narrow"/>
        <family val="2"/>
        <scheme val="none"/>
      </font>
      <fill>
        <patternFill>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solid">
          <fgColor indexed="64"/>
          <bgColor theme="0"/>
        </patternFill>
      </fill>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g_com" preserveFormatting="0" connectionId="1" xr16:uid="{22558748-A0A0-4E3F-ADAE-EB98D58755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headers="0" connectionId="3" xr16:uid="{71BA1166-DF93-413F-833A-F5E440D9BA55}" autoFormatId="16" applyNumberFormats="0" applyBorderFormats="0" applyFontFormats="0" applyPatternFormats="0" applyAlignmentFormats="0" applyWidthHeightFormats="0">
  <queryTableRefresh headersInLastRefresh="0" nextId="12" unboundColumnsRight="9">
    <queryTableFields count="11">
      <queryTableField id="1" name="Column1" tableColumnId="1"/>
      <queryTableField id="2" name="Column2" tableColumnId="2"/>
      <queryTableField id="3" dataBound="0" tableColumnId="3"/>
      <queryTableField id="4" dataBound="0" tableColumnId="4"/>
      <queryTableField id="5" dataBound="0"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232A985C-5F04-4B24-BF42-EBCABB06AE1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22D290-3B83-4D01-9AE7-637E42BD2A1F}" name="Table_2" displayName="Table_2" ref="A2:K770" tableType="queryTable" headerRowCount="0" totalsRowShown="0" headerRowDxfId="6" dataDxfId="16">
  <tableColumns count="11">
    <tableColumn id="1" xr3:uid="{24D81106-2644-41CE-92FD-5334A4BBAA40}" uniqueName="1" name="Column1" queryTableFieldId="1" headerRowDxfId="17" dataDxfId="15"/>
    <tableColumn id="2" xr3:uid="{09157AB4-4F9D-4989-ACD4-64AE61C903DE}" uniqueName="2" name="Column2" queryTableFieldId="2" headerRowDxfId="18" dataDxfId="14"/>
    <tableColumn id="3" xr3:uid="{2A5B6187-8AED-4FBC-A50F-BAD98AAAE366}" uniqueName="3" name="Column3" queryTableFieldId="3" headerRowDxfId="19" dataDxfId="13">
      <calculatedColumnFormula>FIND("(",B2)</calculatedColumnFormula>
    </tableColumn>
    <tableColumn id="4" xr3:uid="{BF6658A7-A777-431B-86A3-5344C891B5FC}" uniqueName="4" name="Column4" queryTableFieldId="4" headerRowDxfId="20" dataDxfId="12">
      <calculatedColumnFormula>LEFT(B2,C2-1)</calculatedColumnFormula>
    </tableColumn>
    <tableColumn id="5" xr3:uid="{9ED4F5A2-71D0-45EA-8D60-15EBC9676E5A}" uniqueName="5" name="Column5" queryTableFieldId="5" headerRowDxfId="21" dataDxfId="11">
      <calculatedColumnFormula>MID(B2,C2+1,4)</calculatedColumnFormula>
    </tableColumn>
    <tableColumn id="6" xr3:uid="{99FF3F2D-49F0-4B82-A190-134CFB518FC3}" uniqueName="6" name="Column6" queryTableFieldId="6" headerRowDxfId="22" dataDxfId="10">
      <calculatedColumnFormula>FIND(")",B2)</calculatedColumnFormula>
    </tableColumn>
    <tableColumn id="7" xr3:uid="{8B51B175-579D-4AA6-85EB-3B59E0AD7453}" uniqueName="7" name="Column7" queryTableFieldId="7" headerRowDxfId="23" dataDxfId="9">
      <calculatedColumnFormula>F2+3</calculatedColumnFormula>
    </tableColumn>
    <tableColumn id="8" xr3:uid="{B9673E99-3187-4208-ACE3-4C19D1512FA5}" uniqueName="8" name="Column8" queryTableFieldId="8" headerRowDxfId="24" dataDxfId="8">
      <calculatedColumnFormula>FIND(".",B2,G2)</calculatedColumnFormula>
    </tableColumn>
    <tableColumn id="9" xr3:uid="{B8DD49C8-07E9-42C0-9A68-5E41683FAA61}" uniqueName="9" name="Column9" queryTableFieldId="9" headerRowDxfId="25" dataDxfId="7">
      <calculatedColumnFormula>MID(B2,G2,H2-G2+1)</calculatedColumnFormula>
    </tableColumn>
    <tableColumn id="10" xr3:uid="{481D5007-3CD3-4E0B-B88D-DACB8F8F467B}" uniqueName="10" name="Column10" queryTableFieldId="10" headerRowDxfId="3" dataDxfId="2">
      <calculatedColumnFormula>SUBSTITUTE(Table_2[[#This Row],[Column4]],"and",";")</calculatedColumnFormula>
    </tableColumn>
    <tableColumn id="11" xr3:uid="{5C6E9306-F4A1-4F4A-B0D0-ADA9337ACE4F}" uniqueName="11" name="Column11" queryTableFieldId="11" headerRowDxfId="1" dataDxfId="0"/>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13DBC-203B-4531-853C-B0DA03E49C45}" name="Table_1" displayName="Table_1" ref="A1:B128" tableType="queryTable" totalsRowShown="0">
  <autoFilter ref="A1:B128" xr:uid="{C4EA925E-AF22-444F-AFFA-499993F62676}"/>
  <tableColumns count="2">
    <tableColumn id="1" xr3:uid="{F0BF6ABF-669B-403A-8F5A-2CE7BA32D9D2}" uniqueName="1" name="Column1" queryTableFieldId="1" dataDxfId="27"/>
    <tableColumn id="2" xr3:uid="{3B0C58B3-A910-4C97-BD2D-0D08BBF4FBC6}" uniqueName="2" name="Column2" queryTableFieldId="2"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hdl.handle.net/10284/6979" TargetMode="External"/><Relationship Id="rId21" Type="http://schemas.openxmlformats.org/officeDocument/2006/relationships/hyperlink" Target="https://ijaers.com/detail/active-methodologies-with-the-use-of-integrated-mock-ups-to-the-teaching-of-the-logistic-subject/" TargetMode="External"/><Relationship Id="rId324" Type="http://schemas.openxmlformats.org/officeDocument/2006/relationships/hyperlink" Target="http://www.igi-global.com/article/web-platform-for-public-e-participation-management/106947" TargetMode="External"/><Relationship Id="rId531" Type="http://schemas.openxmlformats.org/officeDocument/2006/relationships/hyperlink" Target="http://homepage.ufp.pt/lmbg/com/eftweb_iched02.pdf" TargetMode="External"/><Relationship Id="rId170" Type="http://schemas.openxmlformats.org/officeDocument/2006/relationships/hyperlink" Target="https://www.igi-global.com/chapter/participation-sphere/198721" TargetMode="External"/><Relationship Id="rId268" Type="http://schemas.openxmlformats.org/officeDocument/2006/relationships/hyperlink" Target="http://gadi.ufp.pt/pt/dias-da-investigacao-na-ufp/dias-da-investigacao-na-ufp-2015-3/" TargetMode="External"/><Relationship Id="rId475" Type="http://schemas.openxmlformats.org/officeDocument/2006/relationships/hyperlink" Target="http://homepage.ufp.pt/lmbg/com/crd_apdsi_final06.pdf" TargetMode="External"/><Relationship Id="rId32" Type="http://schemas.openxmlformats.org/officeDocument/2006/relationships/hyperlink" Target="http://hdl.handle.net/10284/8134" TargetMode="External"/><Relationship Id="rId128" Type="http://schemas.openxmlformats.org/officeDocument/2006/relationships/hyperlink" Target="http://homepage.ufp.pt/lmbg/livro_sai_ml2018.htm" TargetMode="External"/><Relationship Id="rId335" Type="http://schemas.openxmlformats.org/officeDocument/2006/relationships/hyperlink" Target="http://bdigital.ufp.pt/handle/10284/3856" TargetMode="External"/><Relationship Id="rId542" Type="http://schemas.openxmlformats.org/officeDocument/2006/relationships/hyperlink" Target="http://homepage.ufp.pt/lmbg/com/res_gaiadigital.pdf" TargetMode="External"/><Relationship Id="rId181" Type="http://schemas.openxmlformats.org/officeDocument/2006/relationships/hyperlink" Target="http://bdigital.ufp.pt/handle/10284/6150" TargetMode="External"/><Relationship Id="rId402" Type="http://schemas.openxmlformats.org/officeDocument/2006/relationships/hyperlink" Target="http://www.slideshare.net/lmbg/a-gerao-digital-no-novo-mundo-wmpresarial" TargetMode="External"/><Relationship Id="rId279" Type="http://schemas.openxmlformats.org/officeDocument/2006/relationships/hyperlink" Target="http://bdigital.ufp.pt/handle/10284/4961" TargetMode="External"/><Relationship Id="rId486" Type="http://schemas.openxmlformats.org/officeDocument/2006/relationships/hyperlink" Target="http://homepage.ufp.pt/lmbg/com/equilibria_lbg06.pdf" TargetMode="External"/><Relationship Id="rId43" Type="http://schemas.openxmlformats.org/officeDocument/2006/relationships/hyperlink" Target="https://ebwus.com/imperium/2019/09/25/uma-critica-ao-ensino-em-sala-de-aula-2/" TargetMode="External"/><Relationship Id="rId139" Type="http://schemas.openxmlformats.org/officeDocument/2006/relationships/hyperlink" Target="http://hdl.handle.net/10284/6596" TargetMode="External"/><Relationship Id="rId346" Type="http://schemas.openxmlformats.org/officeDocument/2006/relationships/hyperlink" Target="http://homepage.ufp.pt/lmbg/com/anarobalo_paper2013cuba.pdf" TargetMode="External"/><Relationship Id="rId553" Type="http://schemas.openxmlformats.org/officeDocument/2006/relationships/hyperlink" Target="http://homepage.ufp.pt/lmbg/com/pdfs/eftweb2_acep01.PDF" TargetMode="External"/><Relationship Id="rId192" Type="http://schemas.openxmlformats.org/officeDocument/2006/relationships/hyperlink" Target="http://www.mnkjournals.com/ijlrst_files/Download/Vol%206,%20Issue%203/14-10-12062017%20Factors%20Influences%20the%20Adoption%20and%20Use%20of%20Internet%20V1.5%2012062017%20IJLRS&amp;T.pdf" TargetMode="External"/><Relationship Id="rId206" Type="http://schemas.openxmlformats.org/officeDocument/2006/relationships/hyperlink" Target="http://hdl.handle.net/10284/6058" TargetMode="External"/><Relationship Id="rId413" Type="http://schemas.openxmlformats.org/officeDocument/2006/relationships/hyperlink" Target="http://homepage.ufp.pt/lmbg/com/ir_cerem_3_2009.pdf" TargetMode="External"/><Relationship Id="rId497" Type="http://schemas.openxmlformats.org/officeDocument/2006/relationships/hyperlink" Target="http://homepage.ufp.pt/lmbg/com/lbg_uactrab05.pdf" TargetMode="External"/><Relationship Id="rId357" Type="http://schemas.openxmlformats.org/officeDocument/2006/relationships/hyperlink" Target="http://bdigital.ufp.pt/handle/10284/3371" TargetMode="External"/><Relationship Id="rId54" Type="http://schemas.openxmlformats.org/officeDocument/2006/relationships/hyperlink" Target="https://ebwus.com/imperium/2019/06/14/projeto-cientifico-postulados-para-uma-educacao-a-distancia-uma-tese-para-um-curso-de-teologia/" TargetMode="External"/><Relationship Id="rId217" Type="http://schemas.openxmlformats.org/officeDocument/2006/relationships/hyperlink" Target="http://hdl.handle.net/10284/6032" TargetMode="External"/><Relationship Id="rId564" Type="http://schemas.openxmlformats.org/officeDocument/2006/relationships/hyperlink" Target="http://homepage.ufp.pt/lmbg/com/pdfs/paper_ufp99.pdf" TargetMode="External"/><Relationship Id="rId424" Type="http://schemas.openxmlformats.org/officeDocument/2006/relationships/hyperlink" Target="http://homepage.ufp.pt/lmbg/com/eseig_29abril09%202.pdf" TargetMode="External"/><Relationship Id="rId270" Type="http://schemas.openxmlformats.org/officeDocument/2006/relationships/hyperlink" Target="http://gadi.ufp.pt/pt/dias-da-investigacao-na-ufp/dias-da-investigacao-na-ufp-2015-3/" TargetMode="External"/><Relationship Id="rId65" Type="http://schemas.openxmlformats.org/officeDocument/2006/relationships/hyperlink" Target="http://hdl.handle.net/10284/7664" TargetMode="External"/><Relationship Id="rId130" Type="http://schemas.openxmlformats.org/officeDocument/2006/relationships/hyperlink" Target="http://hdl.handle.net/10284/6813" TargetMode="External"/><Relationship Id="rId368" Type="http://schemas.openxmlformats.org/officeDocument/2006/relationships/hyperlink" Target="http://www.slideshare.net/lmbg/participar-na-e-descobrir-informao-o-digital-e-o-papel-da-biblioteca" TargetMode="External"/><Relationship Id="rId575" Type="http://schemas.openxmlformats.org/officeDocument/2006/relationships/hyperlink" Target="http://homepage.ufp.pt/lmbg/com/pdfs/paper_ufp99.pdf" TargetMode="External"/><Relationship Id="rId228" Type="http://schemas.openxmlformats.org/officeDocument/2006/relationships/hyperlink" Target="http://hdl.handle.net/10284/5899" TargetMode="External"/><Relationship Id="rId435" Type="http://schemas.openxmlformats.org/officeDocument/2006/relationships/hyperlink" Target="http://homepage.ufp.pt/lmbg/com/gaio_apdr08.pdf" TargetMode="External"/><Relationship Id="rId281" Type="http://schemas.openxmlformats.org/officeDocument/2006/relationships/hyperlink" Target="http://bdigital.ufp.pt/handle/10284/4933" TargetMode="External"/><Relationship Id="rId502" Type="http://schemas.openxmlformats.org/officeDocument/2006/relationships/hyperlink" Target="http://homepage.ufp.pt/lmbg/livro_egovaut05.htm" TargetMode="External"/><Relationship Id="rId76" Type="http://schemas.openxmlformats.org/officeDocument/2006/relationships/hyperlink" Target="http://hdl.handle.net/10284/7633" TargetMode="External"/><Relationship Id="rId141" Type="http://schemas.openxmlformats.org/officeDocument/2006/relationships/hyperlink" Target="http://hdl.handle.net/10284/6535" TargetMode="External"/><Relationship Id="rId379" Type="http://schemas.openxmlformats.org/officeDocument/2006/relationships/hyperlink" Target="http://www.slideshare.net/lmbg/portugal20-participacao2010" TargetMode="External"/><Relationship Id="rId586" Type="http://schemas.openxmlformats.org/officeDocument/2006/relationships/hyperlink" Target="http://homepage.ufp.pt/lmbg/textos/si_texto.pdf" TargetMode="External"/><Relationship Id="rId7" Type="http://schemas.openxmlformats.org/officeDocument/2006/relationships/hyperlink" Target="http://hdl.handle.net/10284/8256" TargetMode="External"/><Relationship Id="rId239" Type="http://schemas.openxmlformats.org/officeDocument/2006/relationships/hyperlink" Target="http://gadi.ufp.pt/dias-da-investigacao-na-ufp/ebooks-atas-dos-dias-da-investigacao-na-ufp/" TargetMode="External"/><Relationship Id="rId446" Type="http://schemas.openxmlformats.org/officeDocument/2006/relationships/hyperlink" Target="http://homepage.ufp.pt/lmbg/com/lmbgrbeporto_07.pdf" TargetMode="External"/><Relationship Id="rId292" Type="http://schemas.openxmlformats.org/officeDocument/2006/relationships/hyperlink" Target="http://homepage.ufp.pt/lmbg/livro_web20.htm" TargetMode="External"/><Relationship Id="rId306" Type="http://schemas.openxmlformats.org/officeDocument/2006/relationships/hyperlink" Target="http://www.sciencedirect.com/science/article/pii/S2212667814001154" TargetMode="External"/><Relationship Id="rId87" Type="http://schemas.openxmlformats.org/officeDocument/2006/relationships/hyperlink" Target="https://ijaers.com/uploads/issue_files/1-IJAERS-FEB-2019-37-Productionof.pdf" TargetMode="External"/><Relationship Id="rId513" Type="http://schemas.openxmlformats.org/officeDocument/2006/relationships/hyperlink" Target="http://homepage.ufp.pt/lmbg/reserva/lbg_socinformacao04.pdf" TargetMode="External"/><Relationship Id="rId597" Type="http://schemas.openxmlformats.org/officeDocument/2006/relationships/hyperlink" Target="http://homepage.ufp.pt/lmbg/textos/sist_eis.pdf" TargetMode="External"/><Relationship Id="rId152" Type="http://schemas.openxmlformats.org/officeDocument/2006/relationships/hyperlink" Target="http://gadi.ufp.pt/dias-da-investigacao-na-ufp/ebooks-atas-dos-dias-da-investigacao-na-ufp/" TargetMode="External"/><Relationship Id="rId457" Type="http://schemas.openxmlformats.org/officeDocument/2006/relationships/hyperlink" Target="http://homepage.ufp.pt/lmbg/com/pclara_cisti07.pdf" TargetMode="External"/><Relationship Id="rId14" Type="http://schemas.openxmlformats.org/officeDocument/2006/relationships/hyperlink" Target="https://ijaers.cohttp/www.abepro.org.br/biblioteca/TN_WPG_293_1657_38747.pdf" TargetMode="External"/><Relationship Id="rId317" Type="http://schemas.openxmlformats.org/officeDocument/2006/relationships/hyperlink" Target="http://seguranet.mooc.dge.mec.pt/modulo-2/" TargetMode="External"/><Relationship Id="rId524" Type="http://schemas.openxmlformats.org/officeDocument/2006/relationships/hyperlink" Target="http://homepage.ufp.pt/lmbg/com/ExperimentaDesign03.pdf" TargetMode="External"/><Relationship Id="rId98" Type="http://schemas.openxmlformats.org/officeDocument/2006/relationships/hyperlink" Target="http://eventos.ufg.br/SIEC/portalproec/sites/site13581/arquivos/programacao18302.pdf" TargetMode="External"/><Relationship Id="rId163" Type="http://schemas.openxmlformats.org/officeDocument/2006/relationships/hyperlink" Target="http://gadi.ufp.pt/dias-da-investigacao-na-ufp/ebooks-atas-dos-dias-da-investigacao-na-ufp/" TargetMode="External"/><Relationship Id="rId370" Type="http://schemas.openxmlformats.org/officeDocument/2006/relationships/hyperlink" Target="http://www.ris.uvt.ro/wp-content/uploads/2012/01/ris16_portugalia.pdf" TargetMode="External"/><Relationship Id="rId230" Type="http://schemas.openxmlformats.org/officeDocument/2006/relationships/hyperlink" Target="http://hdl.handle.net/10284/5868" TargetMode="External"/><Relationship Id="rId468" Type="http://schemas.openxmlformats.org/officeDocument/2006/relationships/hyperlink" Target="http://homepage.ufp.pt/lmbg/com/brandingterrit_obranasce07.pdf" TargetMode="External"/><Relationship Id="rId25" Type="http://schemas.openxmlformats.org/officeDocument/2006/relationships/hyperlink" Target="https://www.revistaespacios.com/a19v40n36/19403619.html" TargetMode="External"/><Relationship Id="rId67" Type="http://schemas.openxmlformats.org/officeDocument/2006/relationships/hyperlink" Target="http://hdl.handle.net/10284/7674" TargetMode="External"/><Relationship Id="rId272" Type="http://schemas.openxmlformats.org/officeDocument/2006/relationships/hyperlink" Target="http://bdigital.ufp.pt/handle/10284/5161" TargetMode="External"/><Relationship Id="rId328" Type="http://schemas.openxmlformats.org/officeDocument/2006/relationships/hyperlink" Target="http://bdigital.ufp.pt/handle/10284/3946" TargetMode="External"/><Relationship Id="rId535" Type="http://schemas.openxmlformats.org/officeDocument/2006/relationships/hyperlink" Target="http://homepage.ufp.pt/lmbg/com/icte_rurato02.pdf" TargetMode="External"/><Relationship Id="rId577" Type="http://schemas.openxmlformats.org/officeDocument/2006/relationships/hyperlink" Target="http://homepage.ufp.pt/lmbg/com/pdfs/lg_espe99.pdf" TargetMode="External"/><Relationship Id="rId132" Type="http://schemas.openxmlformats.org/officeDocument/2006/relationships/hyperlink" Target="http://hdl.handle.net/10284/6805" TargetMode="External"/><Relationship Id="rId174" Type="http://schemas.openxmlformats.org/officeDocument/2006/relationships/hyperlink" Target="http://hdl.handle.net/10284/6266" TargetMode="External"/><Relationship Id="rId381" Type="http://schemas.openxmlformats.org/officeDocument/2006/relationships/hyperlink" Target="http://homepage.ufp.pt/lmbg/com/e2010_FP_ref78_IEEE.pdf" TargetMode="External"/><Relationship Id="rId602" Type="http://schemas.openxmlformats.org/officeDocument/2006/relationships/hyperlink" Target="http://homepage.ufp.pt/lmbg/com/pdfs/rv_istec96.pdf" TargetMode="External"/><Relationship Id="rId241" Type="http://schemas.openxmlformats.org/officeDocument/2006/relationships/hyperlink" Target="http://gadi.ufp.pt/dias-da-investigacao-na-ufp/ebooks-atas-dos-dias-da-investigacao-na-ufp/" TargetMode="External"/><Relationship Id="rId437" Type="http://schemas.openxmlformats.org/officeDocument/2006/relationships/hyperlink" Target="http://homepage.ufp.pt/lmbg/com/lg_gcisla08.pdf" TargetMode="External"/><Relationship Id="rId479" Type="http://schemas.openxmlformats.org/officeDocument/2006/relationships/hyperlink" Target="http://homepage.ufp.pt/lmbg/com/aep_apre06.pdf" TargetMode="External"/><Relationship Id="rId36" Type="http://schemas.openxmlformats.org/officeDocument/2006/relationships/hyperlink" Target="http://hdl.handle.net/10284/8128" TargetMode="External"/><Relationship Id="rId283" Type="http://schemas.openxmlformats.org/officeDocument/2006/relationships/hyperlink" Target="http://bdigital.ufp.pt/handle/10284/4855" TargetMode="External"/><Relationship Id="rId339" Type="http://schemas.openxmlformats.org/officeDocument/2006/relationships/hyperlink" Target="http://bdigital.ufp.pt/handle/10284/3829" TargetMode="External"/><Relationship Id="rId490" Type="http://schemas.openxmlformats.org/officeDocument/2006/relationships/hyperlink" Target="http://homepage.ufp.pt/lmbg/com/rev_ufp05_egovl.pdf" TargetMode="External"/><Relationship Id="rId504" Type="http://schemas.openxmlformats.org/officeDocument/2006/relationships/hyperlink" Target="http://homepage.ufp.pt/lmbg/livro_siaut05.htm" TargetMode="External"/><Relationship Id="rId546" Type="http://schemas.openxmlformats.org/officeDocument/2006/relationships/hyperlink" Target="http://homepage.ufp.pt/lmbg/com/phd_viva.pdf" TargetMode="External"/><Relationship Id="rId78" Type="http://schemas.openxmlformats.org/officeDocument/2006/relationships/hyperlink" Target="https://www.even3.com.br/anais/7simep/141765-comparacao-entre-a-metodologia-de-sala-de-aula-invertida-e-a-metodologia-de-aula-tradicional-em-um-curso-de-engen/" TargetMode="External"/><Relationship Id="rId101" Type="http://schemas.openxmlformats.org/officeDocument/2006/relationships/hyperlink" Target="https://www.arcjournals.org/international-journal-of-humanities-social-sciences-and-education/volume-5-issue-11/" TargetMode="External"/><Relationship Id="rId143" Type="http://schemas.openxmlformats.org/officeDocument/2006/relationships/hyperlink" Target="http://hdl.handle.net/10284/6525" TargetMode="External"/><Relationship Id="rId185" Type="http://schemas.openxmlformats.org/officeDocument/2006/relationships/hyperlink" Target="http://hdl.handle.net/10284/6127" TargetMode="External"/><Relationship Id="rId350" Type="http://schemas.openxmlformats.org/officeDocument/2006/relationships/hyperlink" Target="http://www.slideshare.net/lmbg/cultura-e-arte-na-si-indstrias-criativas" TargetMode="External"/><Relationship Id="rId406" Type="http://schemas.openxmlformats.org/officeDocument/2006/relationships/hyperlink" Target="http://www.slideshare.net/lmbg/a-gesto-da-marca-territorial-sob-uma-abordagem-colaborativa" TargetMode="External"/><Relationship Id="rId588" Type="http://schemas.openxmlformats.org/officeDocument/2006/relationships/hyperlink" Target="http://homepage.ufp.pt/lmbg/com/ca_int96.htm" TargetMode="External"/><Relationship Id="rId9" Type="http://schemas.openxmlformats.org/officeDocument/2006/relationships/hyperlink" Target="https://sol.sbc.org.br/index.php/eri-mt/article/view/8593/8494" TargetMode="External"/><Relationship Id="rId210" Type="http://schemas.openxmlformats.org/officeDocument/2006/relationships/hyperlink" Target="http://hdl.handle.net/10284/6053" TargetMode="External"/><Relationship Id="rId392" Type="http://schemas.openxmlformats.org/officeDocument/2006/relationships/hyperlink" Target="http://www.slideshare.net/lmbg/uma-reflexo-crtica-sobre-a-web-social-e-o-seu-uso-no-ensino-superior" TargetMode="External"/><Relationship Id="rId448" Type="http://schemas.openxmlformats.org/officeDocument/2006/relationships/hyperlink" Target="http://homepage.ufp.pt/lmbg/com/ir_cerem_1_2007.pdf" TargetMode="External"/><Relationship Id="rId613" Type="http://schemas.openxmlformats.org/officeDocument/2006/relationships/printerSettings" Target="../printerSettings/printerSettings1.bin"/><Relationship Id="rId252" Type="http://schemas.openxmlformats.org/officeDocument/2006/relationships/hyperlink" Target="http://hdl.handle.net/10284/5422" TargetMode="External"/><Relationship Id="rId294" Type="http://schemas.openxmlformats.org/officeDocument/2006/relationships/hyperlink" Target="http://bdigital.ufp.pt/handle/10284/4642" TargetMode="External"/><Relationship Id="rId308" Type="http://schemas.openxmlformats.org/officeDocument/2006/relationships/hyperlink" Target="http://bdigital.ufp.pt/handle/10284/4277" TargetMode="External"/><Relationship Id="rId515" Type="http://schemas.openxmlformats.org/officeDocument/2006/relationships/hyperlink" Target="http://homepage.ufp.pt/lmbg/com/gg_revalgebrica04.pdf" TargetMode="External"/><Relationship Id="rId47" Type="http://schemas.openxmlformats.org/officeDocument/2006/relationships/hyperlink" Target="https://proceedings.ciaiq.org/index.php/CIAIQ2019/article/view/2421" TargetMode="External"/><Relationship Id="rId89" Type="http://schemas.openxmlformats.org/officeDocument/2006/relationships/hyperlink" Target="https://bdigital.ufp.pt/handle/10284/7169" TargetMode="External"/><Relationship Id="rId112" Type="http://schemas.openxmlformats.org/officeDocument/2006/relationships/hyperlink" Target="http://hdl.handle.net/10284/6986" TargetMode="External"/><Relationship Id="rId154" Type="http://schemas.openxmlformats.org/officeDocument/2006/relationships/hyperlink" Target="http://gadi.ufp.pt/dias-da-investigacao-na-ufp/ebooks-atas-dos-dias-da-investigacao-na-ufp/" TargetMode="External"/><Relationship Id="rId361" Type="http://schemas.openxmlformats.org/officeDocument/2006/relationships/hyperlink" Target="http://www.apdsi.pt/uploads/news/id571/Posi&#231;&#227;o%20do%20GAN%20-%20A%20Estrat&#233;gia%20do%20XIX%20Governo_4059_20120411.pdf" TargetMode="External"/><Relationship Id="rId557" Type="http://schemas.openxmlformats.org/officeDocument/2006/relationships/hyperlink" Target="http://homepage.ufp.pt/lmbg/textos/texto_ti.pdf" TargetMode="External"/><Relationship Id="rId599" Type="http://schemas.openxmlformats.org/officeDocument/2006/relationships/hyperlink" Target="http://homepage.ufp.pt/lmbg/textos/as_3pal.htm" TargetMode="External"/><Relationship Id="rId196" Type="http://schemas.openxmlformats.org/officeDocument/2006/relationships/hyperlink" Target="http://hdl.handle.net/10284/6068" TargetMode="External"/><Relationship Id="rId417" Type="http://schemas.openxmlformats.org/officeDocument/2006/relationships/hyperlink" Target="http://homepage.ufp.pt/lmbg/com/apedubits_lmbg09.pdf" TargetMode="External"/><Relationship Id="rId459" Type="http://schemas.openxmlformats.org/officeDocument/2006/relationships/hyperlink" Target="http://homepage.ufp.pt/lmbg/com/lmbg_ap2_CD07.pdf" TargetMode="External"/><Relationship Id="rId16" Type="http://schemas.openxmlformats.org/officeDocument/2006/relationships/hyperlink" Target="https://ijaers.com/detail/the-characterization-of-population-displacement-for-early-diagnosis-of-osteoporosis-a-study-on-the-performance-of-x-ray-and-dxa-exams-in-northern-brazil/" TargetMode="External"/><Relationship Id="rId221" Type="http://schemas.openxmlformats.org/officeDocument/2006/relationships/hyperlink" Target="http://hdl.handle.net/10284/6000" TargetMode="External"/><Relationship Id="rId263" Type="http://schemas.openxmlformats.org/officeDocument/2006/relationships/hyperlink" Target="http://gadi.ufp.pt/pt/dias-da-investigacao-na-ufp/dias-da-investigacao-na-ufp-2015-3/" TargetMode="External"/><Relationship Id="rId319" Type="http://schemas.openxmlformats.org/officeDocument/2006/relationships/hyperlink" Target="http://bdigital.ufp.pt/handle/10284/4238" TargetMode="External"/><Relationship Id="rId470" Type="http://schemas.openxmlformats.org/officeDocument/2006/relationships/hyperlink" Target="http://homepage.ufp.pt/lmbg/com/ebusiness_spi07.pdf" TargetMode="External"/><Relationship Id="rId526" Type="http://schemas.openxmlformats.org/officeDocument/2006/relationships/hyperlink" Target="http://homepage.ufp.pt/lmbg/com/gd_abrantes03.pdf" TargetMode="External"/><Relationship Id="rId58" Type="http://schemas.openxmlformats.org/officeDocument/2006/relationships/hyperlink" Target="https://www.youtube.com/watch?v=1hlrWzemhyo" TargetMode="External"/><Relationship Id="rId123" Type="http://schemas.openxmlformats.org/officeDocument/2006/relationships/hyperlink" Target="http://hdl.handle.net/10284/6869" TargetMode="External"/><Relationship Id="rId330" Type="http://schemas.openxmlformats.org/officeDocument/2006/relationships/hyperlink" Target="http://bdigital.ufp.pt/handle/10284/3990" TargetMode="External"/><Relationship Id="rId568" Type="http://schemas.openxmlformats.org/officeDocument/2006/relationships/hyperlink" Target="http://homepage.ufp.pt/lmbg/com/pdfs/newscientist_phdessay.PDF" TargetMode="External"/><Relationship Id="rId165" Type="http://schemas.openxmlformats.org/officeDocument/2006/relationships/hyperlink" Target="http://gadi.ufp.pt/dias-da-investigacao-na-ufp/ebooks-atas-dos-dias-da-investigacao-na-ufp/" TargetMode="External"/><Relationship Id="rId372" Type="http://schemas.openxmlformats.org/officeDocument/2006/relationships/hyperlink" Target="http://www.experimentadesign.pt/2011/pt/04-00-00.html" TargetMode="External"/><Relationship Id="rId428" Type="http://schemas.openxmlformats.org/officeDocument/2006/relationships/hyperlink" Target="http://web.guni2005.upc.es/news/detail.php?chlang=en&amp;id=1289" TargetMode="External"/><Relationship Id="rId232" Type="http://schemas.openxmlformats.org/officeDocument/2006/relationships/hyperlink" Target="http://bdigital.ufp.pt/handle/10284/5864" TargetMode="External"/><Relationship Id="rId274" Type="http://schemas.openxmlformats.org/officeDocument/2006/relationships/hyperlink" Target="http://injoit.org/index.php/j1/article/view/258" TargetMode="External"/><Relationship Id="rId481" Type="http://schemas.openxmlformats.org/officeDocument/2006/relationships/hyperlink" Target="http://homepage.ufp.pt/lmbg/com/edineb06.pdf" TargetMode="External"/><Relationship Id="rId27" Type="http://schemas.openxmlformats.org/officeDocument/2006/relationships/hyperlink" Target="http://hdl.handle.net/10284/8181" TargetMode="External"/><Relationship Id="rId69" Type="http://schemas.openxmlformats.org/officeDocument/2006/relationships/hyperlink" Target="http://hdl.handle.net/10284/8097" TargetMode="External"/><Relationship Id="rId134" Type="http://schemas.openxmlformats.org/officeDocument/2006/relationships/hyperlink" Target="http://homepage.ufp.pt/lmbg/com/Artigo%20gaiense%20%2026-05-18.pdf" TargetMode="External"/><Relationship Id="rId537" Type="http://schemas.openxmlformats.org/officeDocument/2006/relationships/hyperlink" Target="http://homepage.ufp.pt/lmbg/com/gd_ws_capsi02.pdf" TargetMode="External"/><Relationship Id="rId579" Type="http://schemas.openxmlformats.org/officeDocument/2006/relationships/hyperlink" Target="http://homepage.ufp.pt/lmbg/com/pdfs/99ufp_semacad.pdf" TargetMode="External"/><Relationship Id="rId80" Type="http://schemas.openxmlformats.org/officeDocument/2006/relationships/hyperlink" Target="https://www.atenaeditora.com.br/arquivos/ebooks/educacao-e-tecnologias-experiencias-desafios-e-perspectiva-2" TargetMode="External"/><Relationship Id="rId176" Type="http://schemas.openxmlformats.org/officeDocument/2006/relationships/hyperlink" Target="https://link.springer.com/chapter/10.1007/978-3-319-58965-7_11" TargetMode="External"/><Relationship Id="rId341" Type="http://schemas.openxmlformats.org/officeDocument/2006/relationships/hyperlink" Target="http://bdigital.ufp.pt/handle/10284/3821" TargetMode="External"/><Relationship Id="rId383" Type="http://schemas.openxmlformats.org/officeDocument/2006/relationships/hyperlink" Target="http://www.slideshare.net/lmbg/liberopinion-as-an-enabling-platform-for-elections-20-a-case-study" TargetMode="External"/><Relationship Id="rId439" Type="http://schemas.openxmlformats.org/officeDocument/2006/relationships/hyperlink" Target="http://homepage.ufp.pt/lmbg/com/lg_xsocue08.pdf" TargetMode="External"/><Relationship Id="rId590" Type="http://schemas.openxmlformats.org/officeDocument/2006/relationships/hyperlink" Target="http://homepage.ufp.pt/lmbg/textos/norma_osi.html" TargetMode="External"/><Relationship Id="rId604" Type="http://schemas.openxmlformats.org/officeDocument/2006/relationships/hyperlink" Target="http://homepage.ufp.pt/lmbg/textos/ms_dos.pdf" TargetMode="External"/><Relationship Id="rId201" Type="http://schemas.openxmlformats.org/officeDocument/2006/relationships/hyperlink" Target="http://hdl.handle.net/10284/6062" TargetMode="External"/><Relationship Id="rId243" Type="http://schemas.openxmlformats.org/officeDocument/2006/relationships/hyperlink" Target="http://gadi.ufp.pt/dias-da-investigacao-na-ufp/ebooks-atas-dos-dias-da-investigacao-na-ufp/" TargetMode="External"/><Relationship Id="rId285" Type="http://schemas.openxmlformats.org/officeDocument/2006/relationships/hyperlink" Target="http://bdigital.ufp.pt/handle/10284/4798" TargetMode="External"/><Relationship Id="rId450" Type="http://schemas.openxmlformats.org/officeDocument/2006/relationships/hyperlink" Target="http://homepage.ufp.pt/lmbg/com/apsteven_LG07.pdf" TargetMode="External"/><Relationship Id="rId506" Type="http://schemas.openxmlformats.org/officeDocument/2006/relationships/hyperlink" Target="http://homepage.ufp.pt/lmbg/livro_ict05.htm" TargetMode="External"/><Relationship Id="rId38" Type="http://schemas.openxmlformats.org/officeDocument/2006/relationships/hyperlink" Target="http://hdl.handle.net/10284/7999" TargetMode="External"/><Relationship Id="rId103" Type="http://schemas.openxmlformats.org/officeDocument/2006/relationships/hyperlink" Target="http://hdl.handle.net/10284/7039" TargetMode="External"/><Relationship Id="rId310" Type="http://schemas.openxmlformats.org/officeDocument/2006/relationships/hyperlink" Target="http://hdl.handle.net/10216/78089" TargetMode="External"/><Relationship Id="rId492" Type="http://schemas.openxmlformats.org/officeDocument/2006/relationships/hyperlink" Target="http://homepage.ufp.pt/lmbg/com/lg_wp_microsoft05.pdf" TargetMode="External"/><Relationship Id="rId548" Type="http://schemas.openxmlformats.org/officeDocument/2006/relationships/hyperlink" Target="http://homepage.ufp.pt/lmbg/com/THESIS_final.pdf" TargetMode="External"/><Relationship Id="rId91" Type="http://schemas.openxmlformats.org/officeDocument/2006/relationships/hyperlink" Target="https://seer.ufrgs.br/renote/article/view/89233/51479" TargetMode="External"/><Relationship Id="rId145" Type="http://schemas.openxmlformats.org/officeDocument/2006/relationships/hyperlink" Target="http://www.administradores.com.br/producao-academica/as-tecnologias-de-informacao-e-comunicacao-aplicadas-ao-ensino/7274/" TargetMode="External"/><Relationship Id="rId187" Type="http://schemas.openxmlformats.org/officeDocument/2006/relationships/hyperlink" Target="http://hdl.handle.net/10284/6126" TargetMode="External"/><Relationship Id="rId352" Type="http://schemas.openxmlformats.org/officeDocument/2006/relationships/hyperlink" Target="http://www.slideshare.net/lmbg/as-redes-sociais-e-a-web-20-nas-bibliotecas-pblicas-do-distrito-de-aveiro" TargetMode="External"/><Relationship Id="rId394" Type="http://schemas.openxmlformats.org/officeDocument/2006/relationships/hyperlink" Target="http://www.slideshare.net/lmbg/local-egovernment-a-governao-digital-na-autarquia" TargetMode="External"/><Relationship Id="rId408" Type="http://schemas.openxmlformats.org/officeDocument/2006/relationships/hyperlink" Target="http://homepage.ufp.pt/lmbg/com/sakaiuse_ibima09.pdf" TargetMode="External"/><Relationship Id="rId212" Type="http://schemas.openxmlformats.org/officeDocument/2006/relationships/hyperlink" Target="http://hdl.handle.net/10284/6051" TargetMode="External"/><Relationship Id="rId254" Type="http://schemas.openxmlformats.org/officeDocument/2006/relationships/hyperlink" Target="http://hdl.handle.net/10284/5230" TargetMode="External"/><Relationship Id="rId49" Type="http://schemas.openxmlformats.org/officeDocument/2006/relationships/hyperlink" Target="http://hdl.handle.net/10284/8133" TargetMode="External"/><Relationship Id="rId114" Type="http://schemas.openxmlformats.org/officeDocument/2006/relationships/hyperlink" Target="https://seer.ufrgs.br/renote/article/view/85926/49307" TargetMode="External"/><Relationship Id="rId296" Type="http://schemas.openxmlformats.org/officeDocument/2006/relationships/hyperlink" Target="http://homepage.ufp.pt/lmbg/livro_gimu14.htm" TargetMode="External"/><Relationship Id="rId461" Type="http://schemas.openxmlformats.org/officeDocument/2006/relationships/hyperlink" Target="http://homepage.ufp.pt/lmbg/com/EATIS%20Virtual%20University%20panel_07.pdf" TargetMode="External"/><Relationship Id="rId517" Type="http://schemas.openxmlformats.org/officeDocument/2006/relationships/hyperlink" Target="http://homepage.ufp.pt/lmbg/com/algebrica04.pdf" TargetMode="External"/><Relationship Id="rId559" Type="http://schemas.openxmlformats.org/officeDocument/2006/relationships/hyperlink" Target="http://homepage.ufp.pt/lmbg/com/pdfs/paper_its2001.PDF" TargetMode="External"/><Relationship Id="rId60" Type="http://schemas.openxmlformats.org/officeDocument/2006/relationships/hyperlink" Target="https://sol.sbc.org.br/index.php/wei/article/view/6625" TargetMode="External"/><Relationship Id="rId156" Type="http://schemas.openxmlformats.org/officeDocument/2006/relationships/hyperlink" Target="http://gadi.ufp.pt/dias-da-investigacao-na-ufp/ebooks-atas-dos-dias-da-investigacao-na-ufp/" TargetMode="External"/><Relationship Id="rId198" Type="http://schemas.openxmlformats.org/officeDocument/2006/relationships/hyperlink" Target="http://hdl.handle.net/10284/6066" TargetMode="External"/><Relationship Id="rId321" Type="http://schemas.openxmlformats.org/officeDocument/2006/relationships/hyperlink" Target="http://bdigital.ufp.pt/handle/10284/4213" TargetMode="External"/><Relationship Id="rId363" Type="http://schemas.openxmlformats.org/officeDocument/2006/relationships/hyperlink" Target="http://www.scientificpapers.org/wp-content/files/1276_Fidalgo_Gouveia_Employee_Turnover_impact_in_organizational_knowledge_management-The_Portuguese_real_estate_case.pdf" TargetMode="External"/><Relationship Id="rId419" Type="http://schemas.openxmlformats.org/officeDocument/2006/relationships/hyperlink" Target="http://homepage.ufp.pt/lmbg/com/sakai_ufpuipp_09.pdf" TargetMode="External"/><Relationship Id="rId570" Type="http://schemas.openxmlformats.org/officeDocument/2006/relationships/hyperlink" Target="http://homepage.ufp.pt/lmbg/com/pdfs/espe_2000.PDF" TargetMode="External"/><Relationship Id="rId223" Type="http://schemas.openxmlformats.org/officeDocument/2006/relationships/hyperlink" Target="http://bdigital.ufp.pt/handle/10284/5954" TargetMode="External"/><Relationship Id="rId430" Type="http://schemas.openxmlformats.org/officeDocument/2006/relationships/hyperlink" Target="http://homepage.ufp.pt/lmbg/com/ap_sgaio_berlin08.pdf" TargetMode="External"/><Relationship Id="rId18" Type="http://schemas.openxmlformats.org/officeDocument/2006/relationships/hyperlink" Target="https://www.br-ie.org/pub/index.php/wie/article/view/8507" TargetMode="External"/><Relationship Id="rId265" Type="http://schemas.openxmlformats.org/officeDocument/2006/relationships/hyperlink" Target="http://gadi.ufp.pt/pt/dias-da-investigacao-na-ufp/dias-da-investigacao-na-ufp-2015-3/" TargetMode="External"/><Relationship Id="rId472" Type="http://schemas.openxmlformats.org/officeDocument/2006/relationships/hyperlink" Target="http://homepage.ufp.pt/lmbg/com/gi_cxo_lmbg06.pdf" TargetMode="External"/><Relationship Id="rId528" Type="http://schemas.openxmlformats.org/officeDocument/2006/relationships/hyperlink" Target="http://homepage.ufp.pt/lmbg/homepage/reserva/luisgouveia.pdf" TargetMode="External"/><Relationship Id="rId125" Type="http://schemas.openxmlformats.org/officeDocument/2006/relationships/hyperlink" Target="http://portal.estacio.br/media/3730422/o-digital-nas-institui&#231;&#245;es-de-ensino-superior.pdf" TargetMode="External"/><Relationship Id="rId167" Type="http://schemas.openxmlformats.org/officeDocument/2006/relationships/hyperlink" Target="http://gadi.ufp.pt/dias-da-investigacao-na-ufp/ebooks-atas-dos-dias-da-investigacao-na-ufp/" TargetMode="External"/><Relationship Id="rId332" Type="http://schemas.openxmlformats.org/officeDocument/2006/relationships/hyperlink" Target="http://hdl.handle.net/10284/3936" TargetMode="External"/><Relationship Id="rId374" Type="http://schemas.openxmlformats.org/officeDocument/2006/relationships/hyperlink" Target="http://www.latec.ufrj.br/revistas/index.php?journal=educaonline&amp;page=article&amp;op=view&amp;path%5b%5d=252" TargetMode="External"/><Relationship Id="rId581" Type="http://schemas.openxmlformats.org/officeDocument/2006/relationships/hyperlink" Target="http://homepage.ufp.pt/lmbg/textos/analista.pdf" TargetMode="External"/><Relationship Id="rId71" Type="http://schemas.openxmlformats.org/officeDocument/2006/relationships/hyperlink" Target="https://www.atenaeditora.com.br/wp-content/uploads/2019/06/E-book-Inquietacoes-e-Proposituras-na-Formacao-Docente.pdf" TargetMode="External"/><Relationship Id="rId234" Type="http://schemas.openxmlformats.org/officeDocument/2006/relationships/hyperlink" Target="http://bdigital.ufp.pt/handle/10284/5858" TargetMode="External"/><Relationship Id="rId2" Type="http://schemas.openxmlformats.org/officeDocument/2006/relationships/hyperlink" Target="https://www.amazon.com.br/CONCITEC-Convergence-Barbara-Coelho-Org-ebook/dp/B0839J5W5J/ref=sr_1_1?qid=1578662279&amp;refinements=p_73%3ACONCITEC&amp;s=digital-text&amp;sr=1-1" TargetMode="External"/><Relationship Id="rId29" Type="http://schemas.openxmlformats.org/officeDocument/2006/relationships/hyperlink" Target="http://hdl.handle.net/10284/8156" TargetMode="External"/><Relationship Id="rId276" Type="http://schemas.openxmlformats.org/officeDocument/2006/relationships/hyperlink" Target="https://www.slideshare.net/lmbg/frum-da-arrbida-2015" TargetMode="External"/><Relationship Id="rId441" Type="http://schemas.openxmlformats.org/officeDocument/2006/relationships/hyperlink" Target="http://homepage.ufp.pt/lmbg/com/lg_tamdig08.pdf" TargetMode="External"/><Relationship Id="rId483" Type="http://schemas.openxmlformats.org/officeDocument/2006/relationships/hyperlink" Target="http://homepage.ufp.pt/lmbg/com/si_eufp06.pdf" TargetMode="External"/><Relationship Id="rId539" Type="http://schemas.openxmlformats.org/officeDocument/2006/relationships/hyperlink" Target="http://homepage.ufp.pt/lmbg/com/gd_iadis2002.pdf" TargetMode="External"/><Relationship Id="rId40" Type="http://schemas.openxmlformats.org/officeDocument/2006/relationships/hyperlink" Target="http://hdl.handle.net/10284/8094" TargetMode="External"/><Relationship Id="rId136" Type="http://schemas.openxmlformats.org/officeDocument/2006/relationships/hyperlink" Target="http://hdl.handle.net/10284/6626" TargetMode="External"/><Relationship Id="rId178" Type="http://schemas.openxmlformats.org/officeDocument/2006/relationships/hyperlink" Target="http://bdigital.ufp.pt/handle/10284/6215" TargetMode="External"/><Relationship Id="rId301" Type="http://schemas.openxmlformats.org/officeDocument/2006/relationships/hyperlink" Target="http://bdigital.ufp.pt/handle/10284/4433" TargetMode="External"/><Relationship Id="rId343" Type="http://schemas.openxmlformats.org/officeDocument/2006/relationships/hyperlink" Target="http://www.apdsi.pt/uploads/news/id650/Tomada%20de%20Posi&#231;&#227;o_GAN_APDSI_24%20de%20Abril%202013.pdf" TargetMode="External"/><Relationship Id="rId550" Type="http://schemas.openxmlformats.org/officeDocument/2006/relationships/hyperlink" Target="http://homepage.ufp.pt/lmbg/com/pdfs/rev_ufp_2001.PDF" TargetMode="External"/><Relationship Id="rId82" Type="http://schemas.openxmlformats.org/officeDocument/2006/relationships/hyperlink" Target="http://hdl.handle.net/10284/7499" TargetMode="External"/><Relationship Id="rId203" Type="http://schemas.openxmlformats.org/officeDocument/2006/relationships/hyperlink" Target="http://hdl.handle.net/10284/6059" TargetMode="External"/><Relationship Id="rId385" Type="http://schemas.openxmlformats.org/officeDocument/2006/relationships/hyperlink" Target="http://www.slideshare.net/lmbg/oaw2010-lbg" TargetMode="External"/><Relationship Id="rId592" Type="http://schemas.openxmlformats.org/officeDocument/2006/relationships/hyperlink" Target="http://homepage.ufp.pt/lmbg/textos/rddoc_id.htm" TargetMode="External"/><Relationship Id="rId606" Type="http://schemas.openxmlformats.org/officeDocument/2006/relationships/hyperlink" Target="http://homepage.ufp.pt/lmbg/textos/proc_dist.zip" TargetMode="External"/><Relationship Id="rId245" Type="http://schemas.openxmlformats.org/officeDocument/2006/relationships/hyperlink" Target="http://bdigital.ufp.pt/handle/10284/5649" TargetMode="External"/><Relationship Id="rId287" Type="http://schemas.openxmlformats.org/officeDocument/2006/relationships/hyperlink" Target="http://bdigital.ufp.pt/handle/10284/4727" TargetMode="External"/><Relationship Id="rId410" Type="http://schemas.openxmlformats.org/officeDocument/2006/relationships/hyperlink" Target="http://homepage.ufp.pt/lmbg/com/ir_cerem_4_2009.pdf" TargetMode="External"/><Relationship Id="rId452" Type="http://schemas.openxmlformats.org/officeDocument/2006/relationships/hyperlink" Target="http://homepage.ufp.pt/lmbg/com/digapp_dcs07.pdf" TargetMode="External"/><Relationship Id="rId494" Type="http://schemas.openxmlformats.org/officeDocument/2006/relationships/hyperlink" Target="http://homepage.ufp.pt/lmbg/com/ufpuv_diafcs81005.pdf" TargetMode="External"/><Relationship Id="rId508" Type="http://schemas.openxmlformats.org/officeDocument/2006/relationships/hyperlink" Target="http://homepage.ufp.pt/lmbg/homepage/reserva/ev_evelearn05.pdf" TargetMode="External"/><Relationship Id="rId105" Type="http://schemas.openxmlformats.org/officeDocument/2006/relationships/hyperlink" Target="http://hdl.handle.net/10284/7041" TargetMode="External"/><Relationship Id="rId147" Type="http://schemas.openxmlformats.org/officeDocument/2006/relationships/hyperlink" Target="https://bdigital.ufp.pt/handle/10284/6509" TargetMode="External"/><Relationship Id="rId312" Type="http://schemas.openxmlformats.org/officeDocument/2006/relationships/hyperlink" Target="http://bdigital.ufp.pt/handle/10284/4253" TargetMode="External"/><Relationship Id="rId354" Type="http://schemas.openxmlformats.org/officeDocument/2006/relationships/hyperlink" Target="http://www.slideshare.net/lmbg/o-uso-de-dispositivos-mveis-no-ensino-superior-tradicional" TargetMode="External"/><Relationship Id="rId51" Type="http://schemas.openxmlformats.org/officeDocument/2006/relationships/hyperlink" Target="http://hdl.handle.net/10284/8000" TargetMode="External"/><Relationship Id="rId93" Type="http://schemas.openxmlformats.org/officeDocument/2006/relationships/hyperlink" Target="http://ead.uemg.br/7cbte/wp-content/uploads/2018/12/CO-Eixo-3-Cultura-digital-e-comunica&#231;&#227;o-1.pdf" TargetMode="External"/><Relationship Id="rId189" Type="http://schemas.openxmlformats.org/officeDocument/2006/relationships/hyperlink" Target="http://ipasj.org/IIJM/Volume5Issue8/IIJM-2017-08-22-7.pdf" TargetMode="External"/><Relationship Id="rId396" Type="http://schemas.openxmlformats.org/officeDocument/2006/relationships/hyperlink" Target="http://www.slideshare.net/lmbg/governao-dos-sistemas-e-tecnologias-da-informao-na-administrao-pblica" TargetMode="External"/><Relationship Id="rId561" Type="http://schemas.openxmlformats.org/officeDocument/2006/relationships/hyperlink" Target="http://homepage.ufp.pt/lmbg/com/pdfs/feira_livro2001.PDF" TargetMode="External"/><Relationship Id="rId214" Type="http://schemas.openxmlformats.org/officeDocument/2006/relationships/hyperlink" Target="http://hdl.handle.net/10284/6048" TargetMode="External"/><Relationship Id="rId256" Type="http://schemas.openxmlformats.org/officeDocument/2006/relationships/hyperlink" Target="http://hdl.handle.net/10284/5226" TargetMode="External"/><Relationship Id="rId298" Type="http://schemas.openxmlformats.org/officeDocument/2006/relationships/hyperlink" Target="http://hdl.handle.net/10284/4621" TargetMode="External"/><Relationship Id="rId421" Type="http://schemas.openxmlformats.org/officeDocument/2006/relationships/hyperlink" Target="http://homepage.ufp.pt/lmbg/com/evoweb_lmbg09.pdf" TargetMode="External"/><Relationship Id="rId463" Type="http://schemas.openxmlformats.org/officeDocument/2006/relationships/hyperlink" Target="http://homepage.ufp.pt/lmbg/com/sg_mktterritorioPAM07.pdf" TargetMode="External"/><Relationship Id="rId519" Type="http://schemas.openxmlformats.org/officeDocument/2006/relationships/hyperlink" Target="http://homepage.ufp.pt/lmbg/textos/eciencia_crd_2004_lmbg.pdf" TargetMode="External"/><Relationship Id="rId116" Type="http://schemas.openxmlformats.org/officeDocument/2006/relationships/hyperlink" Target="http://hdl.handle.net/10284/6978" TargetMode="External"/><Relationship Id="rId158" Type="http://schemas.openxmlformats.org/officeDocument/2006/relationships/hyperlink" Target="http://gadi.ufp.pt/dias-da-investigacao-na-ufp/ebooks-atas-dos-dias-da-investigacao-na-ufp/" TargetMode="External"/><Relationship Id="rId323" Type="http://schemas.openxmlformats.org/officeDocument/2006/relationships/hyperlink" Target="http://bdigital.ufp.pt/handle/10284/4158" TargetMode="External"/><Relationship Id="rId530" Type="http://schemas.openxmlformats.org/officeDocument/2006/relationships/hyperlink" Target="http://homepage.ufp.pt/lmbg/com/gg_apres2_140503.pdf" TargetMode="External"/><Relationship Id="rId20" Type="http://schemas.openxmlformats.org/officeDocument/2006/relationships/hyperlink" Target="http://hdl.handle.net/10284/8213" TargetMode="External"/><Relationship Id="rId62" Type="http://schemas.openxmlformats.org/officeDocument/2006/relationships/hyperlink" Target="https://link.springer.com/chapter/10.1007/978-3-030-14850-8_11" TargetMode="External"/><Relationship Id="rId365" Type="http://schemas.openxmlformats.org/officeDocument/2006/relationships/hyperlink" Target="http://www.slideshare.net/lmbg/digital-mediation-for-public-participation" TargetMode="External"/><Relationship Id="rId572" Type="http://schemas.openxmlformats.org/officeDocument/2006/relationships/hyperlink" Target="http://homepage.ufp.pt/lmbg/com/pdfs/gesture.pdf" TargetMode="External"/><Relationship Id="rId225" Type="http://schemas.openxmlformats.org/officeDocument/2006/relationships/hyperlink" Target="http://bdigital.ufp.pt/handle/10284/5936" TargetMode="External"/><Relationship Id="rId267" Type="http://schemas.openxmlformats.org/officeDocument/2006/relationships/hyperlink" Target="http://gadi.ufp.pt/pt/dias-da-investigacao-na-ufp/dias-da-investigacao-na-ufp-2015-3/" TargetMode="External"/><Relationship Id="rId432" Type="http://schemas.openxmlformats.org/officeDocument/2006/relationships/hyperlink" Target="http://homepage.ufp.pt/lmbg/com/ap_lg_cac08.pdf" TargetMode="External"/><Relationship Id="rId474" Type="http://schemas.openxmlformats.org/officeDocument/2006/relationships/hyperlink" Target="http://homepage.ufp.pt/lmbg/com/lmbg_santarem06.pdf" TargetMode="External"/><Relationship Id="rId127" Type="http://schemas.openxmlformats.org/officeDocument/2006/relationships/hyperlink" Target="http://hdl.handle.net/10284/6869" TargetMode="External"/><Relationship Id="rId31" Type="http://schemas.openxmlformats.org/officeDocument/2006/relationships/hyperlink" Target="https://ijaers.com/detail/the-flipped-classroom-and-higher-education-experiences-with-computer-science-students/" TargetMode="External"/><Relationship Id="rId73" Type="http://schemas.openxmlformats.org/officeDocument/2006/relationships/hyperlink" Target="http://hdl.handle.net/10284/7641" TargetMode="External"/><Relationship Id="rId169" Type="http://schemas.openxmlformats.org/officeDocument/2006/relationships/hyperlink" Target="http://gadi.ufp.pt/dias-da-investigacao-na-ufp/ebooks-atas-dos-dias-da-investigacao-na-ufp/" TargetMode="External"/><Relationship Id="rId334" Type="http://schemas.openxmlformats.org/officeDocument/2006/relationships/hyperlink" Target="http://hdl.handle.net/10284/3893" TargetMode="External"/><Relationship Id="rId376" Type="http://schemas.openxmlformats.org/officeDocument/2006/relationships/hyperlink" Target="http://online-journals.org/i-jim/article/view/1447" TargetMode="External"/><Relationship Id="rId541" Type="http://schemas.openxmlformats.org/officeDocument/2006/relationships/hyperlink" Target="http://homepage.ufp.pt/lmbg/com/gd_newwork02.pdf" TargetMode="External"/><Relationship Id="rId583" Type="http://schemas.openxmlformats.org/officeDocument/2006/relationships/hyperlink" Target="http://homepage.ufp.pt/lmbg/textos/java_intro.pdf" TargetMode="External"/><Relationship Id="rId4" Type="http://schemas.openxmlformats.org/officeDocument/2006/relationships/hyperlink" Target="https://poisson.com.br/2018/produto/gestao-da-producao-em-foco-volume-38/" TargetMode="External"/><Relationship Id="rId180" Type="http://schemas.openxmlformats.org/officeDocument/2006/relationships/hyperlink" Target="http://bdigital.ufp.pt/handle/10284/6174" TargetMode="External"/><Relationship Id="rId236" Type="http://schemas.openxmlformats.org/officeDocument/2006/relationships/hyperlink" Target="http://hdl.handle.net/10284/5834" TargetMode="External"/><Relationship Id="rId278" Type="http://schemas.openxmlformats.org/officeDocument/2006/relationships/hyperlink" Target="http://bdigital.ufp.pt/handle/10284/4977" TargetMode="External"/><Relationship Id="rId401" Type="http://schemas.openxmlformats.org/officeDocument/2006/relationships/hyperlink" Target="http://www.slideshare.net/lmbg/o-digital-e-o-espao-fsico-3404160" TargetMode="External"/><Relationship Id="rId443" Type="http://schemas.openxmlformats.org/officeDocument/2006/relationships/hyperlink" Target="http://homepage.ufp.pt/lmbg/com/prurato_revfchs07.pdf" TargetMode="External"/><Relationship Id="rId303" Type="http://schemas.openxmlformats.org/officeDocument/2006/relationships/hyperlink" Target="http://bdigital.ufp.pt/handle/10284/4405" TargetMode="External"/><Relationship Id="rId485" Type="http://schemas.openxmlformats.org/officeDocument/2006/relationships/hyperlink" Target="http://homepage.ufp.pt/lmbg/com/iesf_gi120406.pdf" TargetMode="External"/><Relationship Id="rId42" Type="http://schemas.openxmlformats.org/officeDocument/2006/relationships/hyperlink" Target="http://hdl.handle.net/10284/8095" TargetMode="External"/><Relationship Id="rId84" Type="http://schemas.openxmlformats.org/officeDocument/2006/relationships/hyperlink" Target="http://homepage.ufp.pt/lmbg/textos/NISA-Final.pdf" TargetMode="External"/><Relationship Id="rId138" Type="http://schemas.openxmlformats.org/officeDocument/2006/relationships/hyperlink" Target="https://docs.wixstatic.com/ugd/41c13d_c922011ef1964e33a1aed91db833827f.pdf" TargetMode="External"/><Relationship Id="rId345" Type="http://schemas.openxmlformats.org/officeDocument/2006/relationships/hyperlink" Target="http://bdigital.ufp.pt/handle/10284/3800" TargetMode="External"/><Relationship Id="rId387" Type="http://schemas.openxmlformats.org/officeDocument/2006/relationships/hyperlink" Target="http://www.slideshare.net/lmbg/laptops-vs-desktops-in-a-google-groups-environment" TargetMode="External"/><Relationship Id="rId510" Type="http://schemas.openxmlformats.org/officeDocument/2006/relationships/hyperlink" Target="http://homepage.ufp.pt/lmbg/com/gg_ceer20122004.pdf" TargetMode="External"/><Relationship Id="rId552" Type="http://schemas.openxmlformats.org/officeDocument/2006/relationships/hyperlink" Target="http://homepage.ufp.pt/lmbg/com/pdfs/eftweb_virtual.PDF" TargetMode="External"/><Relationship Id="rId594" Type="http://schemas.openxmlformats.org/officeDocument/2006/relationships/hyperlink" Target="http://homepage.ufp.pt/lmbg/textos/utnet.htm" TargetMode="External"/><Relationship Id="rId608" Type="http://schemas.openxmlformats.org/officeDocument/2006/relationships/hyperlink" Target="http://homepage.ufp.pt/lmbg/textos/unix_shell.htm" TargetMode="External"/><Relationship Id="rId191" Type="http://schemas.openxmlformats.org/officeDocument/2006/relationships/hyperlink" Target="http://homepage.ufp.pt/lmbg/livro_eis2017.htm" TargetMode="External"/><Relationship Id="rId205" Type="http://schemas.openxmlformats.org/officeDocument/2006/relationships/hyperlink" Target="http://hdl.handle.net/10284/6049" TargetMode="External"/><Relationship Id="rId247" Type="http://schemas.openxmlformats.org/officeDocument/2006/relationships/hyperlink" Target="https://www.slideshare.net/lmbg/privacidade-cibersegurana-e-regulamentao-econmica" TargetMode="External"/><Relationship Id="rId412" Type="http://schemas.openxmlformats.org/officeDocument/2006/relationships/hyperlink" Target="http://homepage.ufp.pt/lmbg/com/rev_obranasce_terrbrand09.pdf" TargetMode="External"/><Relationship Id="rId107" Type="http://schemas.openxmlformats.org/officeDocument/2006/relationships/hyperlink" Target="http://dx.doi.org/10.1590/1413-2311.226.85489" TargetMode="External"/><Relationship Id="rId289" Type="http://schemas.openxmlformats.org/officeDocument/2006/relationships/hyperlink" Target="http://bdigital.ufp.pt/handle/10284/4671" TargetMode="External"/><Relationship Id="rId454" Type="http://schemas.openxmlformats.org/officeDocument/2006/relationships/hyperlink" Target="http://homepage.ufp.pt/lmbg/com/ikm_Barca07.pdf" TargetMode="External"/><Relationship Id="rId496" Type="http://schemas.openxmlformats.org/officeDocument/2006/relationships/hyperlink" Target="http://homepage.ufp.pt/lmbg/com/crd_eciencia2005.pdf" TargetMode="External"/><Relationship Id="rId11" Type="http://schemas.openxmlformats.org/officeDocument/2006/relationships/hyperlink" Target="https://sol.sbc.org.br/index.php/eri-mt/article/view/8616/8517" TargetMode="External"/><Relationship Id="rId53" Type="http://schemas.openxmlformats.org/officeDocument/2006/relationships/hyperlink" Target="https://ebwus.com/imperium/2019/06/15/postulacoes-para-uma-nova-proposta-em-educacao-a-distancia-uma-nova-grade-de-ensino-e-tese-para-um-curso-de-teologia/" TargetMode="External"/><Relationship Id="rId149" Type="http://schemas.openxmlformats.org/officeDocument/2006/relationships/hyperlink" Target="https://www.grdspublishing.org/index.php/matter/article/view/1214" TargetMode="External"/><Relationship Id="rId314" Type="http://schemas.openxmlformats.org/officeDocument/2006/relationships/hyperlink" Target="http://www.sciencedirect.com/science/article/pii/S2212667814001154" TargetMode="External"/><Relationship Id="rId356" Type="http://schemas.openxmlformats.org/officeDocument/2006/relationships/hyperlink" Target="http://www.aisti.eu/actascisti2012.zip" TargetMode="External"/><Relationship Id="rId398" Type="http://schemas.openxmlformats.org/officeDocument/2006/relationships/hyperlink" Target="http://www.slideshare.net/lmbg/desafios-da-gesto-da-informao-e-a-questo-da-soberania-no-digital-da-escola-do-professor-e-onde-o-aluno-fica-em-tudo-isto" TargetMode="External"/><Relationship Id="rId521" Type="http://schemas.openxmlformats.org/officeDocument/2006/relationships/hyperlink" Target="http://homepage.ufp.pt/lmbg/textos/gg_brochura2.pdf" TargetMode="External"/><Relationship Id="rId563" Type="http://schemas.openxmlformats.org/officeDocument/2006/relationships/hyperlink" Target="http://homepage.ufp.pt/lmbg/com/pdfs/EFTWeb_aveiro2001.PDF" TargetMode="External"/><Relationship Id="rId95" Type="http://schemas.openxmlformats.org/officeDocument/2006/relationships/hyperlink" Target="https://www.atenaeditora.com.br/wp-content/uploads/2018/12/E-book-Ensino-Pesquisas-e-Realiza&#231;&#245;es.pdf" TargetMode="External"/><Relationship Id="rId160" Type="http://schemas.openxmlformats.org/officeDocument/2006/relationships/hyperlink" Target="http://gadi.ufp.pt/dias-da-investigacao-na-ufp/ebooks-atas-dos-dias-da-investigacao-na-ufp/" TargetMode="External"/><Relationship Id="rId216" Type="http://schemas.openxmlformats.org/officeDocument/2006/relationships/hyperlink" Target="http://hdl.handle.net/10284/6044" TargetMode="External"/><Relationship Id="rId423" Type="http://schemas.openxmlformats.org/officeDocument/2006/relationships/hyperlink" Target="http://homepage.ufp.pt/lmbg/modelos_apdsi.pdf" TargetMode="External"/><Relationship Id="rId258" Type="http://schemas.openxmlformats.org/officeDocument/2006/relationships/hyperlink" Target="http://hdl.handle.net/10284/5225" TargetMode="External"/><Relationship Id="rId465" Type="http://schemas.openxmlformats.org/officeDocument/2006/relationships/hyperlink" Target="http://homepage.ufp.pt/lmbg/com/guide_ufpuv07_final.pdf" TargetMode="External"/><Relationship Id="rId22" Type="http://schemas.openxmlformats.org/officeDocument/2006/relationships/hyperlink" Target="https://rsd.unifei.edu.br/index.php/rsd/article/view/1921" TargetMode="External"/><Relationship Id="rId64" Type="http://schemas.openxmlformats.org/officeDocument/2006/relationships/hyperlink" Target="https://bdigital.ufp.pt/handle/10284/7665" TargetMode="External"/><Relationship Id="rId118" Type="http://schemas.openxmlformats.org/officeDocument/2006/relationships/hyperlink" Target="http://hdl.handle.net/10284/6980" TargetMode="External"/><Relationship Id="rId325" Type="http://schemas.openxmlformats.org/officeDocument/2006/relationships/hyperlink" Target="http://hdl.handle.net/10284/4062" TargetMode="External"/><Relationship Id="rId367" Type="http://schemas.openxmlformats.org/officeDocument/2006/relationships/hyperlink" Target="http://archive.org/details/Apdsi-ApEmTempoReal-DebateFinal" TargetMode="External"/><Relationship Id="rId532" Type="http://schemas.openxmlformats.org/officeDocument/2006/relationships/hyperlink" Target="http://homepage.ufp.pt/lmbg/textos/apontamentos_infaplicada.pdf" TargetMode="External"/><Relationship Id="rId574" Type="http://schemas.openxmlformats.org/officeDocument/2006/relationships/hyperlink" Target="http://homepage.ufp.pt/lmbg/com/pdfs/lg_ufprev99.pdf" TargetMode="External"/><Relationship Id="rId171" Type="http://schemas.openxmlformats.org/officeDocument/2006/relationships/hyperlink" Target="http://www.ipece.ce.gov.br/Estudos_Gestao_Publica/Boletim_Gestao_Publica/Boletim_Gestao_Publica_Set-Out_2017.pdf" TargetMode="External"/><Relationship Id="rId227" Type="http://schemas.openxmlformats.org/officeDocument/2006/relationships/hyperlink" Target="http://hdl.handle.net/10284/5903" TargetMode="External"/><Relationship Id="rId269" Type="http://schemas.openxmlformats.org/officeDocument/2006/relationships/hyperlink" Target="http://gadi.ufp.pt/pt/dias-da-investigacao-na-ufp/dias-da-investigacao-na-ufp-2015-3/" TargetMode="External"/><Relationship Id="rId434" Type="http://schemas.openxmlformats.org/officeDocument/2006/relationships/hyperlink" Target="http://homepage.ufp.pt/lmbg/com/ufpuv_sakaiparis08.pdf" TargetMode="External"/><Relationship Id="rId476" Type="http://schemas.openxmlformats.org/officeDocument/2006/relationships/hyperlink" Target="http://homepage.ufp.pt/lmbg/com/lmbg_gisday06.pdf" TargetMode="External"/><Relationship Id="rId33" Type="http://schemas.openxmlformats.org/officeDocument/2006/relationships/hyperlink" Target="http://hdl.handle.net/10284/8130" TargetMode="External"/><Relationship Id="rId129" Type="http://schemas.openxmlformats.org/officeDocument/2006/relationships/hyperlink" Target="http://periodicos.uff.br/rcgc/article/view/10072" TargetMode="External"/><Relationship Id="rId280" Type="http://schemas.openxmlformats.org/officeDocument/2006/relationships/hyperlink" Target="http://www.ijeecse.com/V2N4-036.pdf" TargetMode="External"/><Relationship Id="rId336" Type="http://schemas.openxmlformats.org/officeDocument/2006/relationships/hyperlink" Target="http://bdigital.ufp.pt/handle/10284/3857" TargetMode="External"/><Relationship Id="rId501" Type="http://schemas.openxmlformats.org/officeDocument/2006/relationships/hyperlink" Target="http://homepage.ufp.pt/lmbg/com/aplivro_legov04.pdf" TargetMode="External"/><Relationship Id="rId543" Type="http://schemas.openxmlformats.org/officeDocument/2006/relationships/hyperlink" Target="http://homepage.ufp.pt/lmbg/com/virtual_edu_valencia_2002.pdf" TargetMode="External"/><Relationship Id="rId75" Type="http://schemas.openxmlformats.org/officeDocument/2006/relationships/hyperlink" Target="http://hdl.handle.net/10284/7639" TargetMode="External"/><Relationship Id="rId140" Type="http://schemas.openxmlformats.org/officeDocument/2006/relationships/hyperlink" Target="http://sdiwc.net/digital-library/cloud-computing-service-level-agreement-issues-and-challenges--a-bibliographic-review" TargetMode="External"/><Relationship Id="rId182" Type="http://schemas.openxmlformats.org/officeDocument/2006/relationships/hyperlink" Target="http://hdl.handle.net/10284/6171" TargetMode="External"/><Relationship Id="rId378" Type="http://schemas.openxmlformats.org/officeDocument/2006/relationships/hyperlink" Target="http://www.slideshare.net/lmbg/gerir-conhecimento-com-o-territrio-e-com-as-pessoas" TargetMode="External"/><Relationship Id="rId403" Type="http://schemas.openxmlformats.org/officeDocument/2006/relationships/hyperlink" Target="http://www.slideshare.net/lmbg/whats-up-with-the-physical-dimension-in-the-digital-world" TargetMode="External"/><Relationship Id="rId585" Type="http://schemas.openxmlformats.org/officeDocument/2006/relationships/hyperlink" Target="http://www.cerem.ufp.pt/com/poscol/COM.htm" TargetMode="External"/><Relationship Id="rId6" Type="http://schemas.openxmlformats.org/officeDocument/2006/relationships/hyperlink" Target="https://revistacontrole.tce.ce.gov.br/index.php/RCDA/article/view/532/452" TargetMode="External"/><Relationship Id="rId238" Type="http://schemas.openxmlformats.org/officeDocument/2006/relationships/hyperlink" Target="http://hdl.handle.net/10284/5696" TargetMode="External"/><Relationship Id="rId445" Type="http://schemas.openxmlformats.org/officeDocument/2006/relationships/hyperlink" Target="http://homepage.ufp.pt/lmbg/com/rsilva_revFCT07.pdf" TargetMode="External"/><Relationship Id="rId487" Type="http://schemas.openxmlformats.org/officeDocument/2006/relationships/hyperlink" Target="http://homepage.ufp.pt/lmbg/com/lbg_itgoversi06.pdf" TargetMode="External"/><Relationship Id="rId610" Type="http://schemas.openxmlformats.org/officeDocument/2006/relationships/hyperlink" Target="http://homepage.ufp.pt/lmbg/textos/vtx1991_aliup0001.pdf" TargetMode="External"/><Relationship Id="rId291" Type="http://schemas.openxmlformats.org/officeDocument/2006/relationships/hyperlink" Target="http://bdigital.ufp.pt/handle/10284/4654" TargetMode="External"/><Relationship Id="rId305" Type="http://schemas.openxmlformats.org/officeDocument/2006/relationships/hyperlink" Target="http://bdigital.ufp.pt/handle/10284/4313" TargetMode="External"/><Relationship Id="rId347" Type="http://schemas.openxmlformats.org/officeDocument/2006/relationships/hyperlink" Target="http://homepage.ufp.pt/~lmbg/livro_siaapdsi2012.htm" TargetMode="External"/><Relationship Id="rId512" Type="http://schemas.openxmlformats.org/officeDocument/2006/relationships/hyperlink" Target="http://homepage.ufp.pt/lmbg/com/conf_ina04.pdf" TargetMode="External"/><Relationship Id="rId44" Type="http://schemas.openxmlformats.org/officeDocument/2006/relationships/hyperlink" Target="https://www.atenaeditora.com.br/arquivos/ebooks/formacao-pratica-e-pesquisa-em-educacao-2" TargetMode="External"/><Relationship Id="rId86" Type="http://schemas.openxmlformats.org/officeDocument/2006/relationships/hyperlink" Target="http://hdl.handle.net/10284/7455" TargetMode="External"/><Relationship Id="rId151" Type="http://schemas.openxmlformats.org/officeDocument/2006/relationships/hyperlink" Target="http://sdiwc.net/digital-library/moving-towards-cloud-analyzing-the-drivers-and-barriers-to-the-adoption-of-cloud-computing-in-he-higher-education-institution-in-uk-an-exploratory-study-with-proposed-solution" TargetMode="External"/><Relationship Id="rId389" Type="http://schemas.openxmlformats.org/officeDocument/2006/relationships/hyperlink" Target="http://www.slideshare.net/lmbg/upt11set-lbg" TargetMode="External"/><Relationship Id="rId554" Type="http://schemas.openxmlformats.org/officeDocument/2006/relationships/hyperlink" Target="http://homepage.ufp.pt/lmbg/com/pdfs/celtic_acep01.PDF" TargetMode="External"/><Relationship Id="rId596" Type="http://schemas.openxmlformats.org/officeDocument/2006/relationships/hyperlink" Target="http://homepage.ufp.pt/lmbg/com/pdfs/madeira96.pdf" TargetMode="External"/><Relationship Id="rId193" Type="http://schemas.openxmlformats.org/officeDocument/2006/relationships/hyperlink" Target="http://ipasj.org/IIJCS/Volume5Issue6/IIJCS-2017-06-13-7.pdf" TargetMode="External"/><Relationship Id="rId207" Type="http://schemas.openxmlformats.org/officeDocument/2006/relationships/hyperlink" Target="http://hdl.handle.net/10284/6057" TargetMode="External"/><Relationship Id="rId249" Type="http://schemas.openxmlformats.org/officeDocument/2006/relationships/hyperlink" Target="http://revista.isced-hbo.ed.ao/rop/index.php/ROP/article/view/67" TargetMode="External"/><Relationship Id="rId414" Type="http://schemas.openxmlformats.org/officeDocument/2006/relationships/hyperlink" Target="http://homepage.ufp.pt/lmbg/com/ir_cerem_2_2009.pdf" TargetMode="External"/><Relationship Id="rId456" Type="http://schemas.openxmlformats.org/officeDocument/2006/relationships/hyperlink" Target="http://homepage.ufp.pt/lmbg/com/jam_terrhskills_lg07.pdf" TargetMode="External"/><Relationship Id="rId498" Type="http://schemas.openxmlformats.org/officeDocument/2006/relationships/hyperlink" Target="http://homepage.ufp.pt/lmbg/com/wp1_cerem05.pdf" TargetMode="External"/><Relationship Id="rId13" Type="http://schemas.openxmlformats.org/officeDocument/2006/relationships/hyperlink" Target="https://sol.sbc.org.br/index.php/eri-mt/article/view/8625/8526" TargetMode="External"/><Relationship Id="rId109" Type="http://schemas.openxmlformats.org/officeDocument/2006/relationships/hyperlink" Target="http://periodicos.unemat.br/publicacoes/index.php/anaiscati" TargetMode="External"/><Relationship Id="rId260" Type="http://schemas.openxmlformats.org/officeDocument/2006/relationships/hyperlink" Target="http://hdl.handle.net/10284/5224" TargetMode="External"/><Relationship Id="rId316" Type="http://schemas.openxmlformats.org/officeDocument/2006/relationships/hyperlink" Target="http://bdigital.ufp.pt/handle/10284/4247" TargetMode="External"/><Relationship Id="rId523" Type="http://schemas.openxmlformats.org/officeDocument/2006/relationships/hyperlink" Target="http://homepage.ufp.pt/lmbg/homepage/formacao/wks_crd15out03.pdf" TargetMode="External"/><Relationship Id="rId55" Type="http://schemas.openxmlformats.org/officeDocument/2006/relationships/hyperlink" Target="http://hdl.handle.net/10284/7744" TargetMode="External"/><Relationship Id="rId97" Type="http://schemas.openxmlformats.org/officeDocument/2006/relationships/hyperlink" Target="https://www.atenaeditora.com.br/wp-content/uploads/2018/11/E-book-Impactos-das-Tecnoloigas-CH-e-SA.pdf" TargetMode="External"/><Relationship Id="rId120" Type="http://schemas.openxmlformats.org/officeDocument/2006/relationships/hyperlink" Target="http://hdl.handle.net/10284/6869" TargetMode="External"/><Relationship Id="rId358" Type="http://schemas.openxmlformats.org/officeDocument/2006/relationships/hyperlink" Target="http://homepage.ufp.pt/lmbg/livro_cicontrib2012.htm" TargetMode="External"/><Relationship Id="rId565" Type="http://schemas.openxmlformats.org/officeDocument/2006/relationships/hyperlink" Target="http://homepage.ufp.pt/lmbg/com/pdfs/lg_Maia2001.PDF" TargetMode="External"/><Relationship Id="rId162" Type="http://schemas.openxmlformats.org/officeDocument/2006/relationships/hyperlink" Target="http://gadi.ufp.pt/dias-da-investigacao-na-ufp/ebooks-atas-dos-dias-da-investigacao-na-ufp/" TargetMode="External"/><Relationship Id="rId218" Type="http://schemas.openxmlformats.org/officeDocument/2006/relationships/hyperlink" Target="http://hdl.handle.net/10284/6020" TargetMode="External"/><Relationship Id="rId425" Type="http://schemas.openxmlformats.org/officeDocument/2006/relationships/hyperlink" Target="http://homepage.ufp.pt/lmbg/com/apdsi_21abril09.pdf" TargetMode="External"/><Relationship Id="rId467" Type="http://schemas.openxmlformats.org/officeDocument/2006/relationships/hyperlink" Target="http://homepage.ufp.pt/lmbg/com/gpm_lmbg07.pdf" TargetMode="External"/><Relationship Id="rId271" Type="http://schemas.openxmlformats.org/officeDocument/2006/relationships/hyperlink" Target="http://bdigital.ufp.pt/handle/10284/5162" TargetMode="External"/><Relationship Id="rId24" Type="http://schemas.openxmlformats.org/officeDocument/2006/relationships/hyperlink" Target="http://hdl.handle.net/10284/8191" TargetMode="External"/><Relationship Id="rId66" Type="http://schemas.openxmlformats.org/officeDocument/2006/relationships/hyperlink" Target="https://bdigital.ufp.pt/handle/10284/7666" TargetMode="External"/><Relationship Id="rId131" Type="http://schemas.openxmlformats.org/officeDocument/2006/relationships/hyperlink" Target="https://bdigital.ufp.pt/handle/10284/6812" TargetMode="External"/><Relationship Id="rId327" Type="http://schemas.openxmlformats.org/officeDocument/2006/relationships/hyperlink" Target="http://bdigital.ufp.pt/handle/10284/4020" TargetMode="External"/><Relationship Id="rId369" Type="http://schemas.openxmlformats.org/officeDocument/2006/relationships/hyperlink" Target="http://www.latec.ufrj.br/revistas/index.php?journal=educaonline&amp;page=article&amp;op=view&amp;path%5b%5d=275" TargetMode="External"/><Relationship Id="rId534" Type="http://schemas.openxmlformats.org/officeDocument/2006/relationships/hyperlink" Target="http://homepage.ufp.pt/lmbg/com/gd_encposi.pdf" TargetMode="External"/><Relationship Id="rId576" Type="http://schemas.openxmlformats.org/officeDocument/2006/relationships/hyperlink" Target="http://homepage.ufp.pt/lmbg/com/pdfs/lg_apreufp99.pdf" TargetMode="External"/><Relationship Id="rId173" Type="http://schemas.openxmlformats.org/officeDocument/2006/relationships/hyperlink" Target="http://hdl.handle.net/10284/6271" TargetMode="External"/><Relationship Id="rId229" Type="http://schemas.openxmlformats.org/officeDocument/2006/relationships/hyperlink" Target="http://bdigital.ufp.pt/handle/10284/5869" TargetMode="External"/><Relationship Id="rId380" Type="http://schemas.openxmlformats.org/officeDocument/2006/relationships/hyperlink" Target="http://www.slideshare.net/lmbg/simposio-lm-svspleeduca2010finalv2" TargetMode="External"/><Relationship Id="rId436" Type="http://schemas.openxmlformats.org/officeDocument/2006/relationships/hyperlink" Target="http://homepage.ufp.pt/lmbg/com/lbg_apdr08.pdf" TargetMode="External"/><Relationship Id="rId601" Type="http://schemas.openxmlformats.org/officeDocument/2006/relationships/hyperlink" Target="http://homepage.ufp.pt/lmbg/com/pdfs/cerem_wks96.pdf" TargetMode="External"/><Relationship Id="rId240" Type="http://schemas.openxmlformats.org/officeDocument/2006/relationships/hyperlink" Target="http://gadi.ufp.pt/dias-da-investigacao-na-ufp/ebooks-atas-dos-dias-da-investigacao-na-ufp/" TargetMode="External"/><Relationship Id="rId478" Type="http://schemas.openxmlformats.org/officeDocument/2006/relationships/hyperlink" Target="http://homepage.ufp.pt/lmbg/com/elearning_eciencia06.pdf" TargetMode="External"/><Relationship Id="rId35" Type="http://schemas.openxmlformats.org/officeDocument/2006/relationships/hyperlink" Target="http://hdl.handle.net/10284/8129" TargetMode="External"/><Relationship Id="rId77" Type="http://schemas.openxmlformats.org/officeDocument/2006/relationships/hyperlink" Target="https://bdigital.ufp.pt/handle/10284/7595" TargetMode="External"/><Relationship Id="rId100" Type="http://schemas.openxmlformats.org/officeDocument/2006/relationships/hyperlink" Target="http://www.ijhssnet.com/journal/index/4247" TargetMode="External"/><Relationship Id="rId282" Type="http://schemas.openxmlformats.org/officeDocument/2006/relationships/hyperlink" Target="http://injoit.org/index.php/j1/article/view/215" TargetMode="External"/><Relationship Id="rId338" Type="http://schemas.openxmlformats.org/officeDocument/2006/relationships/hyperlink" Target="http://bdigital.ufp.pt/handle/10284/3828" TargetMode="External"/><Relationship Id="rId503" Type="http://schemas.openxmlformats.org/officeDocument/2006/relationships/hyperlink" Target="http://homepage.ufp.pt/lmbg/com/aplivro_si04.pdf" TargetMode="External"/><Relationship Id="rId545" Type="http://schemas.openxmlformats.org/officeDocument/2006/relationships/hyperlink" Target="http://homepage.ufp.pt/lmbg/formacao/si_praticas_2002.pdf" TargetMode="External"/><Relationship Id="rId587" Type="http://schemas.openxmlformats.org/officeDocument/2006/relationships/hyperlink" Target="http://homepage.ufp.pt/lmbg/textos/human_ti.html" TargetMode="External"/><Relationship Id="rId8" Type="http://schemas.openxmlformats.org/officeDocument/2006/relationships/hyperlink" Target="https://sol.sbc.org.br/index.php/eri-mt/article/view/8587/8488" TargetMode="External"/><Relationship Id="rId142" Type="http://schemas.openxmlformats.org/officeDocument/2006/relationships/hyperlink" Target="http://hdl.handle.net/10284/6544" TargetMode="External"/><Relationship Id="rId184" Type="http://schemas.openxmlformats.org/officeDocument/2006/relationships/hyperlink" Target="http://hdl.handle.net/10284/6168" TargetMode="External"/><Relationship Id="rId391" Type="http://schemas.openxmlformats.org/officeDocument/2006/relationships/hyperlink" Target="http://www.slideshare.net/lmbg/using-google-groups-in-a-mlearning-environment" TargetMode="External"/><Relationship Id="rId405" Type="http://schemas.openxmlformats.org/officeDocument/2006/relationships/hyperlink" Target="http://www.slideshare.net/lmbg/euro-sakai10-supervision" TargetMode="External"/><Relationship Id="rId447" Type="http://schemas.openxmlformats.org/officeDocument/2006/relationships/hyperlink" Target="http://www.youtube.com/watch?v=3pMYqhR0omY" TargetMode="External"/><Relationship Id="rId612" Type="http://schemas.openxmlformats.org/officeDocument/2006/relationships/hyperlink" Target="mailto:lmbg@ufp.edu.pt" TargetMode="External"/><Relationship Id="rId251" Type="http://schemas.openxmlformats.org/officeDocument/2006/relationships/hyperlink" Target="http://hdl.handle.net/10284/5461" TargetMode="External"/><Relationship Id="rId489" Type="http://schemas.openxmlformats.org/officeDocument/2006/relationships/hyperlink" Target="http://homepage.ufp.pt/lmbg/com/rev_ufp2_05_prurato.pdf" TargetMode="External"/><Relationship Id="rId46" Type="http://schemas.openxmlformats.org/officeDocument/2006/relationships/hyperlink" Target="http://www.latec.ufrj.br/revistas/index.php?journal=educaonline&amp;page=article&amp;op=view&amp;path%5B%5D=1065&amp;path%5B%5D=865" TargetMode="External"/><Relationship Id="rId293" Type="http://schemas.openxmlformats.org/officeDocument/2006/relationships/hyperlink" Target="http://bdigital.ufp.pt/handle/10284/4643" TargetMode="External"/><Relationship Id="rId307" Type="http://schemas.openxmlformats.org/officeDocument/2006/relationships/hyperlink" Target="http://www.sciencedirect.com/science/article/pii/S2212671614000754" TargetMode="External"/><Relationship Id="rId349" Type="http://schemas.openxmlformats.org/officeDocument/2006/relationships/hyperlink" Target="http://www.slideshare.net/lmbg/the-information-warfare-how-it-can-affect-us" TargetMode="External"/><Relationship Id="rId514" Type="http://schemas.openxmlformats.org/officeDocument/2006/relationships/hyperlink" Target="http://homepage.ufp.pt/lmbg/reserva/txt_comoanalisarcasoestudo.pdf" TargetMode="External"/><Relationship Id="rId556" Type="http://schemas.openxmlformats.org/officeDocument/2006/relationships/hyperlink" Target="http://homepage.ufp.pt/lmbg/com/pdfs/e-work2001.PDF" TargetMode="External"/><Relationship Id="rId88" Type="http://schemas.openxmlformats.org/officeDocument/2006/relationships/hyperlink" Target="https://periodicos.ufrn.br/educacaoemquestao/article/view/15671" TargetMode="External"/><Relationship Id="rId111" Type="http://schemas.openxmlformats.org/officeDocument/2006/relationships/hyperlink" Target="http://anaiserimt.ic.ufmt.br/index.php/erimt/index" TargetMode="External"/><Relationship Id="rId153" Type="http://schemas.openxmlformats.org/officeDocument/2006/relationships/hyperlink" Target="http://gadi.ufp.pt/dias-da-investigacao-na-ufp/ebooks-atas-dos-dias-da-investigacao-na-ufp/" TargetMode="External"/><Relationship Id="rId195" Type="http://schemas.openxmlformats.org/officeDocument/2006/relationships/hyperlink" Target="http://hdl.handle.net/10284/6069" TargetMode="External"/><Relationship Id="rId209" Type="http://schemas.openxmlformats.org/officeDocument/2006/relationships/hyperlink" Target="http://hdl.handle.net/10284/6054" TargetMode="External"/><Relationship Id="rId360" Type="http://schemas.openxmlformats.org/officeDocument/2006/relationships/hyperlink" Target="http://www.slideshare.net/lmbg/debate-teaching-informatics-teach-what-to-whom" TargetMode="External"/><Relationship Id="rId416" Type="http://schemas.openxmlformats.org/officeDocument/2006/relationships/hyperlink" Target="http://homepage.ufp.pt/lmbg/com/geo_eraglobal09.pdf" TargetMode="External"/><Relationship Id="rId598" Type="http://schemas.openxmlformats.org/officeDocument/2006/relationships/hyperlink" Target="http://homepage.ufp.pt/lmbg/textos/pag_web.pdf" TargetMode="External"/><Relationship Id="rId220" Type="http://schemas.openxmlformats.org/officeDocument/2006/relationships/hyperlink" Target="http://hdl.handle.net/10284/6018" TargetMode="External"/><Relationship Id="rId458" Type="http://schemas.openxmlformats.org/officeDocument/2006/relationships/hyperlink" Target="http://homepage.ufp.pt/lmbg/com/jam_si_lg07.pdf" TargetMode="External"/><Relationship Id="rId15" Type="http://schemas.openxmlformats.org/officeDocument/2006/relationships/hyperlink" Target="http://hdl.handle.net/10284/8244" TargetMode="External"/><Relationship Id="rId57" Type="http://schemas.openxmlformats.org/officeDocument/2006/relationships/hyperlink" Target="http://hdl.handle.net/10284/7675" TargetMode="External"/><Relationship Id="rId262" Type="http://schemas.openxmlformats.org/officeDocument/2006/relationships/hyperlink" Target="http://bdigital.ufp.pt/handle/10284/5203" TargetMode="External"/><Relationship Id="rId318" Type="http://schemas.openxmlformats.org/officeDocument/2006/relationships/hyperlink" Target="http://www.slideshare.net/lmbg/tag/global" TargetMode="External"/><Relationship Id="rId525" Type="http://schemas.openxmlformats.org/officeDocument/2006/relationships/hyperlink" Target="http://homepage.ufp.pt/lmbg/livro_crd03.htm" TargetMode="External"/><Relationship Id="rId567" Type="http://schemas.openxmlformats.org/officeDocument/2006/relationships/hyperlink" Target="http://homepage.ufp.pt/lmbg/com/pdfs/rev_ispgaya20000.PDF" TargetMode="External"/><Relationship Id="rId99" Type="http://schemas.openxmlformats.org/officeDocument/2006/relationships/hyperlink" Target="https://www.journalijdr.com/feminine-participation-information-systems-course-federal-institute-goi&#225;s-c&#226;mpus-luzi&#226;nia" TargetMode="External"/><Relationship Id="rId122" Type="http://schemas.openxmlformats.org/officeDocument/2006/relationships/hyperlink" Target="http://hdl.handle.net/10284/6869" TargetMode="External"/><Relationship Id="rId164" Type="http://schemas.openxmlformats.org/officeDocument/2006/relationships/hyperlink" Target="http://gadi.ufp.pt/dias-da-investigacao-na-ufp/ebooks-atas-dos-dias-da-investigacao-na-ufp/" TargetMode="External"/><Relationship Id="rId371" Type="http://schemas.openxmlformats.org/officeDocument/2006/relationships/hyperlink" Target="http://www.slideshare.net/lmbg/as-oportunidades-e-desafios-do-digital-para-o-territrio-do-egovernment-ao-egovernance" TargetMode="External"/><Relationship Id="rId427" Type="http://schemas.openxmlformats.org/officeDocument/2006/relationships/hyperlink" Target="http://homepage.ufp.pt/lmbg/com/fchsn5_sakai09.pdf" TargetMode="External"/><Relationship Id="rId469" Type="http://schemas.openxmlformats.org/officeDocument/2006/relationships/hyperlink" Target="http://homepage.ufp.pt/lmbg/com/cdp_apre_v1.pdf" TargetMode="External"/><Relationship Id="rId26" Type="http://schemas.openxmlformats.org/officeDocument/2006/relationships/hyperlink" Target="https://www.revistaespacios.com/a19v40n36/19403621.html" TargetMode="External"/><Relationship Id="rId231" Type="http://schemas.openxmlformats.org/officeDocument/2006/relationships/hyperlink" Target="http://hdl.handle.net/10284/5865" TargetMode="External"/><Relationship Id="rId273" Type="http://schemas.openxmlformats.org/officeDocument/2006/relationships/hyperlink" Target="http://bdigital.ufp.pt/handle/10284/5166" TargetMode="External"/><Relationship Id="rId329" Type="http://schemas.openxmlformats.org/officeDocument/2006/relationships/hyperlink" Target="http://hdl.handle.net/10284/4066" TargetMode="External"/><Relationship Id="rId480" Type="http://schemas.openxmlformats.org/officeDocument/2006/relationships/hyperlink" Target="http://homepage.ufp.pt/lmbg/com/ufp_eurosakaiday_06.pdf" TargetMode="External"/><Relationship Id="rId536" Type="http://schemas.openxmlformats.org/officeDocument/2006/relationships/hyperlink" Target="http://homepage.ufp.pt/lmbg/com/icte_videsk02.pdf" TargetMode="External"/><Relationship Id="rId68" Type="http://schemas.openxmlformats.org/officeDocument/2006/relationships/hyperlink" Target="http://hdl.handle.net/10284/7675" TargetMode="External"/><Relationship Id="rId133" Type="http://schemas.openxmlformats.org/officeDocument/2006/relationships/hyperlink" Target="http://www.educacaopocos.com.br/paginas/Anais2018/95.%20O%20DIGITAL%20NAS%20INSTITUI&#199;&#213;ES%20DE%20ENSINO%20SUPERIOR%20UM%20DIAGN&#211;STICO%20SOBRE%20A%20PERCEP&#199;&#195;O%20DOCENTE%20EM%20UMA%20INSTITUI&#199;&#195;O%20DE%20ENSINO%20SUPERIOR%20EM%20BEL&#201;M%20DO%20PAR&#193;.pdf" TargetMode="External"/><Relationship Id="rId175" Type="http://schemas.openxmlformats.org/officeDocument/2006/relationships/hyperlink" Target="http://bdigital.ufp.pt/handle/10284/6261" TargetMode="External"/><Relationship Id="rId340" Type="http://schemas.openxmlformats.org/officeDocument/2006/relationships/hyperlink" Target="http://proceedings.informingscience.org/InSITE2013/InSITE13p239-248Silva0059.pdf" TargetMode="External"/><Relationship Id="rId578" Type="http://schemas.openxmlformats.org/officeDocument/2006/relationships/hyperlink" Target="https://www.tandfonline.com/doi/ref/10.1080/0952398990360104" TargetMode="External"/><Relationship Id="rId200" Type="http://schemas.openxmlformats.org/officeDocument/2006/relationships/hyperlink" Target="http://hdl.handle.net/10284/6064" TargetMode="External"/><Relationship Id="rId382" Type="http://schemas.openxmlformats.org/officeDocument/2006/relationships/hyperlink" Target="http://www.slideshare.net/lmbg/republica-lmbg2010" TargetMode="External"/><Relationship Id="rId438" Type="http://schemas.openxmlformats.org/officeDocument/2006/relationships/hyperlink" Target="http://homepage.ufp.pt/lmbg/com/lg_neiscap08.pdf" TargetMode="External"/><Relationship Id="rId603" Type="http://schemas.openxmlformats.org/officeDocument/2006/relationships/hyperlink" Target="http://homepage.ufp.pt/lmbg/textos/quest_INTERNET.html" TargetMode="External"/><Relationship Id="rId242" Type="http://schemas.openxmlformats.org/officeDocument/2006/relationships/hyperlink" Target="http://gadi.ufp.pt/dias-da-investigacao-na-ufp/ebooks-atas-dos-dias-da-investigacao-na-ufp/" TargetMode="External"/><Relationship Id="rId284" Type="http://schemas.openxmlformats.org/officeDocument/2006/relationships/hyperlink" Target="http://injoit.org/index.php/j1/article/view/184" TargetMode="External"/><Relationship Id="rId491" Type="http://schemas.openxmlformats.org/officeDocument/2006/relationships/hyperlink" Target="http://homepage.ufp.pt/lmbg/com/crd_lg_tomar2005.pdf" TargetMode="External"/><Relationship Id="rId505" Type="http://schemas.openxmlformats.org/officeDocument/2006/relationships/hyperlink" Target="http://homepage.ufp.pt/lmbg/reserva/lmbg_web10_fev2005.pdf" TargetMode="External"/><Relationship Id="rId37" Type="http://schemas.openxmlformats.org/officeDocument/2006/relationships/hyperlink" Target="http://homepage.ufp.pt/lmbg/livro_smp2019.htm" TargetMode="External"/><Relationship Id="rId79" Type="http://schemas.openxmlformats.org/officeDocument/2006/relationships/hyperlink" Target="http://hdl.handle.net/10284/7569" TargetMode="External"/><Relationship Id="rId102" Type="http://schemas.openxmlformats.org/officeDocument/2006/relationships/hyperlink" Target="http://hdl.handle.net/10284/7046" TargetMode="External"/><Relationship Id="rId144" Type="http://schemas.openxmlformats.org/officeDocument/2006/relationships/hyperlink" Target="http://hdl.handle.net/10284/6524" TargetMode="External"/><Relationship Id="rId547" Type="http://schemas.openxmlformats.org/officeDocument/2006/relationships/hyperlink" Target="http://homepage.ufp.pt/lmbg/formacao/msc_competencias_book.pdf" TargetMode="External"/><Relationship Id="rId589" Type="http://schemas.openxmlformats.org/officeDocument/2006/relationships/hyperlink" Target="http://homepage.ufp.pt/lmbg/textos/unix_intro/index.htm" TargetMode="External"/><Relationship Id="rId90" Type="http://schemas.openxmlformats.org/officeDocument/2006/relationships/hyperlink" Target="https://www.atenaeditora.com.br/wp-content/uploads/2019/02/Demandas-e-Contextos-da-Educa&#231;&#227;o-no-S&#233;culo-XXI.pdf" TargetMode="External"/><Relationship Id="rId186" Type="http://schemas.openxmlformats.org/officeDocument/2006/relationships/hyperlink" Target="http://hdl.handle.net/10284/6128" TargetMode="External"/><Relationship Id="rId351" Type="http://schemas.openxmlformats.org/officeDocument/2006/relationships/hyperlink" Target="http://www.apdsi.pt/uploads/news/id604/14tpgan_apdsi_vfinalrev3.pdf" TargetMode="External"/><Relationship Id="rId393" Type="http://schemas.openxmlformats.org/officeDocument/2006/relationships/hyperlink" Target="http://www.slideshare.net/lmbg/worldmediaday2010-lbg" TargetMode="External"/><Relationship Id="rId407" Type="http://schemas.openxmlformats.org/officeDocument/2006/relationships/hyperlink" Target="http://www.slideshare.net/lmbg/apresentao-governao-na-sociedade-da-informao" TargetMode="External"/><Relationship Id="rId449" Type="http://schemas.openxmlformats.org/officeDocument/2006/relationships/hyperlink" Target="http://homepage.ufp.pt/lmbg/com/jam_territorio_lg07.pdf" TargetMode="External"/><Relationship Id="rId614" Type="http://schemas.openxmlformats.org/officeDocument/2006/relationships/queryTable" Target="../queryTables/queryTable1.xml"/><Relationship Id="rId211" Type="http://schemas.openxmlformats.org/officeDocument/2006/relationships/hyperlink" Target="http://hdl.handle.net/10284/6052" TargetMode="External"/><Relationship Id="rId253" Type="http://schemas.openxmlformats.org/officeDocument/2006/relationships/hyperlink" Target="http://hdl.handle.net/10284/5227" TargetMode="External"/><Relationship Id="rId295" Type="http://schemas.openxmlformats.org/officeDocument/2006/relationships/hyperlink" Target="http://bdigital.ufp.pt/handle/10284/4641" TargetMode="External"/><Relationship Id="rId309" Type="http://schemas.openxmlformats.org/officeDocument/2006/relationships/hyperlink" Target="http://bdigital.ufp.pt/handle/10284/4255" TargetMode="External"/><Relationship Id="rId460" Type="http://schemas.openxmlformats.org/officeDocument/2006/relationships/hyperlink" Target="http://homepage.ufp.pt/lmbg/com/lmbg_ap_CD07.pdf" TargetMode="External"/><Relationship Id="rId516" Type="http://schemas.openxmlformats.org/officeDocument/2006/relationships/hyperlink" Target="http://homepage.ufp.pt/lmbg/com/lmbg_lgi04.pdf" TargetMode="External"/><Relationship Id="rId48" Type="http://schemas.openxmlformats.org/officeDocument/2006/relationships/hyperlink" Target="https://rsd.unifei.edu.br/index.php/rsd/article/view/1384" TargetMode="External"/><Relationship Id="rId113" Type="http://schemas.openxmlformats.org/officeDocument/2006/relationships/hyperlink" Target="http://hdl.handle.net/10284/6985" TargetMode="External"/><Relationship Id="rId320" Type="http://schemas.openxmlformats.org/officeDocument/2006/relationships/hyperlink" Target="http://hdl.handle.net/10284/4221" TargetMode="External"/><Relationship Id="rId558" Type="http://schemas.openxmlformats.org/officeDocument/2006/relationships/hyperlink" Target="http://homepage.ufp.pt/lmbg/com/pdfs/pap_euro98.pdf" TargetMode="External"/><Relationship Id="rId155" Type="http://schemas.openxmlformats.org/officeDocument/2006/relationships/hyperlink" Target="http://gadi.ufp.pt/dias-da-investigacao-na-ufp/ebooks-atas-dos-dias-da-investigacao-na-ufp/" TargetMode="External"/><Relationship Id="rId197" Type="http://schemas.openxmlformats.org/officeDocument/2006/relationships/hyperlink" Target="http://hdl.handle.net/10284/6067" TargetMode="External"/><Relationship Id="rId362" Type="http://schemas.openxmlformats.org/officeDocument/2006/relationships/hyperlink" Target="http://www.scienticpapers.org/" TargetMode="External"/><Relationship Id="rId418" Type="http://schemas.openxmlformats.org/officeDocument/2006/relationships/hyperlink" Target="http://homepage.ufp.pt/lmbg/com/ceremintreport1_2009_steven.pdf" TargetMode="External"/><Relationship Id="rId222" Type="http://schemas.openxmlformats.org/officeDocument/2006/relationships/hyperlink" Target="http://hdl.handle.net/10284/5991" TargetMode="External"/><Relationship Id="rId264" Type="http://schemas.openxmlformats.org/officeDocument/2006/relationships/hyperlink" Target="http://gadi.ufp.pt/pt/dias-da-investigacao-na-ufp/dias-da-investigacao-na-ufp-2015-3/" TargetMode="External"/><Relationship Id="rId471" Type="http://schemas.openxmlformats.org/officeDocument/2006/relationships/hyperlink" Target="http://homepage.ufp.pt/lmbg/livro_ne06.htm" TargetMode="External"/><Relationship Id="rId17" Type="http://schemas.openxmlformats.org/officeDocument/2006/relationships/hyperlink" Target="http://hdl.handle.net/10284/8233" TargetMode="External"/><Relationship Id="rId59" Type="http://schemas.openxmlformats.org/officeDocument/2006/relationships/hyperlink" Target="https://www.youtube.com/watch?v=w7EQQmMCfaQ" TargetMode="External"/><Relationship Id="rId124" Type="http://schemas.openxmlformats.org/officeDocument/2006/relationships/hyperlink" Target="http://hdl.handle.net/10284/6869" TargetMode="External"/><Relationship Id="rId527" Type="http://schemas.openxmlformats.org/officeDocument/2006/relationships/hyperlink" Target="http://homepage.ufp.pt/lmbg/com/ufp_elearning12603.pdf" TargetMode="External"/><Relationship Id="rId569" Type="http://schemas.openxmlformats.org/officeDocument/2006/relationships/hyperlink" Target="http://homepage.ufp.pt/lmbg/com/pdfs/lg_ufp_rev5.PDF" TargetMode="External"/><Relationship Id="rId70" Type="http://schemas.openxmlformats.org/officeDocument/2006/relationships/hyperlink" Target="http://hdl.handle.net/10284/8096" TargetMode="External"/><Relationship Id="rId166" Type="http://schemas.openxmlformats.org/officeDocument/2006/relationships/hyperlink" Target="http://gadi.ufp.pt/dias-da-investigacao-na-ufp/ebooks-atas-dos-dias-da-investigacao-na-ufp/" TargetMode="External"/><Relationship Id="rId331" Type="http://schemas.openxmlformats.org/officeDocument/2006/relationships/hyperlink" Target="http://www.apdsi.pt/uploads/news/id684/GAN_APDSI_Setembro_2013_v3.pdf" TargetMode="External"/><Relationship Id="rId373" Type="http://schemas.openxmlformats.org/officeDocument/2006/relationships/hyperlink" Target="http://books.google.pt/books?hl=en&amp;lr=lang_en&amp;id=BTldtLaLRHgC&amp;oi=fnd&amp;pg=PA13&amp;ots=oa0kNnB6hW&amp;sig=lW6d6mjPKcJ6or8VBJXf_XXu1cA&amp;redir_esc=y" TargetMode="External"/><Relationship Id="rId429" Type="http://schemas.openxmlformats.org/officeDocument/2006/relationships/hyperlink" Target="http://homepage.ufp.pt/lmbg/com/ls_guninl_dez08.pdf" TargetMode="External"/><Relationship Id="rId580" Type="http://schemas.openxmlformats.org/officeDocument/2006/relationships/hyperlink" Target="http://homepage.ufp.pt/lmbg/com/pdfs/dlt_workshop99.pdf" TargetMode="External"/><Relationship Id="rId1" Type="http://schemas.openxmlformats.org/officeDocument/2006/relationships/hyperlink" Target="https://www.amazon.com.br/CONCITEC-Convergence-Barbara-Coelho-Org-ebook/dp/B0839J5W5J/ref=sr_1_1?qid=1578662279&amp;refinements=p_73%3ACONCITEC&amp;s=digital-text&amp;sr=1-1" TargetMode="External"/><Relationship Id="rId233" Type="http://schemas.openxmlformats.org/officeDocument/2006/relationships/hyperlink" Target="http://hdl.handle.net/10284/5853" TargetMode="External"/><Relationship Id="rId440" Type="http://schemas.openxmlformats.org/officeDocument/2006/relationships/hyperlink" Target="http://www.guni-rmies.net/" TargetMode="External"/><Relationship Id="rId28" Type="http://schemas.openxmlformats.org/officeDocument/2006/relationships/hyperlink" Target="http://hdl.handle.net/10284/8158" TargetMode="External"/><Relationship Id="rId275" Type="http://schemas.openxmlformats.org/officeDocument/2006/relationships/hyperlink" Target="http://injoit.org/index.php/j1/article/view/246/194" TargetMode="External"/><Relationship Id="rId300" Type="http://schemas.openxmlformats.org/officeDocument/2006/relationships/hyperlink" Target="http://www.igi-global.com/article/web-platform-for-public-e-participation-management/120711" TargetMode="External"/><Relationship Id="rId482" Type="http://schemas.openxmlformats.org/officeDocument/2006/relationships/hyperlink" Target="http://homepage.ufp.pt/lmbg/com/ufpuv_planoaccao06.pdf" TargetMode="External"/><Relationship Id="rId538" Type="http://schemas.openxmlformats.org/officeDocument/2006/relationships/hyperlink" Target="http://homepage.ufp.pt/lmbg/com/icte_rurato02.pdf" TargetMode="External"/><Relationship Id="rId81" Type="http://schemas.openxmlformats.org/officeDocument/2006/relationships/hyperlink" Target="http://if.ufmt.br/eenci/artigos/Artigo_ID594/v14_n1_a2019.pdf" TargetMode="External"/><Relationship Id="rId135" Type="http://schemas.openxmlformats.org/officeDocument/2006/relationships/hyperlink" Target="https://bdigital.ufp.pt/handle/10284/6714" TargetMode="External"/><Relationship Id="rId177" Type="http://schemas.openxmlformats.org/officeDocument/2006/relationships/hyperlink" Target="http://bdigital.ufp.pt/handle/10284/6220" TargetMode="External"/><Relationship Id="rId342" Type="http://schemas.openxmlformats.org/officeDocument/2006/relationships/hyperlink" Target="http://bdigital.ufp.pt/handle/10284/3816" TargetMode="External"/><Relationship Id="rId384" Type="http://schemas.openxmlformats.org/officeDocument/2006/relationships/hyperlink" Target="http://www.slideshare.net/lmbg/dinamizar-aproximar-e-projectar-o-territrio-com-o-digital" TargetMode="External"/><Relationship Id="rId591" Type="http://schemas.openxmlformats.org/officeDocument/2006/relationships/hyperlink" Target="http://homepage.ufp.pt/lmbg/textos/gst_proj.htm" TargetMode="External"/><Relationship Id="rId605" Type="http://schemas.openxmlformats.org/officeDocument/2006/relationships/hyperlink" Target="http://homepage.ufp.pt/lmbg/com/pdfs/rede_univ96.pdf" TargetMode="External"/><Relationship Id="rId202" Type="http://schemas.openxmlformats.org/officeDocument/2006/relationships/hyperlink" Target="http://hdl.handle.net/10284/6060" TargetMode="External"/><Relationship Id="rId244" Type="http://schemas.openxmlformats.org/officeDocument/2006/relationships/hyperlink" Target="http://gadi.ufp.pt/dias-da-investigacao-na-ufp/ebooks-atas-dos-dias-da-investigacao-na-ufp/" TargetMode="External"/><Relationship Id="rId39" Type="http://schemas.openxmlformats.org/officeDocument/2006/relationships/hyperlink" Target="http://hdl.handle.net/10284/8093" TargetMode="External"/><Relationship Id="rId286" Type="http://schemas.openxmlformats.org/officeDocument/2006/relationships/hyperlink" Target="http://bdigital.ufp.pt/handle/10284/4773" TargetMode="External"/><Relationship Id="rId451" Type="http://schemas.openxmlformats.org/officeDocument/2006/relationships/hyperlink" Target="http://homepage.ufp.pt/lmbg/com/jconst_dcs07.pdf" TargetMode="External"/><Relationship Id="rId493" Type="http://schemas.openxmlformats.org/officeDocument/2006/relationships/hyperlink" Target="http://homepage.ufp.pt/lmbg/com/ir_cerem_2-2005.pdf" TargetMode="External"/><Relationship Id="rId507" Type="http://schemas.openxmlformats.org/officeDocument/2006/relationships/hyperlink" Target="http://www2.ufp.pt/~lmbg/elearning.htm" TargetMode="External"/><Relationship Id="rId549" Type="http://schemas.openxmlformats.org/officeDocument/2006/relationships/hyperlink" Target="https://www.tandfonline.com/doi/abs/10.1080/09523980110105088" TargetMode="External"/><Relationship Id="rId50" Type="http://schemas.openxmlformats.org/officeDocument/2006/relationships/hyperlink" Target="http://hdl.handle.net/10284/8132" TargetMode="External"/><Relationship Id="rId104" Type="http://schemas.openxmlformats.org/officeDocument/2006/relationships/hyperlink" Target="http://hdl.handle.net/10284/7040" TargetMode="External"/><Relationship Id="rId146" Type="http://schemas.openxmlformats.org/officeDocument/2006/relationships/hyperlink" Target="http://hdl.handle.net/10284/6545" TargetMode="External"/><Relationship Id="rId188" Type="http://schemas.openxmlformats.org/officeDocument/2006/relationships/hyperlink" Target="http://ipasj.org/IIJCS/Volume5Issue7/IIJCS-2017-06-17-9.pdf" TargetMode="External"/><Relationship Id="rId311" Type="http://schemas.openxmlformats.org/officeDocument/2006/relationships/hyperlink" Target="http://bdigital.ufp.pt/handle/10284/4254" TargetMode="External"/><Relationship Id="rId353" Type="http://schemas.openxmlformats.org/officeDocument/2006/relationships/hyperlink" Target="http://ojs.academypublisher.com/index.php/risti/article/view/risti094357/5034" TargetMode="External"/><Relationship Id="rId395" Type="http://schemas.openxmlformats.org/officeDocument/2006/relationships/hyperlink" Target="http://www.slideshare.net/lmbg/tecnologia-e-educao-como" TargetMode="External"/><Relationship Id="rId409" Type="http://schemas.openxmlformats.org/officeDocument/2006/relationships/hyperlink" Target="http://www.slideshare.net/lmbg/sakai-experience-from-a-real-setting-our-current-ideas-on-how-to-explore-the-digital-opportunity" TargetMode="External"/><Relationship Id="rId560" Type="http://schemas.openxmlformats.org/officeDocument/2006/relationships/hyperlink" Target="http://homepage.ufp.pt/lmbg/com/ir_cerem_1_2001.pdf" TargetMode="External"/><Relationship Id="rId92" Type="http://schemas.openxmlformats.org/officeDocument/2006/relationships/hyperlink" Target="http://ead.uemg.br/7cbte/wp-content/uploads/2018/12/P&#244;steres-Todos-Eixos-Apresenta&#231;&#227;o-de-P&#244;steres-1.pdf" TargetMode="External"/><Relationship Id="rId213" Type="http://schemas.openxmlformats.org/officeDocument/2006/relationships/hyperlink" Target="http://hdl.handle.net/10284/6047" TargetMode="External"/><Relationship Id="rId420" Type="http://schemas.openxmlformats.org/officeDocument/2006/relationships/hyperlink" Target="http://homepage.ufp.pt/lmbg/com/teachw2_chal09.pdf" TargetMode="External"/><Relationship Id="rId255" Type="http://schemas.openxmlformats.org/officeDocument/2006/relationships/hyperlink" Target="http://hdl.handle.net/10284/5232" TargetMode="External"/><Relationship Id="rId297" Type="http://schemas.openxmlformats.org/officeDocument/2006/relationships/hyperlink" Target="http://hdl.handle.net/10284/4604" TargetMode="External"/><Relationship Id="rId462" Type="http://schemas.openxmlformats.org/officeDocument/2006/relationships/hyperlink" Target="http://homepage.ufp.pt/lmbg/livro_gibe07.htm" TargetMode="External"/><Relationship Id="rId518" Type="http://schemas.openxmlformats.org/officeDocument/2006/relationships/hyperlink" Target="http://homepage.ufp.pt/lmbg/livro_si04.htm" TargetMode="External"/><Relationship Id="rId115" Type="http://schemas.openxmlformats.org/officeDocument/2006/relationships/hyperlink" Target="http://hdl.handle.net/10284/6977" TargetMode="External"/><Relationship Id="rId157" Type="http://schemas.openxmlformats.org/officeDocument/2006/relationships/hyperlink" Target="http://gadi.ufp.pt/dias-da-investigacao-na-ufp/ebooks-atas-dos-dias-da-investigacao-na-ufp/" TargetMode="External"/><Relationship Id="rId322" Type="http://schemas.openxmlformats.org/officeDocument/2006/relationships/hyperlink" Target="http://bdigital.ufp.pt/handle/10284/4195" TargetMode="External"/><Relationship Id="rId364" Type="http://schemas.openxmlformats.org/officeDocument/2006/relationships/hyperlink" Target="http://www.latec.ufrj.br/revistas/index.php?journal=educaonline&amp;page=article&amp;op=download&amp;path%5b%5d=288&amp;path%5b%5d=412" TargetMode="External"/><Relationship Id="rId61" Type="http://schemas.openxmlformats.org/officeDocument/2006/relationships/hyperlink" Target="https://sol.sbc.org.br/index.php/wei/article/view/6623" TargetMode="External"/><Relationship Id="rId199" Type="http://schemas.openxmlformats.org/officeDocument/2006/relationships/hyperlink" Target="http://hdl.handle.net/10284/6065" TargetMode="External"/><Relationship Id="rId571" Type="http://schemas.openxmlformats.org/officeDocument/2006/relationships/hyperlink" Target="http://homepage.ufp.pt/lmbg/com/pdfs/its2000_eftweb.PDF" TargetMode="External"/><Relationship Id="rId19" Type="http://schemas.openxmlformats.org/officeDocument/2006/relationships/hyperlink" Target="https://www.br-ie.org/pub/index.php/wie/article/view/8489" TargetMode="External"/><Relationship Id="rId224" Type="http://schemas.openxmlformats.org/officeDocument/2006/relationships/hyperlink" Target="http://bdigital.ufp.pt/handle/10284/5953" TargetMode="External"/><Relationship Id="rId266" Type="http://schemas.openxmlformats.org/officeDocument/2006/relationships/hyperlink" Target="http://gadi.ufp.pt/pt/dias-da-investigacao-na-ufp/dias-da-investigacao-na-ufp-2015-3/" TargetMode="External"/><Relationship Id="rId431" Type="http://schemas.openxmlformats.org/officeDocument/2006/relationships/hyperlink" Target="http://homepage.ufp.pt/lmbg/com/lbgouveia_cdn200708trabindv_final.pdf" TargetMode="External"/><Relationship Id="rId473" Type="http://schemas.openxmlformats.org/officeDocument/2006/relationships/hyperlink" Target="http://homepage.ufp.pt/lmbg/textos/Contarhist06.pdf" TargetMode="External"/><Relationship Id="rId529" Type="http://schemas.openxmlformats.org/officeDocument/2006/relationships/hyperlink" Target="http://homepage.ufp.pt/lmbg/textos/gg_brochura1.pdf" TargetMode="External"/><Relationship Id="rId30" Type="http://schemas.openxmlformats.org/officeDocument/2006/relationships/hyperlink" Target="http://hdl.handle.net/10284/8177" TargetMode="External"/><Relationship Id="rId126" Type="http://schemas.openxmlformats.org/officeDocument/2006/relationships/hyperlink" Target="http://hdl.handle.net/10284/6869" TargetMode="External"/><Relationship Id="rId168" Type="http://schemas.openxmlformats.org/officeDocument/2006/relationships/hyperlink" Target="http://gadi.ufp.pt/dias-da-investigacao-na-ufp/ebooks-atas-dos-dias-da-investigacao-na-ufp/" TargetMode="External"/><Relationship Id="rId333" Type="http://schemas.openxmlformats.org/officeDocument/2006/relationships/hyperlink" Target="http://hdl.handle.net/10284/3894" TargetMode="External"/><Relationship Id="rId540" Type="http://schemas.openxmlformats.org/officeDocument/2006/relationships/hyperlink" Target="http://homepage.ufp.pt/lmbg/com/gd_rev_catlan.pdf" TargetMode="External"/><Relationship Id="rId72" Type="http://schemas.openxmlformats.org/officeDocument/2006/relationships/hyperlink" Target="http://hdl.handle.net/10284/7642" TargetMode="External"/><Relationship Id="rId375" Type="http://schemas.openxmlformats.org/officeDocument/2006/relationships/hyperlink" Target="http://www.slideshare.net/lmbg/a-governao-digital-na-autarquia-e-o-tempo-das-redes" TargetMode="External"/><Relationship Id="rId582" Type="http://schemas.openxmlformats.org/officeDocument/2006/relationships/hyperlink" Target="http://homepage.ufp.pt/lmbg/textos/vr_intro.pdf" TargetMode="External"/><Relationship Id="rId3" Type="http://schemas.openxmlformats.org/officeDocument/2006/relationships/hyperlink" Target="https://www.amazon.com.br/CONCITEC-Convergence-Barbara-Coelho-Org-ebook/dp/B0839J5W5J/ref=sr_1_1?qid=1578662279&amp;refinements=p_73%3ACONCITEC&amp;s=digital-text&amp;sr=1-1" TargetMode="External"/><Relationship Id="rId235" Type="http://schemas.openxmlformats.org/officeDocument/2006/relationships/hyperlink" Target="http://hdl.handle.net/10284/5855" TargetMode="External"/><Relationship Id="rId277" Type="http://schemas.openxmlformats.org/officeDocument/2006/relationships/hyperlink" Target="http://bdigital.ufp.pt/handle/10284/4969" TargetMode="External"/><Relationship Id="rId400" Type="http://schemas.openxmlformats.org/officeDocument/2006/relationships/hyperlink" Target="http://www.slideshare.net/lmbg/liberopinion-as-an-enabling-platform-for-elections-20-a-case-study" TargetMode="External"/><Relationship Id="rId442" Type="http://schemas.openxmlformats.org/officeDocument/2006/relationships/hyperlink" Target="http://homepage.ufp.pt/lmbg/com/blogosfera_1bad07.pdf" TargetMode="External"/><Relationship Id="rId484" Type="http://schemas.openxmlformats.org/officeDocument/2006/relationships/hyperlink" Target="http://homepage.ufp.pt/lmbg/com/elche06.pdf" TargetMode="External"/><Relationship Id="rId137" Type="http://schemas.openxmlformats.org/officeDocument/2006/relationships/hyperlink" Target="http://www.ipece.ce.gov.br/Estudos_Gestao_Publica/Boletim_Gestao_Publica/Boletim_Gestao_Publica_NovDez_2017.pdf" TargetMode="External"/><Relationship Id="rId302" Type="http://schemas.openxmlformats.org/officeDocument/2006/relationships/hyperlink" Target="http://bdigital.ufp.pt/handle/10284/4447" TargetMode="External"/><Relationship Id="rId344" Type="http://schemas.openxmlformats.org/officeDocument/2006/relationships/hyperlink" Target="http://bdigital.ufp.pt/handle/10284/3800" TargetMode="External"/><Relationship Id="rId41" Type="http://schemas.openxmlformats.org/officeDocument/2006/relationships/hyperlink" Target="http://hdl.handle.net/10284/8092" TargetMode="External"/><Relationship Id="rId83" Type="http://schemas.openxmlformats.org/officeDocument/2006/relationships/hyperlink" Target="http://hdl.handle.net/10284/7480" TargetMode="External"/><Relationship Id="rId179" Type="http://schemas.openxmlformats.org/officeDocument/2006/relationships/hyperlink" Target="http://bdigital.ufp.pt/handle/10284/6173" TargetMode="External"/><Relationship Id="rId386" Type="http://schemas.openxmlformats.org/officeDocument/2006/relationships/hyperlink" Target="http://www.slideshare.net/lmbg/liberopinion-democracy-for-a-new-age" TargetMode="External"/><Relationship Id="rId551" Type="http://schemas.openxmlformats.org/officeDocument/2006/relationships/hyperlink" Target="http://www.cheshirehenbury.com/ebew/virtconf.html" TargetMode="External"/><Relationship Id="rId593" Type="http://schemas.openxmlformats.org/officeDocument/2006/relationships/hyperlink" Target="http://homepage.ufp.pt/lmbg/textos/dev_pag.htm" TargetMode="External"/><Relationship Id="rId607" Type="http://schemas.openxmlformats.org/officeDocument/2006/relationships/hyperlink" Target="http://homepage.ufp.pt/lmbg/textos/sybase.zip" TargetMode="External"/><Relationship Id="rId190" Type="http://schemas.openxmlformats.org/officeDocument/2006/relationships/hyperlink" Target="https://paginas.fe.up.pt/clme/2017/Proceedings/data/papers/6953.pdf" TargetMode="External"/><Relationship Id="rId204" Type="http://schemas.openxmlformats.org/officeDocument/2006/relationships/hyperlink" Target="http://hdl.handle.net/10284/6050" TargetMode="External"/><Relationship Id="rId246" Type="http://schemas.openxmlformats.org/officeDocument/2006/relationships/hyperlink" Target="http://www.slideshare.net/lmbg/o-digital-a-sustentabilidade-e-a-viagem-do-open-source-ao-open-data" TargetMode="External"/><Relationship Id="rId288" Type="http://schemas.openxmlformats.org/officeDocument/2006/relationships/hyperlink" Target="http://homepage.ufp.pt/lmbg/livro_pereira.htm" TargetMode="External"/><Relationship Id="rId411" Type="http://schemas.openxmlformats.org/officeDocument/2006/relationships/hyperlink" Target="http://homepage.ufp.pt/lmbg/com/rev_obranasce_epart09.pdf" TargetMode="External"/><Relationship Id="rId453" Type="http://schemas.openxmlformats.org/officeDocument/2006/relationships/hyperlink" Target="http://homepage.ufp.pt/lmbg/com/preis_flor07.pdf" TargetMode="External"/><Relationship Id="rId509" Type="http://schemas.openxmlformats.org/officeDocument/2006/relationships/hyperlink" Target="http://homepage.ufp.pt/lmbg/com/CEREM_WP_1_2004.pdf" TargetMode="External"/><Relationship Id="rId106" Type="http://schemas.openxmlformats.org/officeDocument/2006/relationships/hyperlink" Target="http://hdl.handle.net/10284/7042" TargetMode="External"/><Relationship Id="rId313" Type="http://schemas.openxmlformats.org/officeDocument/2006/relationships/hyperlink" Target="http://hdl.handle.net/10284/4421" TargetMode="External"/><Relationship Id="rId495" Type="http://schemas.openxmlformats.org/officeDocument/2006/relationships/hyperlink" Target="http://homepage.ufp.pt/lmbg/com/IANIS_gg05.pdf" TargetMode="External"/><Relationship Id="rId10" Type="http://schemas.openxmlformats.org/officeDocument/2006/relationships/hyperlink" Target="https://sol.sbc.org.br/index.php/eri-mt/article/view/8599/8500" TargetMode="External"/><Relationship Id="rId52" Type="http://schemas.openxmlformats.org/officeDocument/2006/relationships/hyperlink" Target="https://ebwus.com/imperium/2019/06/14/postulados-para-uma-educacao-a-distancia-uma-tese-para-um-curso-de-teologia/" TargetMode="External"/><Relationship Id="rId94" Type="http://schemas.openxmlformats.org/officeDocument/2006/relationships/hyperlink" Target="http://ead.uemg.br/7cbte/wp-content/uploads/2018/12/P&#244;steres-Todos-Eixos-Apresenta&#231;&#227;o-de-P&#244;steres-1.pdf" TargetMode="External"/><Relationship Id="rId148" Type="http://schemas.openxmlformats.org/officeDocument/2006/relationships/hyperlink" Target="http://homepage.ufp.pt/lmbg/Dispon&#237;vel%20em%20https:/www.administradores.com.br/artigos/academico/pressupostos-sobre-a-pesquisa-cientifica-e-teste-piloto/109635/" TargetMode="External"/><Relationship Id="rId355" Type="http://schemas.openxmlformats.org/officeDocument/2006/relationships/hyperlink" Target="http://www.slideshare.net/lmbg/lmbg-smd2012" TargetMode="External"/><Relationship Id="rId397" Type="http://schemas.openxmlformats.org/officeDocument/2006/relationships/hyperlink" Target="http://www.slideshare.net/lmbg/informao-e-conhecimento-o-lado-social-da-tecnologia" TargetMode="External"/><Relationship Id="rId520" Type="http://schemas.openxmlformats.org/officeDocument/2006/relationships/hyperlink" Target="http://homepage.ufp.pt/lmbg/livro_sien04.htm" TargetMode="External"/><Relationship Id="rId562" Type="http://schemas.openxmlformats.org/officeDocument/2006/relationships/hyperlink" Target="http://homepage.ufp.pt/lmbg/com/pdfs/eftweb_euroma2001.pdf" TargetMode="External"/><Relationship Id="rId215" Type="http://schemas.openxmlformats.org/officeDocument/2006/relationships/hyperlink" Target="http://hdl.handle.net/10284/6046" TargetMode="External"/><Relationship Id="rId257" Type="http://schemas.openxmlformats.org/officeDocument/2006/relationships/hyperlink" Target="http://hdl.handle.net/10284/5231" TargetMode="External"/><Relationship Id="rId422" Type="http://schemas.openxmlformats.org/officeDocument/2006/relationships/hyperlink" Target="http://homepage.ufp.pt/lmbg/com/sswapr_chal09.pdf" TargetMode="External"/><Relationship Id="rId464" Type="http://schemas.openxmlformats.org/officeDocument/2006/relationships/hyperlink" Target="http://homepage.ufp.pt/lmbg/com/ipca_talk07.pdf" TargetMode="External"/><Relationship Id="rId299" Type="http://schemas.openxmlformats.org/officeDocument/2006/relationships/hyperlink" Target="http://hdl.handle.net/10284/4605" TargetMode="External"/><Relationship Id="rId63" Type="http://schemas.openxmlformats.org/officeDocument/2006/relationships/hyperlink" Target="http://periodicos.ifsul.edu.br/index.php/thema/article/view/1161" TargetMode="External"/><Relationship Id="rId159" Type="http://schemas.openxmlformats.org/officeDocument/2006/relationships/hyperlink" Target="http://gadi.ufp.pt/dias-da-investigacao-na-ufp/ebooks-atas-dos-dias-da-investigacao-na-ufp/" TargetMode="External"/><Relationship Id="rId366" Type="http://schemas.openxmlformats.org/officeDocument/2006/relationships/hyperlink" Target="http://eujournal.org/esj_march_2012_n6/14.pdf" TargetMode="External"/><Relationship Id="rId573" Type="http://schemas.openxmlformats.org/officeDocument/2006/relationships/hyperlink" Target="http://homepage.ufp.pt/lmbg/com/pdfs/crc99_paper.pdf" TargetMode="External"/><Relationship Id="rId226" Type="http://schemas.openxmlformats.org/officeDocument/2006/relationships/hyperlink" Target="http://bdigital.ufp.pt/handle/10284/5937" TargetMode="External"/><Relationship Id="rId433" Type="http://schemas.openxmlformats.org/officeDocument/2006/relationships/hyperlink" Target="http://homepage.ufp.pt/lmbg/com/sakaic_ufpuvead_08.pdf" TargetMode="External"/><Relationship Id="rId74" Type="http://schemas.openxmlformats.org/officeDocument/2006/relationships/hyperlink" Target="http://hdl.handle.net/10284/7640" TargetMode="External"/><Relationship Id="rId377" Type="http://schemas.openxmlformats.org/officeDocument/2006/relationships/hyperlink" Target="http://www.ibimapublishing.com/journals/CIBIMA/2011/341897/341897.pdf" TargetMode="External"/><Relationship Id="rId500" Type="http://schemas.openxmlformats.org/officeDocument/2006/relationships/hyperlink" Target="http://homepage.ufp.pt/lmbg/homepage/images/lmbg_lig05.gif" TargetMode="External"/><Relationship Id="rId584" Type="http://schemas.openxmlformats.org/officeDocument/2006/relationships/hyperlink" Target="http://homepage.ufp.pt/lmbg/com/itet98_abs.html" TargetMode="External"/><Relationship Id="rId5" Type="http://schemas.openxmlformats.org/officeDocument/2006/relationships/hyperlink" Target="https://ojs.letras.up.pt/index.php/prismacom/article/view/6535/6092" TargetMode="External"/><Relationship Id="rId237" Type="http://schemas.openxmlformats.org/officeDocument/2006/relationships/hyperlink" Target="http://portal.estacio.br/media/3727396/uma-revis&#227;o-sobre-os-princ&#237;pios-da-teoria-geral-dos-sistemas.pdf" TargetMode="External"/><Relationship Id="rId444" Type="http://schemas.openxmlformats.org/officeDocument/2006/relationships/hyperlink" Target="http://homepage.ufp.pt/lmbg/com/prurato_revfct07.pdf" TargetMode="External"/><Relationship Id="rId290" Type="http://schemas.openxmlformats.org/officeDocument/2006/relationships/hyperlink" Target="http://injoit.org/index.php/j1/article/view/184" TargetMode="External"/><Relationship Id="rId304" Type="http://schemas.openxmlformats.org/officeDocument/2006/relationships/hyperlink" Target="http://bdigital.ufp.pt/handle/10284/4369" TargetMode="External"/><Relationship Id="rId388" Type="http://schemas.openxmlformats.org/officeDocument/2006/relationships/hyperlink" Target="http://www.slideshare.net/lmbg/globalisation-and-digital-cities" TargetMode="External"/><Relationship Id="rId511" Type="http://schemas.openxmlformats.org/officeDocument/2006/relationships/hyperlink" Target="http://homepage.ufp.pt/lmbg/com/ebook_oxford04.pdf" TargetMode="External"/><Relationship Id="rId609" Type="http://schemas.openxmlformats.org/officeDocument/2006/relationships/hyperlink" Target="http://homepage.ufp.pt/lmbg/com/logica_bdados.zip" TargetMode="External"/><Relationship Id="rId85" Type="http://schemas.openxmlformats.org/officeDocument/2006/relationships/hyperlink" Target="https://www.atenaeditora.com.br/wp-content/uploads/2019/03/e-book-Information-Systems-and-Technology-Management.pdf" TargetMode="External"/><Relationship Id="rId150" Type="http://schemas.openxmlformats.org/officeDocument/2006/relationships/hyperlink" Target="http://hdl.handle.net/10284/6490" TargetMode="External"/><Relationship Id="rId595" Type="http://schemas.openxmlformats.org/officeDocument/2006/relationships/hyperlink" Target="http://homepage.ufp.pt/lmbg/textos/escreve.htm" TargetMode="External"/><Relationship Id="rId248" Type="http://schemas.openxmlformats.org/officeDocument/2006/relationships/hyperlink" Target="http://www.slideshare.net/lmbg/frum-da-arrbida-painel-de-discusso-privacidade-e-cibersegurana" TargetMode="External"/><Relationship Id="rId455" Type="http://schemas.openxmlformats.org/officeDocument/2006/relationships/hyperlink" Target="http://homepage.ufp.pt/lmbg/com/aproximar_apdsi07.pdf" TargetMode="External"/><Relationship Id="rId12" Type="http://schemas.openxmlformats.org/officeDocument/2006/relationships/hyperlink" Target="https://sol.sbc.org.br/index.php/eri-mt/article/view/8623/8524" TargetMode="External"/><Relationship Id="rId108" Type="http://schemas.openxmlformats.org/officeDocument/2006/relationships/hyperlink" Target="https://dl.acm.org/citation.cfm?id=3293648" TargetMode="External"/><Relationship Id="rId315" Type="http://schemas.openxmlformats.org/officeDocument/2006/relationships/hyperlink" Target="http://www.sciencedirect.com/science/article/pii/S2212671614000754" TargetMode="External"/><Relationship Id="rId522" Type="http://schemas.openxmlformats.org/officeDocument/2006/relationships/hyperlink" Target="http://homepage.ufp.pt/lmbg/com/MEC_model03.pdf" TargetMode="External"/><Relationship Id="rId96" Type="http://schemas.openxmlformats.org/officeDocument/2006/relationships/hyperlink" Target="https://www.atenaeditora.com.br/wp-content/uploads/2018/11/E-book-Impactos-das-Tecnoloigas-CH-e-SA.pdf" TargetMode="External"/><Relationship Id="rId161" Type="http://schemas.openxmlformats.org/officeDocument/2006/relationships/hyperlink" Target="http://gadi.ufp.pt/dias-da-investigacao-na-ufp/ebooks-atas-dos-dias-da-investigacao-na-ufp/" TargetMode="External"/><Relationship Id="rId399" Type="http://schemas.openxmlformats.org/officeDocument/2006/relationships/hyperlink" Target="http://www.slideshare.net/lmbg/a-escola-e-os-novos-desafios-a-escola-o-digital-e-o-professor" TargetMode="External"/><Relationship Id="rId259" Type="http://schemas.openxmlformats.org/officeDocument/2006/relationships/hyperlink" Target="http://hdl.handle.net/10284/5229" TargetMode="External"/><Relationship Id="rId466" Type="http://schemas.openxmlformats.org/officeDocument/2006/relationships/hyperlink" Target="http://homepage.ufp.pt/lmbg/com/web20_clip07.pdf" TargetMode="External"/><Relationship Id="rId23" Type="http://schemas.openxmlformats.org/officeDocument/2006/relationships/hyperlink" Target="http://ojs.toledo.br/index.php/direito/article/view/3313" TargetMode="External"/><Relationship Id="rId119" Type="http://schemas.openxmlformats.org/officeDocument/2006/relationships/hyperlink" Target="https://astesj.com/v03/i05/p12/" TargetMode="External"/><Relationship Id="rId326" Type="http://schemas.openxmlformats.org/officeDocument/2006/relationships/hyperlink" Target="http://bdigital.ufp.pt/handle/10284/4055" TargetMode="External"/><Relationship Id="rId533" Type="http://schemas.openxmlformats.org/officeDocument/2006/relationships/hyperlink" Target="http://homepage.ufp.pt/lmbg/com/gd_encposi.pdf" TargetMode="External"/><Relationship Id="rId172" Type="http://schemas.openxmlformats.org/officeDocument/2006/relationships/hyperlink" Target="http://portal.estacio.br/media/3728720/a-informa&#231;&#227;o-como-fator-diferenciador-para-o-sucesso-estrat&#233;gico-das-organiza&#231;&#245;es.pdf" TargetMode="External"/><Relationship Id="rId477" Type="http://schemas.openxmlformats.org/officeDocument/2006/relationships/hyperlink" Target="http://homepage.ufp.pt/lmbg/com/apdsi_farrabida_06.pdf" TargetMode="External"/><Relationship Id="rId600" Type="http://schemas.openxmlformats.org/officeDocument/2006/relationships/hyperlink" Target="http://homepage.ufp.pt/lmbg/com/pdfs/conceito_netlab96.pdf" TargetMode="External"/><Relationship Id="rId337" Type="http://schemas.openxmlformats.org/officeDocument/2006/relationships/hyperlink" Target="http://hdl.handle.net/10284/3845" TargetMode="External"/><Relationship Id="rId34" Type="http://schemas.openxmlformats.org/officeDocument/2006/relationships/hyperlink" Target="http://hdl.handle.net/10284/8131" TargetMode="External"/><Relationship Id="rId544" Type="http://schemas.openxmlformats.org/officeDocument/2006/relationships/hyperlink" Target="http://homepage.ufp.pt/lmbg/com/interacto_2002.pdf" TargetMode="External"/><Relationship Id="rId183" Type="http://schemas.openxmlformats.org/officeDocument/2006/relationships/hyperlink" Target="http://hdl.handle.net/10284/6170" TargetMode="External"/><Relationship Id="rId390" Type="http://schemas.openxmlformats.org/officeDocument/2006/relationships/hyperlink" Target="http://www.slideshare.net/lmbg/o-tempo-das-redes" TargetMode="External"/><Relationship Id="rId404" Type="http://schemas.openxmlformats.org/officeDocument/2006/relationships/hyperlink" Target="http://www.slideshare.net/lmbg/site-stats-the-power-of-event-tracking-at-a-single-click-in-sakai" TargetMode="External"/><Relationship Id="rId611" Type="http://schemas.openxmlformats.org/officeDocument/2006/relationships/hyperlink" Target="http://homepage.ufp.pt/lmbg/textos/texto_testemunho_1990.pdf" TargetMode="External"/><Relationship Id="rId250" Type="http://schemas.openxmlformats.org/officeDocument/2006/relationships/hyperlink" Target="http://hdl.handle.net/10284/5468" TargetMode="External"/><Relationship Id="rId488" Type="http://schemas.openxmlformats.org/officeDocument/2006/relationships/hyperlink" Target="http://homepage.ufp.pt/lmbg/com/lmbg06Media%20XXI.pdf" TargetMode="External"/><Relationship Id="rId45" Type="http://schemas.openxmlformats.org/officeDocument/2006/relationships/hyperlink" Target="https://ijaers.com/detail/proposed-integration-of-the-technical-regulations-of-systems-of-management-of-operational-safety-and-structural-integrity-of-facilities-defined-by-the-anp-of-brazil/" TargetMode="External"/><Relationship Id="rId110" Type="http://schemas.openxmlformats.org/officeDocument/2006/relationships/hyperlink" Target="http://anaiserimt.ic.ufmt.br/index.php/erimt/index" TargetMode="External"/><Relationship Id="rId348" Type="http://schemas.openxmlformats.org/officeDocument/2006/relationships/hyperlink" Target="http://www.slideshare.net/lmbg/ignite-lmbgporto2012" TargetMode="External"/><Relationship Id="rId555" Type="http://schemas.openxmlformats.org/officeDocument/2006/relationships/hyperlink" Target="http://homepage.ufp.pt/lmbg/com/pdfs/acep1_cruarb.PDF" TargetMode="External"/><Relationship Id="rId194" Type="http://schemas.openxmlformats.org/officeDocument/2006/relationships/hyperlink" Target="http://hdl.handle.net/10284/6070" TargetMode="External"/><Relationship Id="rId208" Type="http://schemas.openxmlformats.org/officeDocument/2006/relationships/hyperlink" Target="http://hdl.handle.net/10284/6055" TargetMode="External"/><Relationship Id="rId415" Type="http://schemas.openxmlformats.org/officeDocument/2006/relationships/hyperlink" Target="http://homepage.ufp.pt/lmbg/com/rev_risti09_Contrestudocapitalsocial.pdf" TargetMode="External"/><Relationship Id="rId261" Type="http://schemas.openxmlformats.org/officeDocument/2006/relationships/hyperlink" Target="http://homepage.ufp.pt/lmbg/Pessoa.%20http:/bdigital.ufp.pt/handle/10284/5208" TargetMode="External"/><Relationship Id="rId499" Type="http://schemas.openxmlformats.org/officeDocument/2006/relationships/hyperlink" Target="http://homepage.ufp.pt/lmbg/com/lg05_prof2000.pdf" TargetMode="External"/><Relationship Id="rId56" Type="http://schemas.openxmlformats.org/officeDocument/2006/relationships/hyperlink" Target="http://hdl.handle.net/10284/7674" TargetMode="External"/><Relationship Id="rId359" Type="http://schemas.openxmlformats.org/officeDocument/2006/relationships/hyperlink" Target="http://homepage.ufp.pt/lmbg/livro_cicontrib2012.htm" TargetMode="External"/><Relationship Id="rId566" Type="http://schemas.openxmlformats.org/officeDocument/2006/relationships/hyperlink" Target="http://homepage.ufp.pt/lmbg/com/pdfs/eiasm_eftweb.PDF" TargetMode="External"/><Relationship Id="rId121" Type="http://schemas.openxmlformats.org/officeDocument/2006/relationships/hyperlink" Target="http://hdl.handle.net/10284/6869" TargetMode="External"/><Relationship Id="rId219" Type="http://schemas.openxmlformats.org/officeDocument/2006/relationships/hyperlink" Target="http://hdl.handle.net/10284/6019" TargetMode="External"/><Relationship Id="rId426" Type="http://schemas.openxmlformats.org/officeDocument/2006/relationships/hyperlink" Target="http://homepage.ufp.pt/lmbg/com/ls_cem6_0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5657-AD98-4D7E-97B5-932CBB019023}">
  <dimension ref="A1:E2619"/>
  <sheetViews>
    <sheetView zoomScale="120" zoomScaleNormal="120" workbookViewId="0">
      <selection activeCell="C2" sqref="C2"/>
    </sheetView>
  </sheetViews>
  <sheetFormatPr defaultColWidth="4.36328125" defaultRowHeight="10.5" x14ac:dyDescent="0.25"/>
  <cols>
    <col min="1" max="1" width="48" style="12" customWidth="1"/>
    <col min="2" max="2" width="4.36328125" style="12"/>
    <col min="3" max="3" width="7.90625" style="12" customWidth="1"/>
    <col min="4" max="4" width="4.36328125" style="12"/>
    <col min="5" max="5" width="7.90625" style="12" customWidth="1"/>
    <col min="6" max="6" width="4.36328125" style="12"/>
    <col min="7" max="7" width="7.90625" style="12" customWidth="1"/>
    <col min="8" max="8" width="4.36328125" style="12"/>
    <col min="9" max="9" width="7.90625" style="12" customWidth="1"/>
    <col min="10" max="16384" width="4.36328125" style="12"/>
  </cols>
  <sheetData>
    <row r="1" spans="1:5" ht="13" customHeight="1" x14ac:dyDescent="0.25">
      <c r="C1" s="12" t="s">
        <v>1170</v>
      </c>
    </row>
    <row r="2" spans="1:5" ht="40" x14ac:dyDescent="0.25">
      <c r="A2" s="1" t="s">
        <v>0</v>
      </c>
      <c r="B2" s="12">
        <f>FIND("(",A2)</f>
        <v>13</v>
      </c>
      <c r="C2" s="2" t="str">
        <f>LEFT(A2,B2-1)</f>
        <v xml:space="preserve">Gouveia, L. </v>
      </c>
      <c r="D2" s="12">
        <f>FIND(")",A2)</f>
        <v>18</v>
      </c>
      <c r="E2" s="16"/>
    </row>
    <row r="3" spans="1:5" ht="30" x14ac:dyDescent="0.25">
      <c r="A3" s="4" t="s">
        <v>1</v>
      </c>
      <c r="B3" s="12">
        <f t="shared" ref="B3:B66" si="0">FIND("(",A3)</f>
        <v>25</v>
      </c>
      <c r="C3" s="2" t="str">
        <f t="shared" ref="C3:C66" si="1">LEFT(A3,B3-1)</f>
        <v xml:space="preserve">Costa, O. e Gouveia, L. </v>
      </c>
      <c r="D3" s="2"/>
      <c r="E3" s="3"/>
    </row>
    <row r="4" spans="1:5" ht="40" x14ac:dyDescent="0.25">
      <c r="A4" s="1" t="s">
        <v>2</v>
      </c>
      <c r="B4" s="12">
        <f t="shared" si="0"/>
        <v>35</v>
      </c>
      <c r="C4" s="2" t="str">
        <f t="shared" si="1"/>
        <v xml:space="preserve">Lopes, S.; Gouveia, L. e Reis, P. </v>
      </c>
      <c r="E4" s="17"/>
    </row>
    <row r="5" spans="1:5" ht="30" x14ac:dyDescent="0.25">
      <c r="A5" s="1" t="s">
        <v>3</v>
      </c>
      <c r="B5" s="12">
        <f t="shared" si="0"/>
        <v>25</v>
      </c>
      <c r="C5" s="2" t="str">
        <f t="shared" si="1"/>
        <v xml:space="preserve">Rocha, D. e Gouveia, L. </v>
      </c>
    </row>
    <row r="6" spans="1:5" ht="40" x14ac:dyDescent="0.25">
      <c r="A6" s="1" t="s">
        <v>4</v>
      </c>
      <c r="B6" s="12">
        <f t="shared" si="0"/>
        <v>20</v>
      </c>
      <c r="C6" s="2" t="str">
        <f t="shared" si="1"/>
        <v xml:space="preserve">Gouveia, L. et al. </v>
      </c>
    </row>
    <row r="7" spans="1:5" ht="30" x14ac:dyDescent="0.25">
      <c r="A7" s="1" t="s">
        <v>664</v>
      </c>
      <c r="B7" s="12">
        <f t="shared" si="0"/>
        <v>26</v>
      </c>
      <c r="C7" s="2" t="str">
        <f t="shared" si="1"/>
        <v xml:space="preserve">Martins, E e Gouveia, L. </v>
      </c>
    </row>
    <row r="8" spans="1:5" ht="50" x14ac:dyDescent="0.25">
      <c r="A8" s="4" t="s">
        <v>665</v>
      </c>
      <c r="B8" s="12">
        <f t="shared" si="0"/>
        <v>35</v>
      </c>
      <c r="C8" s="2" t="str">
        <f t="shared" si="1"/>
        <v xml:space="preserve">Pereira R.; Dinis M. e Gouveia L. </v>
      </c>
    </row>
    <row r="9" spans="1:5" ht="40" x14ac:dyDescent="0.25">
      <c r="A9" s="1" t="s">
        <v>7</v>
      </c>
      <c r="B9" s="12">
        <f t="shared" si="0"/>
        <v>26</v>
      </c>
      <c r="C9" s="2" t="str">
        <f t="shared" si="1"/>
        <v xml:space="preserve">Barros, V. e Gouveia, L. </v>
      </c>
    </row>
    <row r="10" spans="1:5" ht="50" x14ac:dyDescent="0.25">
      <c r="A10" s="1" t="s">
        <v>9</v>
      </c>
      <c r="B10" s="12">
        <f t="shared" si="0"/>
        <v>28</v>
      </c>
      <c r="C10" s="2" t="str">
        <f t="shared" si="1"/>
        <v xml:space="preserve">Carvalho, E. e Gouveia, L. </v>
      </c>
    </row>
    <row r="11" spans="1:5" ht="40" x14ac:dyDescent="0.25">
      <c r="A11" s="1" t="s">
        <v>10</v>
      </c>
      <c r="B11" s="12">
        <f t="shared" si="0"/>
        <v>25</v>
      </c>
      <c r="C11" s="2" t="str">
        <f t="shared" si="1"/>
        <v xml:space="preserve">Sousa, C. e Gouveia, L. </v>
      </c>
    </row>
    <row r="12" spans="1:5" ht="40" x14ac:dyDescent="0.25">
      <c r="A12" s="1" t="s">
        <v>11</v>
      </c>
      <c r="B12" s="12">
        <f t="shared" si="0"/>
        <v>27</v>
      </c>
      <c r="C12" s="2" t="str">
        <f t="shared" si="1"/>
        <v xml:space="preserve">Martins, E. e Gouveia, L. </v>
      </c>
    </row>
    <row r="13" spans="1:5" ht="31.5" x14ac:dyDescent="0.25">
      <c r="A13" s="1" t="s">
        <v>12</v>
      </c>
      <c r="B13" s="12">
        <f t="shared" si="0"/>
        <v>27</v>
      </c>
      <c r="C13" s="2" t="str">
        <f t="shared" si="1"/>
        <v xml:space="preserve">Martins, E. e Gouveia, L. </v>
      </c>
    </row>
    <row r="14" spans="1:5" ht="50" x14ac:dyDescent="0.25">
      <c r="A14" s="1" t="s">
        <v>14</v>
      </c>
      <c r="B14" s="12">
        <f t="shared" si="0"/>
        <v>25</v>
      </c>
      <c r="C14" s="2" t="str">
        <f t="shared" si="1"/>
        <v xml:space="preserve">Rocha, C. e Gouveia, L. </v>
      </c>
    </row>
    <row r="15" spans="1:5" ht="40" x14ac:dyDescent="0.25">
      <c r="A15" s="1" t="s">
        <v>15</v>
      </c>
      <c r="B15" s="12">
        <f t="shared" si="0"/>
        <v>25</v>
      </c>
      <c r="C15" s="2" t="str">
        <f t="shared" si="1"/>
        <v xml:space="preserve">Rocha, D. e Gouveia, L. </v>
      </c>
    </row>
    <row r="16" spans="1:5" x14ac:dyDescent="0.25">
      <c r="A16" s="9" t="s">
        <v>13</v>
      </c>
      <c r="B16" s="12" t="e">
        <f t="shared" si="0"/>
        <v>#VALUE!</v>
      </c>
      <c r="C16" s="2" t="e">
        <f t="shared" si="1"/>
        <v>#VALUE!</v>
      </c>
    </row>
    <row r="17" spans="1:3" ht="50" x14ac:dyDescent="0.25">
      <c r="A17" s="1" t="s">
        <v>16</v>
      </c>
      <c r="B17" s="12">
        <f t="shared" si="0"/>
        <v>25</v>
      </c>
      <c r="C17" s="2" t="str">
        <f t="shared" si="1"/>
        <v xml:space="preserve">Rocha, D. e Gouveia, L. </v>
      </c>
    </row>
    <row r="18" spans="1:3" x14ac:dyDescent="0.25">
      <c r="A18" s="9" t="s">
        <v>13</v>
      </c>
      <c r="B18" s="12" t="e">
        <f t="shared" si="0"/>
        <v>#VALUE!</v>
      </c>
      <c r="C18" s="2" t="e">
        <f t="shared" si="1"/>
        <v>#VALUE!</v>
      </c>
    </row>
    <row r="19" spans="1:3" ht="60" x14ac:dyDescent="0.25">
      <c r="A19" s="1" t="s">
        <v>17</v>
      </c>
      <c r="B19" s="12">
        <f t="shared" si="0"/>
        <v>39</v>
      </c>
      <c r="C19" s="2" t="str">
        <f t="shared" si="1"/>
        <v xml:space="preserve">Cavaignac, S.; Gouveia, L. e Reis, P. </v>
      </c>
    </row>
    <row r="20" spans="1:3" x14ac:dyDescent="0.25">
      <c r="A20" s="9" t="s">
        <v>13</v>
      </c>
      <c r="B20" s="12" t="e">
        <f t="shared" si="0"/>
        <v>#VALUE!</v>
      </c>
      <c r="C20" s="2" t="e">
        <f t="shared" si="1"/>
        <v>#VALUE!</v>
      </c>
    </row>
    <row r="21" spans="1:3" ht="60" x14ac:dyDescent="0.25">
      <c r="A21" s="1" t="s">
        <v>666</v>
      </c>
      <c r="B21" s="12">
        <f t="shared" si="0"/>
        <v>39</v>
      </c>
      <c r="C21" s="2" t="str">
        <f t="shared" si="1"/>
        <v xml:space="preserve">Mançu, R.; Gouveia, L. e Cordeiro, S. </v>
      </c>
    </row>
    <row r="22" spans="1:3" x14ac:dyDescent="0.25">
      <c r="A22" s="9" t="s">
        <v>18</v>
      </c>
      <c r="B22" s="12" t="e">
        <f t="shared" si="0"/>
        <v>#VALUE!</v>
      </c>
      <c r="C22" s="2" t="e">
        <f t="shared" si="1"/>
        <v>#VALUE!</v>
      </c>
    </row>
    <row r="23" spans="1:3" ht="50" x14ac:dyDescent="0.25">
      <c r="A23" s="1" t="s">
        <v>667</v>
      </c>
      <c r="B23" s="12">
        <f t="shared" si="0"/>
        <v>35</v>
      </c>
      <c r="C23" s="2" t="str">
        <f t="shared" si="1"/>
        <v xml:space="preserve">Lopes, S.; Gouveia, L. e Reis, P. </v>
      </c>
    </row>
    <row r="24" spans="1:3" x14ac:dyDescent="0.25">
      <c r="A24" s="9" t="s">
        <v>6</v>
      </c>
      <c r="B24" s="12" t="e">
        <f t="shared" si="0"/>
        <v>#VALUE!</v>
      </c>
      <c r="C24" s="2" t="e">
        <f t="shared" si="1"/>
        <v>#VALUE!</v>
      </c>
    </row>
    <row r="25" spans="1:3" ht="40" x14ac:dyDescent="0.25">
      <c r="A25" s="1" t="s">
        <v>668</v>
      </c>
      <c r="B25" s="12">
        <f t="shared" si="0"/>
        <v>24</v>
      </c>
      <c r="C25" s="2" t="str">
        <f t="shared" si="1"/>
        <v xml:space="preserve">Pinho, M.; Gouveia, L. </v>
      </c>
    </row>
    <row r="26" spans="1:3" x14ac:dyDescent="0.25">
      <c r="A26" s="9" t="s">
        <v>6</v>
      </c>
      <c r="B26" s="12" t="e">
        <f t="shared" si="0"/>
        <v>#VALUE!</v>
      </c>
      <c r="C26" s="2" t="e">
        <f t="shared" si="1"/>
        <v>#VALUE!</v>
      </c>
    </row>
    <row r="27" spans="1:3" ht="40" x14ac:dyDescent="0.25">
      <c r="A27" s="1" t="s">
        <v>19</v>
      </c>
      <c r="B27" s="12">
        <f t="shared" si="0"/>
        <v>39</v>
      </c>
      <c r="C27" s="2" t="str">
        <f t="shared" si="1"/>
        <v xml:space="preserve">Cavaignac, S.; Gouveia, L. e Reis, P. </v>
      </c>
    </row>
    <row r="28" spans="1:3" x14ac:dyDescent="0.25">
      <c r="A28" s="9" t="s">
        <v>5</v>
      </c>
      <c r="B28" s="12" t="e">
        <f t="shared" si="0"/>
        <v>#VALUE!</v>
      </c>
      <c r="C28" s="2" t="e">
        <f t="shared" si="1"/>
        <v>#VALUE!</v>
      </c>
    </row>
    <row r="29" spans="1:3" ht="40" x14ac:dyDescent="0.25">
      <c r="A29" s="1" t="s">
        <v>20</v>
      </c>
      <c r="B29" s="12">
        <f t="shared" si="0"/>
        <v>27</v>
      </c>
      <c r="C29" s="2" t="str">
        <f t="shared" si="1"/>
        <v xml:space="preserve">Martins, E. e Gouveia, L. </v>
      </c>
    </row>
    <row r="30" spans="1:3" x14ac:dyDescent="0.25">
      <c r="A30" s="9" t="s">
        <v>6</v>
      </c>
      <c r="B30" s="12" t="e">
        <f t="shared" si="0"/>
        <v>#VALUE!</v>
      </c>
      <c r="C30" s="2" t="e">
        <f t="shared" si="1"/>
        <v>#VALUE!</v>
      </c>
    </row>
    <row r="31" spans="1:3" ht="40" x14ac:dyDescent="0.25">
      <c r="A31" s="1" t="s">
        <v>21</v>
      </c>
      <c r="B31" s="12">
        <f t="shared" si="0"/>
        <v>27</v>
      </c>
      <c r="C31" s="2" t="str">
        <f t="shared" si="1"/>
        <v xml:space="preserve">Martins, E. e Gouveia, L. </v>
      </c>
    </row>
    <row r="32" spans="1:3" x14ac:dyDescent="0.25">
      <c r="A32" s="9" t="s">
        <v>6</v>
      </c>
      <c r="B32" s="12" t="e">
        <f t="shared" si="0"/>
        <v>#VALUE!</v>
      </c>
      <c r="C32" s="2" t="e">
        <f t="shared" si="1"/>
        <v>#VALUE!</v>
      </c>
    </row>
    <row r="33" spans="1:3" ht="63" x14ac:dyDescent="0.25">
      <c r="A33" s="1" t="s">
        <v>22</v>
      </c>
      <c r="B33" s="12">
        <f t="shared" si="0"/>
        <v>55</v>
      </c>
      <c r="C33" s="2" t="str">
        <f t="shared" si="1"/>
        <v xml:space="preserve">Martins, E.; Geraldes, W.; Afonseca, U. e Gouveia, L. </v>
      </c>
    </row>
    <row r="34" spans="1:3" x14ac:dyDescent="0.25">
      <c r="A34" s="9" t="s">
        <v>6</v>
      </c>
      <c r="B34" s="12" t="e">
        <f t="shared" si="0"/>
        <v>#VALUE!</v>
      </c>
      <c r="C34" s="2" t="e">
        <f t="shared" si="1"/>
        <v>#VALUE!</v>
      </c>
    </row>
    <row r="35" spans="1:3" ht="31.5" x14ac:dyDescent="0.25">
      <c r="A35" s="1" t="s">
        <v>23</v>
      </c>
      <c r="B35" s="12">
        <f t="shared" si="0"/>
        <v>27</v>
      </c>
      <c r="C35" s="2" t="str">
        <f t="shared" si="1"/>
        <v xml:space="preserve">Martins, E. e Gouveia, L. </v>
      </c>
    </row>
    <row r="36" spans="1:3" x14ac:dyDescent="0.25">
      <c r="A36" s="9" t="s">
        <v>6</v>
      </c>
      <c r="B36" s="12" t="e">
        <f t="shared" si="0"/>
        <v>#VALUE!</v>
      </c>
      <c r="C36" s="2" t="e">
        <f t="shared" si="1"/>
        <v>#VALUE!</v>
      </c>
    </row>
    <row r="37" spans="1:3" ht="31.5" x14ac:dyDescent="0.25">
      <c r="A37" s="1" t="s">
        <v>24</v>
      </c>
      <c r="B37" s="12">
        <f t="shared" si="0"/>
        <v>27</v>
      </c>
      <c r="C37" s="2" t="str">
        <f t="shared" si="1"/>
        <v xml:space="preserve">Martins, E. e Gouveia, L. </v>
      </c>
    </row>
    <row r="38" spans="1:3" x14ac:dyDescent="0.25">
      <c r="A38" s="9" t="s">
        <v>6</v>
      </c>
      <c r="B38" s="12" t="e">
        <f t="shared" si="0"/>
        <v>#VALUE!</v>
      </c>
      <c r="C38" s="2" t="e">
        <f t="shared" si="1"/>
        <v>#VALUE!</v>
      </c>
    </row>
    <row r="39" spans="1:3" ht="40" x14ac:dyDescent="0.25">
      <c r="A39" s="1" t="s">
        <v>25</v>
      </c>
      <c r="B39" s="12">
        <f t="shared" si="0"/>
        <v>27</v>
      </c>
      <c r="C39" s="2" t="str">
        <f t="shared" si="1"/>
        <v xml:space="preserve">Martins, E. e Gouveia, L. </v>
      </c>
    </row>
    <row r="40" spans="1:3" x14ac:dyDescent="0.25">
      <c r="A40" s="9" t="s">
        <v>6</v>
      </c>
      <c r="B40" s="12" t="e">
        <f t="shared" si="0"/>
        <v>#VALUE!</v>
      </c>
      <c r="C40" s="2" t="e">
        <f t="shared" si="1"/>
        <v>#VALUE!</v>
      </c>
    </row>
    <row r="41" spans="1:3" ht="70" x14ac:dyDescent="0.25">
      <c r="A41" s="1" t="s">
        <v>669</v>
      </c>
      <c r="B41" s="12">
        <f t="shared" si="0"/>
        <v>25</v>
      </c>
      <c r="C41" s="2" t="str">
        <f t="shared" si="1"/>
        <v xml:space="preserve">Gouveia, L. e Mançu, R. </v>
      </c>
    </row>
    <row r="42" spans="1:3" x14ac:dyDescent="0.25">
      <c r="A42" s="9" t="s">
        <v>6</v>
      </c>
      <c r="B42" s="12" t="e">
        <f t="shared" si="0"/>
        <v>#VALUE!</v>
      </c>
      <c r="C42" s="2" t="e">
        <f t="shared" si="1"/>
        <v>#VALUE!</v>
      </c>
    </row>
    <row r="43" spans="1:3" ht="30" x14ac:dyDescent="0.25">
      <c r="A43" s="1" t="s">
        <v>26</v>
      </c>
      <c r="B43" s="12">
        <f t="shared" si="0"/>
        <v>13</v>
      </c>
      <c r="C43" s="2" t="str">
        <f t="shared" si="1"/>
        <v xml:space="preserve">Gouveia, L. </v>
      </c>
    </row>
    <row r="44" spans="1:3" x14ac:dyDescent="0.25">
      <c r="A44" s="9" t="s">
        <v>5</v>
      </c>
      <c r="B44" s="12" t="e">
        <f t="shared" si="0"/>
        <v>#VALUE!</v>
      </c>
      <c r="C44" s="2" t="e">
        <f t="shared" si="1"/>
        <v>#VALUE!</v>
      </c>
    </row>
    <row r="45" spans="1:3" ht="50" x14ac:dyDescent="0.25">
      <c r="A45" s="1" t="s">
        <v>670</v>
      </c>
      <c r="B45" s="12">
        <f t="shared" si="0"/>
        <v>30</v>
      </c>
      <c r="C45" s="2" t="str">
        <f t="shared" si="1"/>
        <v xml:space="preserve">Oliveira, M. and Gouveia, L. </v>
      </c>
    </row>
    <row r="46" spans="1:3" x14ac:dyDescent="0.25">
      <c r="A46" s="9" t="s">
        <v>6</v>
      </c>
      <c r="B46" s="12" t="e">
        <f t="shared" si="0"/>
        <v>#VALUE!</v>
      </c>
      <c r="C46" s="2" t="e">
        <f t="shared" si="1"/>
        <v>#VALUE!</v>
      </c>
    </row>
    <row r="47" spans="1:3" ht="40" x14ac:dyDescent="0.25">
      <c r="A47" s="1" t="s">
        <v>27</v>
      </c>
      <c r="B47" s="12">
        <f t="shared" si="0"/>
        <v>13</v>
      </c>
      <c r="C47" s="2" t="str">
        <f t="shared" si="1"/>
        <v xml:space="preserve">Gouveia, L. </v>
      </c>
    </row>
    <row r="48" spans="1:3" x14ac:dyDescent="0.25">
      <c r="A48" s="9" t="s">
        <v>5</v>
      </c>
      <c r="B48" s="12" t="e">
        <f t="shared" si="0"/>
        <v>#VALUE!</v>
      </c>
      <c r="C48" s="2" t="e">
        <f t="shared" si="1"/>
        <v>#VALUE!</v>
      </c>
    </row>
    <row r="49" spans="1:3" ht="52.5" x14ac:dyDescent="0.25">
      <c r="A49" s="1" t="s">
        <v>28</v>
      </c>
      <c r="B49" s="12">
        <f t="shared" si="0"/>
        <v>52</v>
      </c>
      <c r="C49" s="2" t="str">
        <f t="shared" si="1"/>
        <v xml:space="preserve">Junior, W.; Andrade, P.; Andrade, A. e Gouveia, L. </v>
      </c>
    </row>
    <row r="50" spans="1:3" x14ac:dyDescent="0.25">
      <c r="A50" s="1" t="s">
        <v>5</v>
      </c>
      <c r="B50" s="12" t="e">
        <f t="shared" si="0"/>
        <v>#VALUE!</v>
      </c>
      <c r="C50" s="2" t="e">
        <f t="shared" si="1"/>
        <v>#VALUE!</v>
      </c>
    </row>
    <row r="51" spans="1:3" ht="60" x14ac:dyDescent="0.25">
      <c r="A51" s="1" t="s">
        <v>671</v>
      </c>
      <c r="B51" s="12">
        <f t="shared" si="0"/>
        <v>27</v>
      </c>
      <c r="C51" s="2" t="str">
        <f t="shared" si="1"/>
        <v xml:space="preserve">Martins, E. e Gouveia, L. </v>
      </c>
    </row>
    <row r="52" spans="1:3" x14ac:dyDescent="0.25">
      <c r="A52" s="9" t="s">
        <v>5</v>
      </c>
      <c r="B52" s="12" t="e">
        <f t="shared" si="0"/>
        <v>#VALUE!</v>
      </c>
      <c r="C52" s="2" t="e">
        <f t="shared" si="1"/>
        <v>#VALUE!</v>
      </c>
    </row>
    <row r="53" spans="1:3" ht="50" x14ac:dyDescent="0.25">
      <c r="A53" s="1" t="s">
        <v>672</v>
      </c>
      <c r="B53" s="12">
        <f t="shared" si="0"/>
        <v>27</v>
      </c>
      <c r="C53" s="2" t="str">
        <f t="shared" si="1"/>
        <v xml:space="preserve">Martins, E. e Gouveia, L. </v>
      </c>
    </row>
    <row r="54" spans="1:3" x14ac:dyDescent="0.25">
      <c r="A54" s="9" t="s">
        <v>5</v>
      </c>
      <c r="B54" s="12" t="e">
        <f t="shared" si="0"/>
        <v>#VALUE!</v>
      </c>
      <c r="C54" s="2" t="e">
        <f t="shared" si="1"/>
        <v>#VALUE!</v>
      </c>
    </row>
    <row r="55" spans="1:3" ht="50" x14ac:dyDescent="0.25">
      <c r="A55" s="1" t="s">
        <v>29</v>
      </c>
      <c r="B55" s="12">
        <f t="shared" si="0"/>
        <v>35</v>
      </c>
      <c r="C55" s="2" t="str">
        <f t="shared" si="1"/>
        <v xml:space="preserve">Lopes, S.; Gouveia, L. e Reis, P. </v>
      </c>
    </row>
    <row r="56" spans="1:3" x14ac:dyDescent="0.25">
      <c r="A56" s="9" t="s">
        <v>5</v>
      </c>
      <c r="B56" s="12" t="e">
        <f t="shared" si="0"/>
        <v>#VALUE!</v>
      </c>
      <c r="C56" s="2" t="e">
        <f t="shared" si="1"/>
        <v>#VALUE!</v>
      </c>
    </row>
    <row r="57" spans="1:3" ht="50" x14ac:dyDescent="0.25">
      <c r="A57" s="1" t="s">
        <v>673</v>
      </c>
      <c r="B57" s="12">
        <f t="shared" si="0"/>
        <v>24</v>
      </c>
      <c r="C57" s="2" t="str">
        <f t="shared" si="1"/>
        <v xml:space="preserve">Toso, R. e Gouveia, L. </v>
      </c>
    </row>
    <row r="58" spans="1:3" x14ac:dyDescent="0.25">
      <c r="A58" s="9" t="s">
        <v>6</v>
      </c>
      <c r="B58" s="12" t="e">
        <f t="shared" si="0"/>
        <v>#VALUE!</v>
      </c>
      <c r="C58" s="2" t="e">
        <f t="shared" si="1"/>
        <v>#VALUE!</v>
      </c>
    </row>
    <row r="59" spans="1:3" ht="40" x14ac:dyDescent="0.25">
      <c r="A59" s="1" t="s">
        <v>674</v>
      </c>
      <c r="B59" s="12">
        <f t="shared" si="0"/>
        <v>35</v>
      </c>
      <c r="C59" s="2" t="str">
        <f t="shared" si="1"/>
        <v xml:space="preserve">Lopes, S.; Gouveia, L. e Reis, P. </v>
      </c>
    </row>
    <row r="60" spans="1:3" x14ac:dyDescent="0.25">
      <c r="A60" s="9" t="s">
        <v>6</v>
      </c>
      <c r="B60" s="12" t="e">
        <f t="shared" si="0"/>
        <v>#VALUE!</v>
      </c>
      <c r="C60" s="2" t="e">
        <f t="shared" si="1"/>
        <v>#VALUE!</v>
      </c>
    </row>
    <row r="61" spans="1:3" ht="30" x14ac:dyDescent="0.25">
      <c r="A61" s="1" t="s">
        <v>30</v>
      </c>
      <c r="B61" s="12">
        <f t="shared" si="0"/>
        <v>24</v>
      </c>
      <c r="C61" s="2" t="str">
        <f t="shared" si="1"/>
        <v xml:space="preserve">Lima, C. e Gouveia, L. </v>
      </c>
    </row>
    <row r="62" spans="1:3" x14ac:dyDescent="0.25">
      <c r="A62" s="9" t="s">
        <v>6</v>
      </c>
      <c r="B62" s="12" t="e">
        <f t="shared" si="0"/>
        <v>#VALUE!</v>
      </c>
      <c r="C62" s="2" t="e">
        <f t="shared" si="1"/>
        <v>#VALUE!</v>
      </c>
    </row>
    <row r="63" spans="1:3" ht="50" x14ac:dyDescent="0.25">
      <c r="A63" s="1" t="s">
        <v>31</v>
      </c>
      <c r="B63" s="12">
        <f t="shared" si="0"/>
        <v>28</v>
      </c>
      <c r="C63" s="2" t="str">
        <f t="shared" si="1"/>
        <v xml:space="preserve">Gouveia, L. e Malheiro, A. </v>
      </c>
    </row>
    <row r="64" spans="1:3" x14ac:dyDescent="0.25">
      <c r="A64" s="9" t="s">
        <v>5</v>
      </c>
      <c r="B64" s="12" t="e">
        <f t="shared" si="0"/>
        <v>#VALUE!</v>
      </c>
      <c r="C64" s="2" t="e">
        <f t="shared" si="1"/>
        <v>#VALUE!</v>
      </c>
    </row>
    <row r="65" spans="1:3" ht="31.5" x14ac:dyDescent="0.25">
      <c r="A65" s="1" t="s">
        <v>32</v>
      </c>
      <c r="B65" s="12">
        <f t="shared" si="0"/>
        <v>29</v>
      </c>
      <c r="C65" s="2" t="str">
        <f t="shared" si="1"/>
        <v xml:space="preserve">Martins, E. R.; Gouveia, L. </v>
      </c>
    </row>
    <row r="66" spans="1:3" x14ac:dyDescent="0.25">
      <c r="A66" s="9" t="s">
        <v>6</v>
      </c>
      <c r="B66" s="12" t="e">
        <f t="shared" si="0"/>
        <v>#VALUE!</v>
      </c>
      <c r="C66" s="2" t="e">
        <f t="shared" si="1"/>
        <v>#VALUE!</v>
      </c>
    </row>
    <row r="67" spans="1:3" ht="31.5" x14ac:dyDescent="0.25">
      <c r="A67" s="1" t="s">
        <v>33</v>
      </c>
      <c r="B67" s="12">
        <f t="shared" ref="B67:B130" si="2">FIND("(",A67)</f>
        <v>29</v>
      </c>
      <c r="C67" s="2" t="str">
        <f t="shared" ref="C67:C130" si="3">LEFT(A67,B67-1)</f>
        <v xml:space="preserve">Martins, E. R.; Gouveia, L. </v>
      </c>
    </row>
    <row r="68" spans="1:3" x14ac:dyDescent="0.25">
      <c r="A68" s="9" t="s">
        <v>6</v>
      </c>
      <c r="B68" s="12" t="e">
        <f t="shared" si="2"/>
        <v>#VALUE!</v>
      </c>
      <c r="C68" s="2" t="e">
        <f t="shared" si="3"/>
        <v>#VALUE!</v>
      </c>
    </row>
    <row r="69" spans="1:3" ht="30" x14ac:dyDescent="0.25">
      <c r="A69" s="1" t="s">
        <v>34</v>
      </c>
      <c r="B69" s="12">
        <f t="shared" si="2"/>
        <v>24</v>
      </c>
      <c r="C69" s="2" t="str">
        <f t="shared" si="3"/>
        <v xml:space="preserve">Toso, R. e Gouveia, L. </v>
      </c>
    </row>
    <row r="70" spans="1:3" x14ac:dyDescent="0.25">
      <c r="A70" s="9" t="s">
        <v>5</v>
      </c>
      <c r="B70" s="12" t="e">
        <f t="shared" si="2"/>
        <v>#VALUE!</v>
      </c>
      <c r="C70" s="2" t="e">
        <f t="shared" si="3"/>
        <v>#VALUE!</v>
      </c>
    </row>
    <row r="71" spans="1:3" ht="40" x14ac:dyDescent="0.25">
      <c r="A71" s="1" t="s">
        <v>35</v>
      </c>
      <c r="B71" s="12">
        <f t="shared" si="2"/>
        <v>13</v>
      </c>
      <c r="C71" s="2" t="str">
        <f t="shared" si="3"/>
        <v xml:space="preserve">Gouveia, L. </v>
      </c>
    </row>
    <row r="72" spans="1:3" x14ac:dyDescent="0.25">
      <c r="A72" s="9" t="s">
        <v>5</v>
      </c>
      <c r="B72" s="12" t="e">
        <f t="shared" si="2"/>
        <v>#VALUE!</v>
      </c>
      <c r="C72" s="2" t="e">
        <f t="shared" si="3"/>
        <v>#VALUE!</v>
      </c>
    </row>
    <row r="73" spans="1:3" ht="30" x14ac:dyDescent="0.25">
      <c r="A73" s="1" t="s">
        <v>36</v>
      </c>
      <c r="B73" s="12">
        <f t="shared" si="2"/>
        <v>13</v>
      </c>
      <c r="C73" s="2" t="str">
        <f t="shared" si="3"/>
        <v xml:space="preserve">Gouveia, L. </v>
      </c>
    </row>
    <row r="74" spans="1:3" x14ac:dyDescent="0.25">
      <c r="A74" s="9" t="s">
        <v>5</v>
      </c>
      <c r="B74" s="12" t="e">
        <f t="shared" si="2"/>
        <v>#VALUE!</v>
      </c>
      <c r="C74" s="2" t="e">
        <f t="shared" si="3"/>
        <v>#VALUE!</v>
      </c>
    </row>
    <row r="75" spans="1:3" ht="50" x14ac:dyDescent="0.25">
      <c r="A75" s="1" t="s">
        <v>37</v>
      </c>
      <c r="B75" s="12">
        <f t="shared" si="2"/>
        <v>39</v>
      </c>
      <c r="C75" s="2" t="str">
        <f t="shared" si="3"/>
        <v xml:space="preserve">Mançu, R.; Gouveia, L. e Cordeiro, S. </v>
      </c>
    </row>
    <row r="76" spans="1:3" x14ac:dyDescent="0.25">
      <c r="A76" s="9" t="s">
        <v>5</v>
      </c>
      <c r="B76" s="12" t="e">
        <f t="shared" si="2"/>
        <v>#VALUE!</v>
      </c>
      <c r="C76" s="2" t="e">
        <f t="shared" si="3"/>
        <v>#VALUE!</v>
      </c>
    </row>
    <row r="77" spans="1:3" ht="50" x14ac:dyDescent="0.25">
      <c r="A77" s="1" t="s">
        <v>675</v>
      </c>
      <c r="B77" s="12">
        <f t="shared" si="2"/>
        <v>35</v>
      </c>
      <c r="C77" s="2" t="str">
        <f t="shared" si="3"/>
        <v xml:space="preserve">Lopes, S.; Gouveia, L. e Reis, P. </v>
      </c>
    </row>
    <row r="78" spans="1:3" x14ac:dyDescent="0.25">
      <c r="A78" s="9" t="s">
        <v>6</v>
      </c>
      <c r="B78" s="12" t="e">
        <f t="shared" si="2"/>
        <v>#VALUE!</v>
      </c>
      <c r="C78" s="2" t="e">
        <f t="shared" si="3"/>
        <v>#VALUE!</v>
      </c>
    </row>
    <row r="79" spans="1:3" ht="40" x14ac:dyDescent="0.25">
      <c r="A79" s="1" t="s">
        <v>676</v>
      </c>
      <c r="B79" s="12">
        <f t="shared" si="2"/>
        <v>27</v>
      </c>
      <c r="C79" s="2" t="str">
        <f t="shared" si="3"/>
        <v xml:space="preserve">Almasri, A. e Gouveia, L. </v>
      </c>
    </row>
    <row r="80" spans="1:3" x14ac:dyDescent="0.25">
      <c r="A80" s="9" t="s">
        <v>5</v>
      </c>
      <c r="B80" s="12" t="e">
        <f t="shared" si="2"/>
        <v>#VALUE!</v>
      </c>
      <c r="C80" s="2" t="e">
        <f t="shared" si="3"/>
        <v>#VALUE!</v>
      </c>
    </row>
    <row r="81" spans="1:3" ht="40" x14ac:dyDescent="0.25">
      <c r="A81" s="1" t="s">
        <v>38</v>
      </c>
      <c r="B81" s="12">
        <f t="shared" si="2"/>
        <v>27</v>
      </c>
      <c r="C81" s="2" t="str">
        <f t="shared" si="3"/>
        <v xml:space="preserve">Almasri, A. e Gouveia, L. </v>
      </c>
    </row>
    <row r="82" spans="1:3" x14ac:dyDescent="0.25">
      <c r="A82" s="9" t="s">
        <v>5</v>
      </c>
      <c r="B82" s="12" t="e">
        <f t="shared" si="2"/>
        <v>#VALUE!</v>
      </c>
      <c r="C82" s="2" t="e">
        <f t="shared" si="3"/>
        <v>#VALUE!</v>
      </c>
    </row>
    <row r="83" spans="1:3" ht="40" x14ac:dyDescent="0.25">
      <c r="A83" s="1" t="s">
        <v>39</v>
      </c>
      <c r="B83" s="12">
        <f t="shared" si="2"/>
        <v>27</v>
      </c>
      <c r="C83" s="2" t="str">
        <f t="shared" si="3"/>
        <v xml:space="preserve">Almasri, A. e Gouveia, L. </v>
      </c>
    </row>
    <row r="84" spans="1:3" x14ac:dyDescent="0.25">
      <c r="A84" s="9" t="s">
        <v>5</v>
      </c>
      <c r="B84" s="12" t="e">
        <f t="shared" si="2"/>
        <v>#VALUE!</v>
      </c>
      <c r="C84" s="2" t="e">
        <f t="shared" si="3"/>
        <v>#VALUE!</v>
      </c>
    </row>
    <row r="85" spans="1:3" ht="60" x14ac:dyDescent="0.25">
      <c r="A85" s="1" t="s">
        <v>40</v>
      </c>
      <c r="B85" s="12">
        <f t="shared" si="2"/>
        <v>39</v>
      </c>
      <c r="C85" s="2" t="str">
        <f t="shared" si="3"/>
        <v xml:space="preserve">Mançu, R.; Gouveia, L. e Cordeiro, S. </v>
      </c>
    </row>
    <row r="86" spans="1:3" x14ac:dyDescent="0.25">
      <c r="A86" s="9" t="s">
        <v>5</v>
      </c>
      <c r="B86" s="12" t="e">
        <f t="shared" si="2"/>
        <v>#VALUE!</v>
      </c>
      <c r="C86" s="2" t="e">
        <f t="shared" si="3"/>
        <v>#VALUE!</v>
      </c>
    </row>
    <row r="87" spans="1:3" ht="40" x14ac:dyDescent="0.25">
      <c r="A87" s="1" t="s">
        <v>41</v>
      </c>
      <c r="B87" s="12">
        <f t="shared" si="2"/>
        <v>35</v>
      </c>
      <c r="C87" s="2" t="str">
        <f t="shared" si="3"/>
        <v xml:space="preserve">Toso, R.; Roque, W. e Gouveia, L. </v>
      </c>
    </row>
    <row r="88" spans="1:3" x14ac:dyDescent="0.25">
      <c r="A88" s="9" t="s">
        <v>5</v>
      </c>
      <c r="B88" s="12" t="e">
        <f t="shared" si="2"/>
        <v>#VALUE!</v>
      </c>
      <c r="C88" s="2" t="e">
        <f t="shared" si="3"/>
        <v>#VALUE!</v>
      </c>
    </row>
    <row r="89" spans="1:3" ht="21" x14ac:dyDescent="0.25">
      <c r="A89" s="9" t="s">
        <v>42</v>
      </c>
      <c r="B89" s="12">
        <f t="shared" si="2"/>
        <v>27</v>
      </c>
      <c r="C89" s="2" t="str">
        <f t="shared" si="3"/>
        <v xml:space="preserve">Correia, A. e Gouveia, L. </v>
      </c>
    </row>
    <row r="90" spans="1:3" ht="50" x14ac:dyDescent="0.25">
      <c r="A90" s="1" t="s">
        <v>43</v>
      </c>
      <c r="B90" s="12">
        <f t="shared" si="2"/>
        <v>13</v>
      </c>
      <c r="C90" s="2" t="str">
        <f t="shared" si="3"/>
        <v xml:space="preserve">Gouveia, L. </v>
      </c>
    </row>
    <row r="91" spans="1:3" x14ac:dyDescent="0.25">
      <c r="A91" s="9" t="s">
        <v>5</v>
      </c>
      <c r="B91" s="12" t="e">
        <f t="shared" si="2"/>
        <v>#VALUE!</v>
      </c>
      <c r="C91" s="2" t="e">
        <f t="shared" si="3"/>
        <v>#VALUE!</v>
      </c>
    </row>
    <row r="92" spans="1:3" ht="50" x14ac:dyDescent="0.25">
      <c r="A92" s="1" t="s">
        <v>44</v>
      </c>
      <c r="B92" s="12">
        <f t="shared" si="2"/>
        <v>25</v>
      </c>
      <c r="C92" s="2" t="str">
        <f t="shared" si="3"/>
        <v xml:space="preserve">Rocha, D. e Gouveia, L. </v>
      </c>
    </row>
    <row r="93" spans="1:3" x14ac:dyDescent="0.25">
      <c r="A93" s="9" t="s">
        <v>5</v>
      </c>
      <c r="B93" s="12" t="e">
        <f t="shared" si="2"/>
        <v>#VALUE!</v>
      </c>
      <c r="C93" s="2" t="e">
        <f t="shared" si="3"/>
        <v>#VALUE!</v>
      </c>
    </row>
    <row r="94" spans="1:3" ht="40" x14ac:dyDescent="0.25">
      <c r="A94" s="1" t="s">
        <v>45</v>
      </c>
      <c r="B94" s="12">
        <f t="shared" si="2"/>
        <v>25</v>
      </c>
      <c r="C94" s="2" t="str">
        <f t="shared" si="3"/>
        <v xml:space="preserve">Rocha, D. e Gouveia, L. </v>
      </c>
    </row>
    <row r="95" spans="1:3" x14ac:dyDescent="0.25">
      <c r="A95" s="9" t="s">
        <v>5</v>
      </c>
      <c r="B95" s="12" t="e">
        <f t="shared" si="2"/>
        <v>#VALUE!</v>
      </c>
      <c r="C95" s="2" t="e">
        <f t="shared" si="3"/>
        <v>#VALUE!</v>
      </c>
    </row>
    <row r="96" spans="1:3" ht="50" x14ac:dyDescent="0.25">
      <c r="A96" s="1" t="s">
        <v>46</v>
      </c>
      <c r="B96" s="12">
        <f t="shared" si="2"/>
        <v>25</v>
      </c>
      <c r="C96" s="2" t="str">
        <f t="shared" si="3"/>
        <v xml:space="preserve">Rocha, C. e Gouveia, L. </v>
      </c>
    </row>
    <row r="97" spans="1:3" x14ac:dyDescent="0.25">
      <c r="A97" s="9" t="s">
        <v>5</v>
      </c>
      <c r="B97" s="12" t="e">
        <f t="shared" si="2"/>
        <v>#VALUE!</v>
      </c>
      <c r="C97" s="2" t="e">
        <f t="shared" si="3"/>
        <v>#VALUE!</v>
      </c>
    </row>
    <row r="98" spans="1:3" ht="60" x14ac:dyDescent="0.25">
      <c r="A98" s="1" t="s">
        <v>47</v>
      </c>
      <c r="B98" s="12">
        <f t="shared" si="2"/>
        <v>39</v>
      </c>
      <c r="C98" s="2" t="str">
        <f t="shared" si="3"/>
        <v xml:space="preserve">Cavaignac, S.; Gouveia, L. e Reis, P. </v>
      </c>
    </row>
    <row r="99" spans="1:3" x14ac:dyDescent="0.25">
      <c r="A99" s="9" t="s">
        <v>5</v>
      </c>
      <c r="B99" s="12" t="e">
        <f t="shared" si="2"/>
        <v>#VALUE!</v>
      </c>
      <c r="C99" s="2" t="e">
        <f t="shared" si="3"/>
        <v>#VALUE!</v>
      </c>
    </row>
    <row r="100" spans="1:3" ht="30" x14ac:dyDescent="0.25">
      <c r="A100" s="1" t="s">
        <v>48</v>
      </c>
      <c r="B100" s="12">
        <f t="shared" si="2"/>
        <v>28</v>
      </c>
      <c r="C100" s="2" t="str">
        <f t="shared" si="3"/>
        <v xml:space="preserve">Oliveira, I. e Gouveia, L. </v>
      </c>
    </row>
    <row r="101" spans="1:3" x14ac:dyDescent="0.25">
      <c r="A101" s="9" t="s">
        <v>6</v>
      </c>
      <c r="B101" s="12" t="e">
        <f t="shared" si="2"/>
        <v>#VALUE!</v>
      </c>
      <c r="C101" s="2" t="e">
        <f t="shared" si="3"/>
        <v>#VALUE!</v>
      </c>
    </row>
    <row r="102" spans="1:3" ht="40" x14ac:dyDescent="0.25">
      <c r="A102" s="1" t="s">
        <v>49</v>
      </c>
      <c r="B102" s="12">
        <f t="shared" si="2"/>
        <v>24</v>
      </c>
      <c r="C102" s="2" t="str">
        <f t="shared" si="3"/>
        <v xml:space="preserve">Lima, E. e Gouveia, L. </v>
      </c>
    </row>
    <row r="103" spans="1:3" ht="60" x14ac:dyDescent="0.25">
      <c r="A103" s="1" t="s">
        <v>50</v>
      </c>
      <c r="B103" s="12">
        <f t="shared" si="2"/>
        <v>27</v>
      </c>
      <c r="C103" s="2" t="str">
        <f t="shared" si="3"/>
        <v xml:space="preserve">Martins, E. e Gouveia, L. </v>
      </c>
    </row>
    <row r="104" spans="1:3" x14ac:dyDescent="0.25">
      <c r="A104" s="9" t="s">
        <v>13</v>
      </c>
      <c r="B104" s="12" t="e">
        <f t="shared" si="2"/>
        <v>#VALUE!</v>
      </c>
      <c r="C104" s="2" t="e">
        <f t="shared" si="3"/>
        <v>#VALUE!</v>
      </c>
    </row>
    <row r="105" spans="1:3" ht="60" x14ac:dyDescent="0.25">
      <c r="A105" s="1" t="s">
        <v>677</v>
      </c>
      <c r="B105" s="12">
        <f t="shared" si="2"/>
        <v>39</v>
      </c>
      <c r="C105" s="2" t="str">
        <f t="shared" si="3"/>
        <v xml:space="preserve">Gouveia, L.; Mançu, R. e Cordeiro, S. </v>
      </c>
    </row>
    <row r="106" spans="1:3" x14ac:dyDescent="0.25">
      <c r="A106" s="9" t="s">
        <v>6</v>
      </c>
      <c r="B106" s="12" t="e">
        <f t="shared" si="2"/>
        <v>#VALUE!</v>
      </c>
      <c r="C106" s="2" t="e">
        <f t="shared" si="3"/>
        <v>#VALUE!</v>
      </c>
    </row>
    <row r="107" spans="1:3" ht="40" x14ac:dyDescent="0.25">
      <c r="A107" s="1" t="s">
        <v>51</v>
      </c>
      <c r="B107" s="12">
        <f t="shared" si="2"/>
        <v>27</v>
      </c>
      <c r="C107" s="2" t="str">
        <f t="shared" si="3"/>
        <v xml:space="preserve">Martins, E. e Gouveia, L. </v>
      </c>
    </row>
    <row r="108" spans="1:3" x14ac:dyDescent="0.25">
      <c r="A108" s="9" t="s">
        <v>6</v>
      </c>
      <c r="B108" s="12" t="e">
        <f t="shared" si="2"/>
        <v>#VALUE!</v>
      </c>
      <c r="C108" s="2" t="e">
        <f t="shared" si="3"/>
        <v>#VALUE!</v>
      </c>
    </row>
    <row r="109" spans="1:3" ht="70" x14ac:dyDescent="0.25">
      <c r="A109" s="1" t="s">
        <v>52</v>
      </c>
      <c r="B109" s="12">
        <f t="shared" si="2"/>
        <v>52</v>
      </c>
      <c r="C109" s="2" t="str">
        <f t="shared" si="3"/>
        <v xml:space="preserve">Braga, L.; Oliveira, F.; Madruga, E. e Gouveia, L. </v>
      </c>
    </row>
    <row r="110" spans="1:3" x14ac:dyDescent="0.25">
      <c r="A110" s="9" t="s">
        <v>6</v>
      </c>
      <c r="B110" s="12" t="e">
        <f t="shared" si="2"/>
        <v>#VALUE!</v>
      </c>
      <c r="C110" s="2" t="e">
        <f t="shared" si="3"/>
        <v>#VALUE!</v>
      </c>
    </row>
    <row r="111" spans="1:3" ht="40" x14ac:dyDescent="0.25">
      <c r="A111" s="1" t="s">
        <v>53</v>
      </c>
      <c r="B111" s="12">
        <f t="shared" si="2"/>
        <v>27</v>
      </c>
      <c r="C111" s="2" t="str">
        <f t="shared" si="3"/>
        <v xml:space="preserve">Martins, E e Gouveia, L.  </v>
      </c>
    </row>
    <row r="112" spans="1:3" x14ac:dyDescent="0.25">
      <c r="A112" s="9" t="s">
        <v>6</v>
      </c>
      <c r="B112" s="12" t="e">
        <f t="shared" si="2"/>
        <v>#VALUE!</v>
      </c>
      <c r="C112" s="2" t="e">
        <f t="shared" si="3"/>
        <v>#VALUE!</v>
      </c>
    </row>
    <row r="113" spans="1:3" ht="40" x14ac:dyDescent="0.25">
      <c r="A113" s="1" t="s">
        <v>678</v>
      </c>
      <c r="B113" s="12">
        <f t="shared" si="2"/>
        <v>27</v>
      </c>
      <c r="C113" s="2" t="str">
        <f t="shared" si="3"/>
        <v xml:space="preserve">Almasri, A. e Gouveia, L. </v>
      </c>
    </row>
    <row r="114" spans="1:3" x14ac:dyDescent="0.25">
      <c r="A114" s="9" t="s">
        <v>5</v>
      </c>
      <c r="B114" s="12" t="e">
        <f t="shared" si="2"/>
        <v>#VALUE!</v>
      </c>
      <c r="C114" s="2" t="e">
        <f t="shared" si="3"/>
        <v>#VALUE!</v>
      </c>
    </row>
    <row r="115" spans="1:3" ht="40" x14ac:dyDescent="0.25">
      <c r="A115" s="1" t="s">
        <v>679</v>
      </c>
      <c r="B115" s="12">
        <f t="shared" si="2"/>
        <v>27</v>
      </c>
      <c r="C115" s="2" t="str">
        <f t="shared" si="3"/>
        <v xml:space="preserve">Almasri, A. e Gouveia, L. </v>
      </c>
    </row>
    <row r="116" spans="1:3" x14ac:dyDescent="0.25">
      <c r="A116" s="9" t="s">
        <v>5</v>
      </c>
      <c r="B116" s="12" t="e">
        <f t="shared" si="2"/>
        <v>#VALUE!</v>
      </c>
      <c r="C116" s="2" t="e">
        <f t="shared" si="3"/>
        <v>#VALUE!</v>
      </c>
    </row>
    <row r="117" spans="1:3" ht="50" x14ac:dyDescent="0.25">
      <c r="A117" s="1" t="s">
        <v>54</v>
      </c>
      <c r="B117" s="12">
        <f t="shared" si="2"/>
        <v>24</v>
      </c>
      <c r="C117" s="2" t="str">
        <f t="shared" si="3"/>
        <v xml:space="preserve">Lima, E. e Gouveia, L. </v>
      </c>
    </row>
    <row r="118" spans="1:3" ht="60" x14ac:dyDescent="0.25">
      <c r="A118" s="1" t="s">
        <v>55</v>
      </c>
      <c r="B118" s="12">
        <f t="shared" si="2"/>
        <v>25</v>
      </c>
      <c r="C118" s="2" t="str">
        <f t="shared" si="3"/>
        <v xml:space="preserve">Silva, C. e Gouveia, L. </v>
      </c>
    </row>
    <row r="119" spans="1:3" ht="60" x14ac:dyDescent="0.25">
      <c r="A119" s="1" t="s">
        <v>56</v>
      </c>
      <c r="B119" s="12">
        <f t="shared" si="2"/>
        <v>37</v>
      </c>
      <c r="C119" s="2" t="str">
        <f t="shared" si="3"/>
        <v xml:space="preserve">Araújo, P.; Gouveia, L. e Toldy, T. </v>
      </c>
    </row>
    <row r="120" spans="1:3" ht="42" x14ac:dyDescent="0.25">
      <c r="A120" s="1" t="s">
        <v>57</v>
      </c>
      <c r="B120" s="12">
        <f t="shared" si="2"/>
        <v>52</v>
      </c>
      <c r="C120" s="2" t="str">
        <f t="shared" si="3"/>
        <v xml:space="preserve">Pereira, R.; Carlotto, I.; Dinis, A. e Gouveia, L. </v>
      </c>
    </row>
    <row r="121" spans="1:3" ht="50" x14ac:dyDescent="0.25">
      <c r="A121" s="1" t="s">
        <v>58</v>
      </c>
      <c r="B121" s="12">
        <f t="shared" si="2"/>
        <v>25</v>
      </c>
      <c r="C121" s="2" t="str">
        <f t="shared" si="3"/>
        <v xml:space="preserve">Silva, C. e Gouveia, L. </v>
      </c>
    </row>
    <row r="122" spans="1:3" ht="60" x14ac:dyDescent="0.25">
      <c r="A122" s="1" t="s">
        <v>59</v>
      </c>
      <c r="B122" s="12">
        <f t="shared" si="2"/>
        <v>34</v>
      </c>
      <c r="C122" s="2" t="str">
        <f t="shared" si="3"/>
        <v xml:space="preserve">Lopes, S.; Gouveia, L. e Reis, P </v>
      </c>
    </row>
    <row r="123" spans="1:3" ht="60" x14ac:dyDescent="0.25">
      <c r="A123" s="1" t="s">
        <v>60</v>
      </c>
      <c r="B123" s="12">
        <f t="shared" si="2"/>
        <v>25</v>
      </c>
      <c r="C123" s="2" t="str">
        <f t="shared" si="3"/>
        <v xml:space="preserve">Heluy, V. e Gouveia, L. </v>
      </c>
    </row>
    <row r="124" spans="1:3" ht="50" x14ac:dyDescent="0.25">
      <c r="A124" s="1" t="s">
        <v>61</v>
      </c>
      <c r="B124" s="12">
        <f t="shared" si="2"/>
        <v>43</v>
      </c>
      <c r="C124" s="2" t="str">
        <f t="shared" si="3"/>
        <v xml:space="preserve">Gonçalves, F.; Gouveia, L. e Mesquita, F. </v>
      </c>
    </row>
    <row r="125" spans="1:3" ht="60" x14ac:dyDescent="0.25">
      <c r="A125" s="1" t="s">
        <v>62</v>
      </c>
      <c r="B125" s="12">
        <f t="shared" si="2"/>
        <v>39</v>
      </c>
      <c r="C125" s="2" t="str">
        <f t="shared" si="3"/>
        <v xml:space="preserve">Cavaignac, S.; Gouveia, L. e Reis, P. </v>
      </c>
    </row>
    <row r="126" spans="1:3" ht="50" x14ac:dyDescent="0.25">
      <c r="A126" s="1" t="s">
        <v>63</v>
      </c>
      <c r="B126" s="12">
        <f t="shared" si="2"/>
        <v>30</v>
      </c>
      <c r="C126" s="2" t="str">
        <f t="shared" si="3"/>
        <v xml:space="preserve">Cavalcante, A. e Gouveia, L. </v>
      </c>
    </row>
    <row r="127" spans="1:3" ht="50" x14ac:dyDescent="0.25">
      <c r="A127" s="1" t="s">
        <v>64</v>
      </c>
      <c r="B127" s="12">
        <f t="shared" si="2"/>
        <v>27</v>
      </c>
      <c r="C127" s="2" t="str">
        <f t="shared" si="3"/>
        <v xml:space="preserve">Moreira, A. e Gouveia, L. </v>
      </c>
    </row>
    <row r="128" spans="1:3" ht="30" x14ac:dyDescent="0.25">
      <c r="A128" s="1" t="s">
        <v>65</v>
      </c>
      <c r="B128" s="12">
        <f t="shared" si="2"/>
        <v>25</v>
      </c>
      <c r="C128" s="2" t="str">
        <f t="shared" si="3"/>
        <v xml:space="preserve">Brito, I. e Gouveia, L. </v>
      </c>
    </row>
    <row r="129" spans="1:3" ht="50" x14ac:dyDescent="0.25">
      <c r="A129" s="1" t="s">
        <v>66</v>
      </c>
      <c r="B129" s="12">
        <f t="shared" si="2"/>
        <v>30</v>
      </c>
      <c r="C129" s="2" t="str">
        <f t="shared" si="3"/>
        <v xml:space="preserve">Cavalcante, A. e Gouveia, L. </v>
      </c>
    </row>
    <row r="130" spans="1:3" ht="50" x14ac:dyDescent="0.25">
      <c r="A130" s="1" t="s">
        <v>67</v>
      </c>
      <c r="B130" s="12">
        <f t="shared" si="2"/>
        <v>27</v>
      </c>
      <c r="C130" s="2" t="str">
        <f t="shared" si="3"/>
        <v xml:space="preserve">Almasri, A. e Gouveia, L. </v>
      </c>
    </row>
    <row r="131" spans="1:3" ht="31.5" x14ac:dyDescent="0.25">
      <c r="A131" s="1" t="s">
        <v>68</v>
      </c>
      <c r="B131" s="12">
        <f t="shared" ref="B131:B194" si="4">FIND("(",A131)</f>
        <v>28</v>
      </c>
      <c r="C131" s="2" t="str">
        <f t="shared" ref="C131:C194" si="5">LEFT(A131,B131-1)</f>
        <v xml:space="preserve">Oliveira, F. e Gouveia, L. </v>
      </c>
    </row>
    <row r="132" spans="1:3" ht="70" x14ac:dyDescent="0.25">
      <c r="A132" s="1" t="s">
        <v>69</v>
      </c>
      <c r="B132" s="12">
        <f t="shared" si="4"/>
        <v>38</v>
      </c>
      <c r="C132" s="2" t="str">
        <f t="shared" si="5"/>
        <v xml:space="preserve">Mançú, R; Gouveia, L. e Cordeira, S. </v>
      </c>
    </row>
    <row r="133" spans="1:3" ht="70" x14ac:dyDescent="0.25">
      <c r="A133" s="1" t="s">
        <v>70</v>
      </c>
      <c r="B133" s="12">
        <f t="shared" si="4"/>
        <v>26</v>
      </c>
      <c r="C133" s="2" t="str">
        <f t="shared" si="5"/>
        <v xml:space="preserve">Guerra, F. e Gouveia, L. </v>
      </c>
    </row>
    <row r="134" spans="1:3" ht="50" x14ac:dyDescent="0.25">
      <c r="A134" s="1" t="s">
        <v>71</v>
      </c>
      <c r="B134" s="12">
        <f t="shared" si="4"/>
        <v>25</v>
      </c>
      <c r="C134" s="2" t="str">
        <f t="shared" si="5"/>
        <v xml:space="preserve">Rocha, D. e Gouveia, L. </v>
      </c>
    </row>
    <row r="135" spans="1:3" ht="50" x14ac:dyDescent="0.25">
      <c r="A135" s="1" t="s">
        <v>72</v>
      </c>
      <c r="B135" s="12">
        <f t="shared" si="4"/>
        <v>25</v>
      </c>
      <c r="C135" s="2" t="str">
        <f t="shared" si="5"/>
        <v xml:space="preserve">Pinho, M. e Gouveia, L. </v>
      </c>
    </row>
    <row r="136" spans="1:3" ht="50" x14ac:dyDescent="0.25">
      <c r="A136" s="1" t="s">
        <v>73</v>
      </c>
      <c r="B136" s="12">
        <f t="shared" si="4"/>
        <v>27</v>
      </c>
      <c r="C136" s="2" t="str">
        <f t="shared" si="5"/>
        <v xml:space="preserve">Pereira, R. e Gouveia, L. </v>
      </c>
    </row>
    <row r="137" spans="1:3" ht="50" x14ac:dyDescent="0.25">
      <c r="A137" s="1" t="s">
        <v>74</v>
      </c>
      <c r="B137" s="12">
        <f t="shared" si="4"/>
        <v>25</v>
      </c>
      <c r="C137" s="2" t="str">
        <f t="shared" si="5"/>
        <v xml:space="preserve">Rocha, C. e Gouveia, L. </v>
      </c>
    </row>
    <row r="138" spans="1:3" ht="60" x14ac:dyDescent="0.25">
      <c r="A138" s="1" t="s">
        <v>75</v>
      </c>
      <c r="B138" s="12">
        <f t="shared" si="4"/>
        <v>40</v>
      </c>
      <c r="C138" s="2" t="str">
        <f t="shared" si="5"/>
        <v xml:space="preserve">Lourenço, M.; Rurato, P. e Gouveia, L. </v>
      </c>
    </row>
    <row r="139" spans="1:3" ht="50" x14ac:dyDescent="0.25">
      <c r="A139" s="1" t="s">
        <v>76</v>
      </c>
      <c r="B139" s="12">
        <f t="shared" si="4"/>
        <v>26</v>
      </c>
      <c r="C139" s="2" t="str">
        <f t="shared" si="5"/>
        <v xml:space="preserve">Abjaud, J. e Gouveia, L. </v>
      </c>
    </row>
    <row r="140" spans="1:3" ht="60" x14ac:dyDescent="0.25">
      <c r="A140" s="1" t="s">
        <v>77</v>
      </c>
      <c r="B140" s="12">
        <f t="shared" si="4"/>
        <v>27</v>
      </c>
      <c r="C140" s="2" t="str">
        <f t="shared" si="5"/>
        <v xml:space="preserve">Portela, F. e Gouveia, L. </v>
      </c>
    </row>
    <row r="141" spans="1:3" ht="50" x14ac:dyDescent="0.25">
      <c r="A141" s="1" t="s">
        <v>78</v>
      </c>
      <c r="B141" s="12">
        <f t="shared" si="4"/>
        <v>26</v>
      </c>
      <c r="C141" s="2" t="str">
        <f t="shared" si="5"/>
        <v xml:space="preserve">Barros, V. e Gouveia, L. </v>
      </c>
    </row>
    <row r="142" spans="1:3" x14ac:dyDescent="0.25">
      <c r="A142" s="9" t="s">
        <v>5</v>
      </c>
      <c r="B142" s="12" t="e">
        <f t="shared" si="4"/>
        <v>#VALUE!</v>
      </c>
      <c r="C142" s="2" t="e">
        <f t="shared" si="5"/>
        <v>#VALUE!</v>
      </c>
    </row>
    <row r="143" spans="1:3" ht="40" x14ac:dyDescent="0.25">
      <c r="A143" s="1" t="s">
        <v>79</v>
      </c>
      <c r="B143" s="12">
        <f t="shared" si="4"/>
        <v>28</v>
      </c>
      <c r="C143" s="2" t="str">
        <f t="shared" si="5"/>
        <v xml:space="preserve">Oliveira, I. e Gouveia, L. </v>
      </c>
    </row>
    <row r="144" spans="1:3" x14ac:dyDescent="0.25">
      <c r="A144" s="9" t="s">
        <v>6</v>
      </c>
      <c r="B144" s="12" t="e">
        <f t="shared" si="4"/>
        <v>#VALUE!</v>
      </c>
      <c r="C144" s="2" t="e">
        <f t="shared" si="5"/>
        <v>#VALUE!</v>
      </c>
    </row>
    <row r="145" spans="1:3" ht="50" x14ac:dyDescent="0.25">
      <c r="A145" s="1" t="s">
        <v>80</v>
      </c>
      <c r="B145" s="12">
        <f t="shared" si="4"/>
        <v>28</v>
      </c>
      <c r="C145" s="2" t="str">
        <f t="shared" si="5"/>
        <v xml:space="preserve">Carvalho, M. e Gouveia, L. </v>
      </c>
    </row>
    <row r="146" spans="1:3" x14ac:dyDescent="0.25">
      <c r="A146" s="1" t="s">
        <v>81</v>
      </c>
      <c r="B146" s="12" t="e">
        <f t="shared" si="4"/>
        <v>#VALUE!</v>
      </c>
      <c r="C146" s="2" t="e">
        <f t="shared" si="5"/>
        <v>#VALUE!</v>
      </c>
    </row>
    <row r="147" spans="1:3" ht="60" x14ac:dyDescent="0.25">
      <c r="A147" s="1" t="s">
        <v>82</v>
      </c>
      <c r="B147" s="12">
        <f t="shared" si="4"/>
        <v>26</v>
      </c>
      <c r="C147" s="2" t="str">
        <f t="shared" si="5"/>
        <v xml:space="preserve">Aguiar, G. e Gouveia, L. </v>
      </c>
    </row>
    <row r="148" spans="1:3" x14ac:dyDescent="0.25">
      <c r="A148" s="1" t="s">
        <v>83</v>
      </c>
      <c r="B148" s="12" t="e">
        <f t="shared" si="4"/>
        <v>#VALUE!</v>
      </c>
      <c r="C148" s="2" t="e">
        <f t="shared" si="5"/>
        <v>#VALUE!</v>
      </c>
    </row>
    <row r="149" spans="1:3" ht="40" x14ac:dyDescent="0.25">
      <c r="A149" s="1" t="s">
        <v>84</v>
      </c>
      <c r="B149" s="12">
        <f t="shared" si="4"/>
        <v>28</v>
      </c>
      <c r="C149" s="2" t="str">
        <f t="shared" si="5"/>
        <v xml:space="preserve">Oliveira, I. e Gouveia, L. </v>
      </c>
    </row>
    <row r="150" spans="1:3" x14ac:dyDescent="0.25">
      <c r="A150" s="9" t="s">
        <v>6</v>
      </c>
      <c r="B150" s="12" t="e">
        <f t="shared" si="4"/>
        <v>#VALUE!</v>
      </c>
      <c r="C150" s="2" t="e">
        <f t="shared" si="5"/>
        <v>#VALUE!</v>
      </c>
    </row>
    <row r="151" spans="1:3" ht="40" x14ac:dyDescent="0.25">
      <c r="A151" s="1" t="s">
        <v>85</v>
      </c>
      <c r="B151" s="12">
        <f t="shared" si="4"/>
        <v>28</v>
      </c>
      <c r="C151" s="2" t="str">
        <f t="shared" si="5"/>
        <v xml:space="preserve">Oliveira, I. e Gouveia, L. </v>
      </c>
    </row>
    <row r="152" spans="1:3" x14ac:dyDescent="0.25">
      <c r="A152" s="9" t="s">
        <v>6</v>
      </c>
      <c r="B152" s="12" t="e">
        <f t="shared" si="4"/>
        <v>#VALUE!</v>
      </c>
      <c r="C152" s="2" t="e">
        <f t="shared" si="5"/>
        <v>#VALUE!</v>
      </c>
    </row>
    <row r="153" spans="1:3" ht="40" x14ac:dyDescent="0.25">
      <c r="A153" s="1" t="s">
        <v>86</v>
      </c>
      <c r="B153" s="12">
        <f t="shared" si="4"/>
        <v>13</v>
      </c>
      <c r="C153" s="2" t="str">
        <f t="shared" si="5"/>
        <v xml:space="preserve">Gouveia, L. </v>
      </c>
    </row>
    <row r="154" spans="1:3" x14ac:dyDescent="0.25">
      <c r="A154" s="9" t="s">
        <v>5</v>
      </c>
      <c r="B154" s="12" t="e">
        <f t="shared" si="4"/>
        <v>#VALUE!</v>
      </c>
      <c r="C154" s="2" t="e">
        <f t="shared" si="5"/>
        <v>#VALUE!</v>
      </c>
    </row>
    <row r="155" spans="1:3" ht="40" x14ac:dyDescent="0.25">
      <c r="A155" s="1" t="s">
        <v>87</v>
      </c>
      <c r="B155" s="12">
        <f t="shared" si="4"/>
        <v>13</v>
      </c>
      <c r="C155" s="2" t="str">
        <f t="shared" si="5"/>
        <v xml:space="preserve">Gouveia, L. </v>
      </c>
    </row>
    <row r="156" spans="1:3" x14ac:dyDescent="0.25">
      <c r="A156" s="9" t="s">
        <v>5</v>
      </c>
      <c r="B156" s="12" t="e">
        <f t="shared" si="4"/>
        <v>#VALUE!</v>
      </c>
      <c r="C156" s="2" t="e">
        <f t="shared" si="5"/>
        <v>#VALUE!</v>
      </c>
    </row>
    <row r="157" spans="1:3" ht="30" x14ac:dyDescent="0.25">
      <c r="A157" s="1" t="s">
        <v>88</v>
      </c>
      <c r="B157" s="12">
        <f t="shared" si="4"/>
        <v>13</v>
      </c>
      <c r="C157" s="2" t="str">
        <f t="shared" si="5"/>
        <v xml:space="preserve">Gouveia, L. </v>
      </c>
    </row>
    <row r="158" spans="1:3" x14ac:dyDescent="0.25">
      <c r="A158" s="9" t="s">
        <v>5</v>
      </c>
      <c r="B158" s="12" t="e">
        <f t="shared" si="4"/>
        <v>#VALUE!</v>
      </c>
      <c r="C158" s="2" t="e">
        <f t="shared" si="5"/>
        <v>#VALUE!</v>
      </c>
    </row>
    <row r="159" spans="1:3" ht="30" x14ac:dyDescent="0.25">
      <c r="A159" s="1" t="s">
        <v>89</v>
      </c>
      <c r="B159" s="12">
        <f t="shared" si="4"/>
        <v>13</v>
      </c>
      <c r="C159" s="2" t="str">
        <f t="shared" si="5"/>
        <v xml:space="preserve">Gouveia, L. </v>
      </c>
    </row>
    <row r="160" spans="1:3" x14ac:dyDescent="0.25">
      <c r="A160" s="9" t="s">
        <v>90</v>
      </c>
      <c r="B160" s="12" t="e">
        <f t="shared" si="4"/>
        <v>#VALUE!</v>
      </c>
      <c r="C160" s="2" t="e">
        <f t="shared" si="5"/>
        <v>#VALUE!</v>
      </c>
    </row>
    <row r="161" spans="1:3" ht="30" x14ac:dyDescent="0.25">
      <c r="A161" s="1" t="s">
        <v>91</v>
      </c>
      <c r="B161" s="12">
        <f t="shared" si="4"/>
        <v>13</v>
      </c>
      <c r="C161" s="2" t="str">
        <f t="shared" si="5"/>
        <v xml:space="preserve">Gouveia, L. </v>
      </c>
    </row>
    <row r="162" spans="1:3" x14ac:dyDescent="0.25">
      <c r="A162" s="9" t="s">
        <v>90</v>
      </c>
      <c r="B162" s="12" t="e">
        <f t="shared" si="4"/>
        <v>#VALUE!</v>
      </c>
      <c r="C162" s="2" t="e">
        <f t="shared" si="5"/>
        <v>#VALUE!</v>
      </c>
    </row>
    <row r="163" spans="1:3" ht="50" x14ac:dyDescent="0.25">
      <c r="A163" s="1" t="s">
        <v>92</v>
      </c>
      <c r="B163" s="12">
        <f t="shared" si="4"/>
        <v>29</v>
      </c>
      <c r="C163" s="2" t="str">
        <f t="shared" si="5"/>
        <v xml:space="preserve">Martins, E. e  Gouveia, L.  </v>
      </c>
    </row>
    <row r="164" spans="1:3" x14ac:dyDescent="0.25">
      <c r="A164" s="9" t="s">
        <v>6</v>
      </c>
      <c r="B164" s="12" t="e">
        <f t="shared" si="4"/>
        <v>#VALUE!</v>
      </c>
      <c r="C164" s="2" t="e">
        <f t="shared" si="5"/>
        <v>#VALUE!</v>
      </c>
    </row>
    <row r="165" spans="1:3" ht="50" x14ac:dyDescent="0.25">
      <c r="A165" s="1" t="s">
        <v>93</v>
      </c>
      <c r="B165" s="12">
        <f t="shared" si="4"/>
        <v>27</v>
      </c>
      <c r="C165" s="2" t="str">
        <f t="shared" si="5"/>
        <v xml:space="preserve">Martins, E. e Gouveia, L. </v>
      </c>
    </row>
    <row r="166" spans="1:3" x14ac:dyDescent="0.25">
      <c r="A166" s="9" t="s">
        <v>6</v>
      </c>
      <c r="B166" s="12" t="e">
        <f t="shared" si="4"/>
        <v>#VALUE!</v>
      </c>
      <c r="C166" s="2" t="e">
        <f t="shared" si="5"/>
        <v>#VALUE!</v>
      </c>
    </row>
    <row r="167" spans="1:3" ht="63" x14ac:dyDescent="0.25">
      <c r="A167" s="1" t="s">
        <v>94</v>
      </c>
      <c r="B167" s="12">
        <f t="shared" si="4"/>
        <v>56</v>
      </c>
      <c r="C167" s="2" t="str">
        <f t="shared" si="5"/>
        <v xml:space="preserve">Martins, E.; Geraldes, B.; Afonseca, R.; e Gouveia, L. </v>
      </c>
    </row>
    <row r="168" spans="1:3" x14ac:dyDescent="0.25">
      <c r="A168" s="9" t="s">
        <v>6</v>
      </c>
      <c r="B168" s="12" t="e">
        <f t="shared" si="4"/>
        <v>#VALUE!</v>
      </c>
      <c r="C168" s="2" t="e">
        <f t="shared" si="5"/>
        <v>#VALUE!</v>
      </c>
    </row>
    <row r="169" spans="1:3" ht="40" x14ac:dyDescent="0.25">
      <c r="A169" s="1" t="s">
        <v>95</v>
      </c>
      <c r="B169" s="12">
        <f t="shared" si="4"/>
        <v>27</v>
      </c>
      <c r="C169" s="2" t="str">
        <f t="shared" si="5"/>
        <v xml:space="preserve">Martins, E. e Gouveia, L. </v>
      </c>
    </row>
    <row r="170" spans="1:3" x14ac:dyDescent="0.25">
      <c r="A170" s="9" t="s">
        <v>6</v>
      </c>
      <c r="B170" s="12" t="e">
        <f t="shared" si="4"/>
        <v>#VALUE!</v>
      </c>
      <c r="C170" s="2" t="e">
        <f t="shared" si="5"/>
        <v>#VALUE!</v>
      </c>
    </row>
    <row r="171" spans="1:3" ht="40" x14ac:dyDescent="0.25">
      <c r="A171" s="1" t="s">
        <v>96</v>
      </c>
      <c r="B171" s="12">
        <f t="shared" si="4"/>
        <v>28</v>
      </c>
      <c r="C171" s="2" t="str">
        <f t="shared" si="5"/>
        <v xml:space="preserve">Nogueira, D. e Gouveia, L. </v>
      </c>
    </row>
    <row r="172" spans="1:3" x14ac:dyDescent="0.25">
      <c r="A172" s="9" t="s">
        <v>5</v>
      </c>
      <c r="B172" s="12" t="e">
        <f t="shared" si="4"/>
        <v>#VALUE!</v>
      </c>
      <c r="C172" s="2" t="e">
        <f t="shared" si="5"/>
        <v>#VALUE!</v>
      </c>
    </row>
    <row r="173" spans="1:3" ht="40" x14ac:dyDescent="0.25">
      <c r="A173" s="1" t="s">
        <v>97</v>
      </c>
      <c r="B173" s="12">
        <f t="shared" si="4"/>
        <v>13</v>
      </c>
      <c r="C173" s="2" t="str">
        <f t="shared" si="5"/>
        <v xml:space="preserve">Gouveia, L. </v>
      </c>
    </row>
    <row r="174" spans="1:3" x14ac:dyDescent="0.25">
      <c r="A174" s="9" t="s">
        <v>5</v>
      </c>
      <c r="B174" s="12" t="e">
        <f t="shared" si="4"/>
        <v>#VALUE!</v>
      </c>
      <c r="C174" s="2" t="e">
        <f t="shared" si="5"/>
        <v>#VALUE!</v>
      </c>
    </row>
    <row r="175" spans="1:3" ht="50" x14ac:dyDescent="0.25">
      <c r="A175" s="1" t="s">
        <v>98</v>
      </c>
      <c r="B175" s="12">
        <f t="shared" si="4"/>
        <v>13</v>
      </c>
      <c r="C175" s="2" t="str">
        <f t="shared" si="5"/>
        <v xml:space="preserve">Gouveia, L. </v>
      </c>
    </row>
    <row r="176" spans="1:3" x14ac:dyDescent="0.25">
      <c r="A176" s="9" t="s">
        <v>5</v>
      </c>
      <c r="B176" s="12" t="e">
        <f t="shared" si="4"/>
        <v>#VALUE!</v>
      </c>
      <c r="C176" s="2" t="e">
        <f t="shared" si="5"/>
        <v>#VALUE!</v>
      </c>
    </row>
    <row r="177" spans="1:3" ht="40" x14ac:dyDescent="0.25">
      <c r="A177" s="1" t="s">
        <v>87</v>
      </c>
      <c r="B177" s="12">
        <f t="shared" si="4"/>
        <v>13</v>
      </c>
      <c r="C177" s="2" t="str">
        <f t="shared" si="5"/>
        <v xml:space="preserve">Gouveia, L. </v>
      </c>
    </row>
    <row r="178" spans="1:3" x14ac:dyDescent="0.25">
      <c r="A178" s="9" t="s">
        <v>5</v>
      </c>
      <c r="B178" s="12" t="e">
        <f t="shared" si="4"/>
        <v>#VALUE!</v>
      </c>
      <c r="C178" s="2" t="e">
        <f t="shared" si="5"/>
        <v>#VALUE!</v>
      </c>
    </row>
    <row r="179" spans="1:3" ht="30" x14ac:dyDescent="0.25">
      <c r="A179" s="1" t="s">
        <v>88</v>
      </c>
      <c r="B179" s="12">
        <f t="shared" si="4"/>
        <v>13</v>
      </c>
      <c r="C179" s="2" t="str">
        <f t="shared" si="5"/>
        <v xml:space="preserve">Gouveia, L. </v>
      </c>
    </row>
    <row r="180" spans="1:3" x14ac:dyDescent="0.25">
      <c r="A180" s="9" t="s">
        <v>5</v>
      </c>
      <c r="B180" s="12" t="e">
        <f t="shared" si="4"/>
        <v>#VALUE!</v>
      </c>
      <c r="C180" s="2" t="e">
        <f t="shared" si="5"/>
        <v>#VALUE!</v>
      </c>
    </row>
    <row r="181" spans="1:3" ht="94.5" x14ac:dyDescent="0.25">
      <c r="A181" s="1" t="s">
        <v>99</v>
      </c>
      <c r="B181" s="12">
        <f t="shared" si="4"/>
        <v>85</v>
      </c>
      <c r="C181" s="2" t="str">
        <f t="shared" si="5"/>
        <v xml:space="preserve">Botelho, R.; Freitas, M.; Araújo Júnior, R.; Teixeira, M.; Gouveia, L. e Vianna, W. </v>
      </c>
    </row>
    <row r="182" spans="1:3" ht="50" x14ac:dyDescent="0.25">
      <c r="A182" s="1" t="s">
        <v>100</v>
      </c>
      <c r="B182" s="12">
        <f t="shared" si="4"/>
        <v>24</v>
      </c>
      <c r="C182" s="2" t="str">
        <f t="shared" si="5"/>
        <v xml:space="preserve">Rocha, D e Gouveia, L. </v>
      </c>
    </row>
    <row r="183" spans="1:3" x14ac:dyDescent="0.25">
      <c r="A183" s="9" t="s">
        <v>5</v>
      </c>
      <c r="B183" s="12" t="e">
        <f t="shared" si="4"/>
        <v>#VALUE!</v>
      </c>
      <c r="C183" s="2" t="e">
        <f t="shared" si="5"/>
        <v>#VALUE!</v>
      </c>
    </row>
    <row r="184" spans="1:3" ht="50" x14ac:dyDescent="0.25">
      <c r="A184" s="1" t="s">
        <v>101</v>
      </c>
      <c r="B184" s="12">
        <f t="shared" si="4"/>
        <v>25</v>
      </c>
      <c r="C184" s="2" t="str">
        <f t="shared" si="5"/>
        <v xml:space="preserve">Rocha, C. e Gouveia, L. </v>
      </c>
    </row>
    <row r="185" spans="1:3" x14ac:dyDescent="0.25">
      <c r="A185" s="9" t="s">
        <v>5</v>
      </c>
      <c r="B185" s="12" t="e">
        <f t="shared" si="4"/>
        <v>#VALUE!</v>
      </c>
      <c r="C185" s="2" t="e">
        <f t="shared" si="5"/>
        <v>#VALUE!</v>
      </c>
    </row>
    <row r="186" spans="1:3" ht="50" x14ac:dyDescent="0.25">
      <c r="A186" s="1" t="s">
        <v>102</v>
      </c>
      <c r="B186" s="12">
        <f t="shared" si="4"/>
        <v>27</v>
      </c>
      <c r="C186" s="2" t="str">
        <f t="shared" si="5"/>
        <v xml:space="preserve">Martins, E. e Gouveia, L. </v>
      </c>
    </row>
    <row r="187" spans="1:3" x14ac:dyDescent="0.25">
      <c r="A187" s="9" t="s">
        <v>5</v>
      </c>
      <c r="B187" s="12" t="e">
        <f t="shared" si="4"/>
        <v>#VALUE!</v>
      </c>
      <c r="C187" s="2" t="e">
        <f t="shared" si="5"/>
        <v>#VALUE!</v>
      </c>
    </row>
    <row r="188" spans="1:3" ht="30" x14ac:dyDescent="0.25">
      <c r="A188" s="1" t="s">
        <v>103</v>
      </c>
      <c r="B188" s="12">
        <f t="shared" si="4"/>
        <v>13</v>
      </c>
      <c r="C188" s="2" t="str">
        <f t="shared" si="5"/>
        <v xml:space="preserve">Gouveia, L. </v>
      </c>
    </row>
    <row r="189" spans="1:3" x14ac:dyDescent="0.25">
      <c r="A189" s="9" t="s">
        <v>5</v>
      </c>
      <c r="B189" s="12" t="e">
        <f t="shared" si="4"/>
        <v>#VALUE!</v>
      </c>
      <c r="C189" s="2" t="e">
        <f t="shared" si="5"/>
        <v>#VALUE!</v>
      </c>
    </row>
    <row r="190" spans="1:3" ht="60" x14ac:dyDescent="0.25">
      <c r="A190" s="1" t="s">
        <v>104</v>
      </c>
      <c r="B190" s="12">
        <f t="shared" si="4"/>
        <v>37</v>
      </c>
      <c r="C190" s="2" t="str">
        <f t="shared" si="5"/>
        <v xml:space="preserve">Araujo, P.; Gouveia, L. e Toldy, T. </v>
      </c>
    </row>
    <row r="191" spans="1:3" x14ac:dyDescent="0.25">
      <c r="A191" s="9" t="s">
        <v>5</v>
      </c>
      <c r="B191" s="12" t="e">
        <f t="shared" si="4"/>
        <v>#VALUE!</v>
      </c>
      <c r="C191" s="2" t="e">
        <f t="shared" si="5"/>
        <v>#VALUE!</v>
      </c>
    </row>
    <row r="192" spans="1:3" ht="70" x14ac:dyDescent="0.25">
      <c r="A192" s="1" t="s">
        <v>105</v>
      </c>
      <c r="B192" s="12">
        <f t="shared" si="4"/>
        <v>28</v>
      </c>
      <c r="C192" s="2" t="str">
        <f t="shared" si="5"/>
        <v xml:space="preserve">Carvalho, M. e Gouveia, L. </v>
      </c>
    </row>
    <row r="193" spans="1:3" x14ac:dyDescent="0.25">
      <c r="A193" s="9" t="s">
        <v>5</v>
      </c>
      <c r="B193" s="12" t="e">
        <f t="shared" si="4"/>
        <v>#VALUE!</v>
      </c>
      <c r="C193" s="2" t="e">
        <f t="shared" si="5"/>
        <v>#VALUE!</v>
      </c>
    </row>
    <row r="194" spans="1:3" ht="40" x14ac:dyDescent="0.25">
      <c r="A194" s="1" t="s">
        <v>106</v>
      </c>
      <c r="B194" s="12">
        <f t="shared" si="4"/>
        <v>13</v>
      </c>
      <c r="C194" s="2" t="str">
        <f t="shared" si="5"/>
        <v xml:space="preserve">Gouveia, L. </v>
      </c>
    </row>
    <row r="195" spans="1:3" x14ac:dyDescent="0.25">
      <c r="A195" s="9" t="s">
        <v>5</v>
      </c>
      <c r="B195" s="12" t="e">
        <f t="shared" ref="B195:B258" si="6">FIND("(",A195)</f>
        <v>#VALUE!</v>
      </c>
      <c r="C195" s="2" t="e">
        <f t="shared" ref="C195:C258" si="7">LEFT(A195,B195-1)</f>
        <v>#VALUE!</v>
      </c>
    </row>
    <row r="196" spans="1:3" ht="30" x14ac:dyDescent="0.25">
      <c r="A196" s="1" t="s">
        <v>107</v>
      </c>
      <c r="B196" s="12">
        <f t="shared" si="6"/>
        <v>24</v>
      </c>
      <c r="C196" s="2" t="str">
        <f t="shared" si="7"/>
        <v xml:space="preserve">Toso, R. e Gouveia, L. </v>
      </c>
    </row>
    <row r="197" spans="1:3" x14ac:dyDescent="0.25">
      <c r="A197" s="9" t="s">
        <v>5</v>
      </c>
      <c r="B197" s="12" t="e">
        <f t="shared" si="6"/>
        <v>#VALUE!</v>
      </c>
      <c r="C197" s="2" t="e">
        <f t="shared" si="7"/>
        <v>#VALUE!</v>
      </c>
    </row>
    <row r="198" spans="1:3" ht="40" x14ac:dyDescent="0.25">
      <c r="A198" s="1" t="s">
        <v>108</v>
      </c>
      <c r="B198" s="12">
        <f t="shared" si="6"/>
        <v>13</v>
      </c>
      <c r="C198" s="2" t="str">
        <f t="shared" si="7"/>
        <v xml:space="preserve">Gouveia, L. </v>
      </c>
    </row>
    <row r="199" spans="1:3" x14ac:dyDescent="0.25">
      <c r="A199" s="9" t="s">
        <v>5</v>
      </c>
      <c r="B199" s="12" t="e">
        <f t="shared" si="6"/>
        <v>#VALUE!</v>
      </c>
      <c r="C199" s="2" t="e">
        <f t="shared" si="7"/>
        <v>#VALUE!</v>
      </c>
    </row>
    <row r="200" spans="1:3" ht="50" x14ac:dyDescent="0.25">
      <c r="A200" s="1" t="s">
        <v>109</v>
      </c>
      <c r="B200" s="12">
        <f t="shared" si="6"/>
        <v>27</v>
      </c>
      <c r="C200" s="2" t="str">
        <f t="shared" si="7"/>
        <v xml:space="preserve">Martins, E. e Gouveia, L. </v>
      </c>
    </row>
    <row r="201" spans="1:3" x14ac:dyDescent="0.25">
      <c r="A201" s="9" t="s">
        <v>6</v>
      </c>
      <c r="B201" s="12" t="e">
        <f t="shared" si="6"/>
        <v>#VALUE!</v>
      </c>
      <c r="C201" s="2" t="e">
        <f t="shared" si="7"/>
        <v>#VALUE!</v>
      </c>
    </row>
    <row r="202" spans="1:3" ht="40" x14ac:dyDescent="0.25">
      <c r="A202" s="1" t="s">
        <v>110</v>
      </c>
      <c r="B202" s="12">
        <f t="shared" si="6"/>
        <v>13</v>
      </c>
      <c r="C202" s="2" t="str">
        <f t="shared" si="7"/>
        <v xml:space="preserve">Gouveia, L. </v>
      </c>
    </row>
    <row r="203" spans="1:3" x14ac:dyDescent="0.25">
      <c r="A203" s="9" t="s">
        <v>5</v>
      </c>
      <c r="B203" s="12" t="e">
        <f t="shared" si="6"/>
        <v>#VALUE!</v>
      </c>
      <c r="C203" s="2" t="e">
        <f t="shared" si="7"/>
        <v>#VALUE!</v>
      </c>
    </row>
    <row r="204" spans="1:3" ht="50" x14ac:dyDescent="0.25">
      <c r="A204" s="1" t="s">
        <v>111</v>
      </c>
      <c r="B204" s="12">
        <f t="shared" si="6"/>
        <v>29</v>
      </c>
      <c r="C204" s="2" t="str">
        <f t="shared" si="7"/>
        <v xml:space="preserve">Martins, E. R.; Gouveia, L. </v>
      </c>
    </row>
    <row r="205" spans="1:3" x14ac:dyDescent="0.25">
      <c r="A205" s="9" t="s">
        <v>6</v>
      </c>
      <c r="B205" s="12" t="e">
        <f t="shared" si="6"/>
        <v>#VALUE!</v>
      </c>
      <c r="C205" s="2" t="e">
        <f t="shared" si="7"/>
        <v>#VALUE!</v>
      </c>
    </row>
    <row r="206" spans="1:3" ht="60" x14ac:dyDescent="0.25">
      <c r="A206" s="1" t="s">
        <v>112</v>
      </c>
      <c r="B206" s="12">
        <f t="shared" si="6"/>
        <v>27</v>
      </c>
      <c r="C206" s="2" t="str">
        <f t="shared" si="7"/>
        <v xml:space="preserve">Martins, E. e Gouveia, L. </v>
      </c>
    </row>
    <row r="207" spans="1:3" x14ac:dyDescent="0.25">
      <c r="A207" s="9" t="s">
        <v>6</v>
      </c>
      <c r="B207" s="12" t="e">
        <f t="shared" si="6"/>
        <v>#VALUE!</v>
      </c>
      <c r="C207" s="2" t="e">
        <f t="shared" si="7"/>
        <v>#VALUE!</v>
      </c>
    </row>
    <row r="208" spans="1:3" ht="50" x14ac:dyDescent="0.25">
      <c r="A208" s="1" t="s">
        <v>113</v>
      </c>
      <c r="B208" s="12">
        <f t="shared" si="6"/>
        <v>29</v>
      </c>
      <c r="C208" s="2" t="str">
        <f t="shared" si="7"/>
        <v xml:space="preserve">Almasri, A. and Gouveia, L. </v>
      </c>
    </row>
    <row r="209" spans="1:3" x14ac:dyDescent="0.25">
      <c r="A209" s="1" t="s">
        <v>114</v>
      </c>
      <c r="B209" s="12" t="e">
        <f t="shared" si="6"/>
        <v>#VALUE!</v>
      </c>
      <c r="C209" s="2" t="e">
        <f t="shared" si="7"/>
        <v>#VALUE!</v>
      </c>
    </row>
    <row r="210" spans="1:3" ht="50" x14ac:dyDescent="0.25">
      <c r="A210" s="1" t="s">
        <v>115</v>
      </c>
      <c r="B210" s="12">
        <f t="shared" si="6"/>
        <v>38</v>
      </c>
      <c r="C210" s="2" t="str">
        <f t="shared" si="7"/>
        <v xml:space="preserve">Pereira, R.; Dinis, A. e Gouveia, L. </v>
      </c>
    </row>
    <row r="211" spans="1:3" x14ac:dyDescent="0.25">
      <c r="A211" s="9" t="s">
        <v>5</v>
      </c>
      <c r="B211" s="12" t="e">
        <f t="shared" si="6"/>
        <v>#VALUE!</v>
      </c>
      <c r="C211" s="2" t="e">
        <f t="shared" si="7"/>
        <v>#VALUE!</v>
      </c>
    </row>
    <row r="212" spans="1:3" ht="40" x14ac:dyDescent="0.25">
      <c r="A212" s="1" t="s">
        <v>116</v>
      </c>
      <c r="B212" s="12">
        <f t="shared" si="6"/>
        <v>28</v>
      </c>
      <c r="C212" s="2" t="str">
        <f t="shared" si="7"/>
        <v xml:space="preserve">Carvalho, M. e Gouveia, L. </v>
      </c>
    </row>
    <row r="213" spans="1:3" x14ac:dyDescent="0.25">
      <c r="A213" s="9" t="s">
        <v>5</v>
      </c>
      <c r="B213" s="12" t="e">
        <f t="shared" si="6"/>
        <v>#VALUE!</v>
      </c>
      <c r="C213" s="2" t="e">
        <f t="shared" si="7"/>
        <v>#VALUE!</v>
      </c>
    </row>
    <row r="214" spans="1:3" ht="30" x14ac:dyDescent="0.25">
      <c r="A214" s="1" t="s">
        <v>117</v>
      </c>
      <c r="B214" s="12">
        <f t="shared" si="6"/>
        <v>26</v>
      </c>
      <c r="C214" s="2" t="str">
        <f t="shared" si="7"/>
        <v xml:space="preserve">Barros, V. e Gouveia, L. </v>
      </c>
    </row>
    <row r="215" spans="1:3" x14ac:dyDescent="0.25">
      <c r="A215" s="9" t="s">
        <v>8</v>
      </c>
      <c r="B215" s="12" t="e">
        <f t="shared" si="6"/>
        <v>#VALUE!</v>
      </c>
      <c r="C215" s="2" t="e">
        <f t="shared" si="7"/>
        <v>#VALUE!</v>
      </c>
    </row>
    <row r="216" spans="1:3" ht="60" x14ac:dyDescent="0.25">
      <c r="A216" s="1" t="s">
        <v>118</v>
      </c>
      <c r="B216" s="12">
        <f t="shared" si="6"/>
        <v>26</v>
      </c>
      <c r="C216" s="2" t="str">
        <f t="shared" si="7"/>
        <v xml:space="preserve">Araújo, P. e Gouveia, L. </v>
      </c>
    </row>
    <row r="217" spans="1:3" x14ac:dyDescent="0.25">
      <c r="A217" s="9" t="s">
        <v>6</v>
      </c>
      <c r="B217" s="12" t="e">
        <f t="shared" si="6"/>
        <v>#VALUE!</v>
      </c>
      <c r="C217" s="2" t="e">
        <f t="shared" si="7"/>
        <v>#VALUE!</v>
      </c>
    </row>
    <row r="218" spans="1:3" ht="40" x14ac:dyDescent="0.25">
      <c r="A218" s="1" t="s">
        <v>119</v>
      </c>
      <c r="B218" s="12">
        <f t="shared" si="6"/>
        <v>35</v>
      </c>
      <c r="C218" s="2" t="str">
        <f t="shared" si="7"/>
        <v xml:space="preserve">Lopes, S.; Gouveia, L. e Reis, P. </v>
      </c>
    </row>
    <row r="219" spans="1:3" x14ac:dyDescent="0.25">
      <c r="A219" s="9" t="s">
        <v>5</v>
      </c>
      <c r="B219" s="12" t="e">
        <f t="shared" si="6"/>
        <v>#VALUE!</v>
      </c>
      <c r="C219" s="2" t="e">
        <f t="shared" si="7"/>
        <v>#VALUE!</v>
      </c>
    </row>
    <row r="220" spans="1:3" ht="50" x14ac:dyDescent="0.25">
      <c r="A220" s="1" t="s">
        <v>680</v>
      </c>
      <c r="B220" s="12">
        <f t="shared" si="6"/>
        <v>29</v>
      </c>
      <c r="C220" s="2" t="str">
        <f t="shared" si="7"/>
        <v xml:space="preserve">Martins, E. and Gouveia, L. </v>
      </c>
    </row>
    <row r="221" spans="1:3" x14ac:dyDescent="0.25">
      <c r="A221" s="9" t="s">
        <v>6</v>
      </c>
      <c r="B221" s="12" t="e">
        <f t="shared" si="6"/>
        <v>#VALUE!</v>
      </c>
      <c r="C221" s="2" t="e">
        <f t="shared" si="7"/>
        <v>#VALUE!</v>
      </c>
    </row>
    <row r="222" spans="1:3" ht="40" x14ac:dyDescent="0.25">
      <c r="A222" s="1" t="s">
        <v>120</v>
      </c>
      <c r="B222" s="12">
        <f t="shared" si="6"/>
        <v>25</v>
      </c>
      <c r="C222" s="2" t="str">
        <f t="shared" si="7"/>
        <v xml:space="preserve">Costa, O. e Gouveia, L. </v>
      </c>
    </row>
    <row r="223" spans="1:3" x14ac:dyDescent="0.25">
      <c r="A223" s="9" t="s">
        <v>6</v>
      </c>
      <c r="B223" s="12" t="e">
        <f t="shared" si="6"/>
        <v>#VALUE!</v>
      </c>
      <c r="C223" s="2" t="e">
        <f t="shared" si="7"/>
        <v>#VALUE!</v>
      </c>
    </row>
    <row r="224" spans="1:3" ht="50" x14ac:dyDescent="0.25">
      <c r="A224" s="1" t="s">
        <v>681</v>
      </c>
      <c r="B224" s="12">
        <f t="shared" si="6"/>
        <v>35</v>
      </c>
      <c r="C224" s="2" t="str">
        <f t="shared" si="7"/>
        <v xml:space="preserve">Lopes, S.; Gouveia, L. e Reis, P. </v>
      </c>
    </row>
    <row r="225" spans="1:3" x14ac:dyDescent="0.25">
      <c r="A225" s="9" t="s">
        <v>5</v>
      </c>
      <c r="B225" s="12" t="e">
        <f t="shared" si="6"/>
        <v>#VALUE!</v>
      </c>
      <c r="C225" s="2" t="e">
        <f t="shared" si="7"/>
        <v>#VALUE!</v>
      </c>
    </row>
    <row r="226" spans="1:3" ht="60" x14ac:dyDescent="0.25">
      <c r="A226" s="1" t="s">
        <v>121</v>
      </c>
      <c r="B226" s="12">
        <f t="shared" si="6"/>
        <v>26</v>
      </c>
      <c r="C226" s="2" t="str">
        <f t="shared" si="7"/>
        <v xml:space="preserve">Araujo, A. e Gouveia, L. </v>
      </c>
    </row>
    <row r="227" spans="1:3" ht="40" x14ac:dyDescent="0.25">
      <c r="A227" s="1" t="s">
        <v>122</v>
      </c>
      <c r="B227" s="12">
        <f t="shared" si="6"/>
        <v>27</v>
      </c>
      <c r="C227" s="2" t="str">
        <f t="shared" si="7"/>
        <v xml:space="preserve">Martins, E. e Gouveia, L. </v>
      </c>
    </row>
    <row r="228" spans="1:3" x14ac:dyDescent="0.25">
      <c r="A228" s="9" t="s">
        <v>6</v>
      </c>
      <c r="B228" s="12" t="e">
        <f t="shared" si="6"/>
        <v>#VALUE!</v>
      </c>
      <c r="C228" s="2" t="e">
        <f t="shared" si="7"/>
        <v>#VALUE!</v>
      </c>
    </row>
    <row r="229" spans="1:3" x14ac:dyDescent="0.25">
      <c r="A229" s="6" t="s">
        <v>123</v>
      </c>
      <c r="B229" s="12" t="e">
        <f t="shared" si="6"/>
        <v>#VALUE!</v>
      </c>
      <c r="C229" s="2" t="e">
        <f t="shared" si="7"/>
        <v>#VALUE!</v>
      </c>
    </row>
    <row r="230" spans="1:3" x14ac:dyDescent="0.25">
      <c r="A230" s="6"/>
      <c r="B230" s="12" t="e">
        <f t="shared" si="6"/>
        <v>#VALUE!</v>
      </c>
      <c r="C230" s="2" t="e">
        <f t="shared" si="7"/>
        <v>#VALUE!</v>
      </c>
    </row>
    <row r="231" spans="1:3" x14ac:dyDescent="0.25">
      <c r="A231" s="2"/>
      <c r="B231" s="12" t="e">
        <f t="shared" si="6"/>
        <v>#VALUE!</v>
      </c>
      <c r="C231" s="2" t="e">
        <f t="shared" si="7"/>
        <v>#VALUE!</v>
      </c>
    </row>
    <row r="232" spans="1:3" ht="40" x14ac:dyDescent="0.25">
      <c r="A232" s="1" t="s">
        <v>124</v>
      </c>
      <c r="B232" s="12">
        <f t="shared" si="6"/>
        <v>27</v>
      </c>
      <c r="C232" s="2" t="str">
        <f t="shared" si="7"/>
        <v xml:space="preserve">Martins, E. e Gouveia, L. </v>
      </c>
    </row>
    <row r="233" spans="1:3" x14ac:dyDescent="0.25">
      <c r="A233" s="9" t="s">
        <v>6</v>
      </c>
      <c r="B233" s="12" t="e">
        <f t="shared" si="6"/>
        <v>#VALUE!</v>
      </c>
      <c r="C233" s="2" t="e">
        <f t="shared" si="7"/>
        <v>#VALUE!</v>
      </c>
    </row>
    <row r="234" spans="1:3" ht="31.5" x14ac:dyDescent="0.25">
      <c r="A234" s="1" t="s">
        <v>125</v>
      </c>
      <c r="B234" s="12">
        <f t="shared" si="6"/>
        <v>27</v>
      </c>
      <c r="C234" s="2" t="str">
        <f t="shared" si="7"/>
        <v xml:space="preserve">Martins, E. e Gouveia, L. </v>
      </c>
    </row>
    <row r="235" spans="1:3" x14ac:dyDescent="0.25">
      <c r="A235" s="9" t="s">
        <v>6</v>
      </c>
      <c r="B235" s="12" t="e">
        <f t="shared" si="6"/>
        <v>#VALUE!</v>
      </c>
      <c r="C235" s="2" t="e">
        <f t="shared" si="7"/>
        <v>#VALUE!</v>
      </c>
    </row>
    <row r="236" spans="1:3" ht="50" x14ac:dyDescent="0.25">
      <c r="A236" s="1" t="s">
        <v>126</v>
      </c>
      <c r="B236" s="12">
        <f t="shared" si="6"/>
        <v>27</v>
      </c>
      <c r="C236" s="2" t="str">
        <f t="shared" si="7"/>
        <v xml:space="preserve">Martins, E. e Gouveia, L. </v>
      </c>
    </row>
    <row r="237" spans="1:3" x14ac:dyDescent="0.25">
      <c r="A237" s="9" t="s">
        <v>6</v>
      </c>
      <c r="B237" s="12" t="e">
        <f t="shared" si="6"/>
        <v>#VALUE!</v>
      </c>
      <c r="C237" s="2" t="e">
        <f t="shared" si="7"/>
        <v>#VALUE!</v>
      </c>
    </row>
    <row r="238" spans="1:3" ht="40" x14ac:dyDescent="0.25">
      <c r="A238" s="1" t="s">
        <v>127</v>
      </c>
      <c r="B238" s="12">
        <f t="shared" si="6"/>
        <v>27</v>
      </c>
      <c r="C238" s="2" t="str">
        <f t="shared" si="7"/>
        <v xml:space="preserve">Gouveia, L. e Martins, E. </v>
      </c>
    </row>
    <row r="239" spans="1:3" x14ac:dyDescent="0.25">
      <c r="A239" s="9" t="s">
        <v>6</v>
      </c>
      <c r="B239" s="12" t="e">
        <f t="shared" si="6"/>
        <v>#VALUE!</v>
      </c>
      <c r="C239" s="2" t="e">
        <f t="shared" si="7"/>
        <v>#VALUE!</v>
      </c>
    </row>
    <row r="240" spans="1:3" ht="40" x14ac:dyDescent="0.25">
      <c r="A240" s="1" t="s">
        <v>128</v>
      </c>
      <c r="B240" s="12">
        <f t="shared" si="6"/>
        <v>27</v>
      </c>
      <c r="C240" s="2" t="str">
        <f t="shared" si="7"/>
        <v xml:space="preserve">Martins, E. e Gouveia, L. </v>
      </c>
    </row>
    <row r="241" spans="1:3" x14ac:dyDescent="0.25">
      <c r="A241" s="9" t="s">
        <v>6</v>
      </c>
      <c r="B241" s="12" t="e">
        <f t="shared" si="6"/>
        <v>#VALUE!</v>
      </c>
      <c r="C241" s="2" t="e">
        <f t="shared" si="7"/>
        <v>#VALUE!</v>
      </c>
    </row>
    <row r="242" spans="1:3" ht="63" x14ac:dyDescent="0.25">
      <c r="A242" s="1" t="s">
        <v>129</v>
      </c>
      <c r="B242" s="12">
        <f t="shared" si="6"/>
        <v>54</v>
      </c>
      <c r="C242" s="2" t="str">
        <f t="shared" si="7"/>
        <v xml:space="preserve">Martins, E.; Geraldes, W.; Afonseca, U.; Gouveia, L. </v>
      </c>
    </row>
    <row r="243" spans="1:3" x14ac:dyDescent="0.25">
      <c r="A243" s="9" t="s">
        <v>6</v>
      </c>
      <c r="B243" s="12" t="e">
        <f t="shared" si="6"/>
        <v>#VALUE!</v>
      </c>
      <c r="C243" s="2" t="e">
        <f t="shared" si="7"/>
        <v>#VALUE!</v>
      </c>
    </row>
    <row r="244" spans="1:3" ht="73.5" x14ac:dyDescent="0.25">
      <c r="A244" s="1" t="s">
        <v>130</v>
      </c>
      <c r="B244" s="12">
        <f t="shared" si="6"/>
        <v>63</v>
      </c>
      <c r="C244" s="2" t="str">
        <f t="shared" si="7"/>
        <v xml:space="preserve">Martins, E. R.; Geraldes, W. B.; Afonseca, U. R.; Gouveia, L. </v>
      </c>
    </row>
    <row r="245" spans="1:3" x14ac:dyDescent="0.25">
      <c r="A245" s="9" t="s">
        <v>6</v>
      </c>
      <c r="B245" s="12" t="e">
        <f t="shared" si="6"/>
        <v>#VALUE!</v>
      </c>
      <c r="C245" s="2" t="e">
        <f t="shared" si="7"/>
        <v>#VALUE!</v>
      </c>
    </row>
    <row r="246" spans="1:3" ht="40" x14ac:dyDescent="0.25">
      <c r="A246" s="1" t="s">
        <v>131</v>
      </c>
      <c r="B246" s="12">
        <f t="shared" si="6"/>
        <v>27</v>
      </c>
      <c r="C246" s="2" t="str">
        <f t="shared" si="7"/>
        <v xml:space="preserve">Martins, E. e Gouveia, L. </v>
      </c>
    </row>
    <row r="247" spans="1:3" x14ac:dyDescent="0.25">
      <c r="A247" s="9" t="s">
        <v>6</v>
      </c>
      <c r="B247" s="12" t="e">
        <f t="shared" si="6"/>
        <v>#VALUE!</v>
      </c>
      <c r="C247" s="2" t="e">
        <f t="shared" si="7"/>
        <v>#VALUE!</v>
      </c>
    </row>
    <row r="248" spans="1:3" ht="50" x14ac:dyDescent="0.25">
      <c r="A248" s="1" t="s">
        <v>132</v>
      </c>
      <c r="B248" s="12">
        <f t="shared" si="6"/>
        <v>27</v>
      </c>
      <c r="C248" s="2" t="str">
        <f t="shared" si="7"/>
        <v xml:space="preserve">Martins, E. e Gouveia, L. </v>
      </c>
    </row>
    <row r="249" spans="1:3" x14ac:dyDescent="0.25">
      <c r="A249" s="9" t="s">
        <v>6</v>
      </c>
      <c r="B249" s="12" t="e">
        <f t="shared" si="6"/>
        <v>#VALUE!</v>
      </c>
      <c r="C249" s="2" t="e">
        <f t="shared" si="7"/>
        <v>#VALUE!</v>
      </c>
    </row>
    <row r="250" spans="1:3" ht="40" x14ac:dyDescent="0.25">
      <c r="A250" s="1" t="s">
        <v>133</v>
      </c>
      <c r="B250" s="12">
        <f t="shared" si="6"/>
        <v>27</v>
      </c>
      <c r="C250" s="2" t="str">
        <f t="shared" si="7"/>
        <v xml:space="preserve">Martins, E. e Gouveia, L. </v>
      </c>
    </row>
    <row r="251" spans="1:3" x14ac:dyDescent="0.25">
      <c r="A251" s="9" t="s">
        <v>6</v>
      </c>
      <c r="B251" s="12" t="e">
        <f t="shared" si="6"/>
        <v>#VALUE!</v>
      </c>
      <c r="C251" s="2" t="e">
        <f t="shared" si="7"/>
        <v>#VALUE!</v>
      </c>
    </row>
    <row r="252" spans="1:3" ht="40" x14ac:dyDescent="0.25">
      <c r="A252" s="1" t="s">
        <v>134</v>
      </c>
      <c r="B252" s="12">
        <f t="shared" si="6"/>
        <v>29</v>
      </c>
      <c r="C252" s="2" t="str">
        <f t="shared" si="7"/>
        <v xml:space="preserve">Martins, E. R.; Gouveia, L. </v>
      </c>
    </row>
    <row r="253" spans="1:3" x14ac:dyDescent="0.25">
      <c r="A253" s="9" t="s">
        <v>6</v>
      </c>
      <c r="B253" s="12" t="e">
        <f t="shared" si="6"/>
        <v>#VALUE!</v>
      </c>
      <c r="C253" s="2" t="e">
        <f t="shared" si="7"/>
        <v>#VALUE!</v>
      </c>
    </row>
    <row r="254" spans="1:3" ht="40" x14ac:dyDescent="0.25">
      <c r="A254" s="1" t="s">
        <v>135</v>
      </c>
      <c r="B254" s="12">
        <f t="shared" si="6"/>
        <v>26</v>
      </c>
      <c r="C254" s="2" t="str">
        <f t="shared" si="7"/>
        <v xml:space="preserve">Barros, V. e Gouveia, L. </v>
      </c>
    </row>
    <row r="255" spans="1:3" x14ac:dyDescent="0.25">
      <c r="A255" s="9" t="s">
        <v>5</v>
      </c>
      <c r="B255" s="12" t="e">
        <f t="shared" si="6"/>
        <v>#VALUE!</v>
      </c>
      <c r="C255" s="2" t="e">
        <f t="shared" si="7"/>
        <v>#VALUE!</v>
      </c>
    </row>
    <row r="256" spans="1:3" ht="50" x14ac:dyDescent="0.25">
      <c r="A256" s="1" t="s">
        <v>136</v>
      </c>
      <c r="B256" s="12">
        <f t="shared" si="6"/>
        <v>13</v>
      </c>
      <c r="C256" s="2" t="str">
        <f t="shared" si="7"/>
        <v xml:space="preserve">Gouveia, L. </v>
      </c>
    </row>
    <row r="257" spans="1:3" x14ac:dyDescent="0.25">
      <c r="A257" s="9" t="s">
        <v>5</v>
      </c>
      <c r="B257" s="12" t="e">
        <f t="shared" si="6"/>
        <v>#VALUE!</v>
      </c>
      <c r="C257" s="2" t="e">
        <f t="shared" si="7"/>
        <v>#VALUE!</v>
      </c>
    </row>
    <row r="258" spans="1:3" ht="40" x14ac:dyDescent="0.25">
      <c r="A258" s="1" t="s">
        <v>137</v>
      </c>
      <c r="B258" s="12">
        <f t="shared" si="6"/>
        <v>26</v>
      </c>
      <c r="C258" s="2" t="str">
        <f t="shared" si="7"/>
        <v xml:space="preserve">Araújo, P. e Gouveia, L. </v>
      </c>
    </row>
    <row r="259" spans="1:3" x14ac:dyDescent="0.25">
      <c r="A259" s="9" t="s">
        <v>5</v>
      </c>
      <c r="B259" s="12" t="e">
        <f t="shared" ref="B259:B322" si="8">FIND("(",A259)</f>
        <v>#VALUE!</v>
      </c>
      <c r="C259" s="2" t="e">
        <f t="shared" ref="C259:C322" si="9">LEFT(A259,B259-1)</f>
        <v>#VALUE!</v>
      </c>
    </row>
    <row r="260" spans="1:3" ht="31.5" x14ac:dyDescent="0.25">
      <c r="A260" s="1" t="s">
        <v>138</v>
      </c>
      <c r="B260" s="12">
        <f t="shared" si="8"/>
        <v>29</v>
      </c>
      <c r="C260" s="2" t="str">
        <f t="shared" si="9"/>
        <v xml:space="preserve">Domingues, F. e Gouveia, L. </v>
      </c>
    </row>
    <row r="261" spans="1:3" x14ac:dyDescent="0.25">
      <c r="A261" s="9" t="s">
        <v>5</v>
      </c>
      <c r="B261" s="12" t="e">
        <f t="shared" si="8"/>
        <v>#VALUE!</v>
      </c>
      <c r="C261" s="2" t="e">
        <f t="shared" si="9"/>
        <v>#VALUE!</v>
      </c>
    </row>
    <row r="262" spans="1:3" ht="40" x14ac:dyDescent="0.25">
      <c r="A262" s="1" t="s">
        <v>139</v>
      </c>
      <c r="B262" s="12">
        <f t="shared" si="8"/>
        <v>26</v>
      </c>
      <c r="C262" s="2" t="str">
        <f t="shared" si="9"/>
        <v xml:space="preserve">Araújo, P. e Gouveia, L. </v>
      </c>
    </row>
    <row r="263" spans="1:3" x14ac:dyDescent="0.25">
      <c r="A263" s="9" t="s">
        <v>5</v>
      </c>
      <c r="B263" s="12" t="e">
        <f t="shared" si="8"/>
        <v>#VALUE!</v>
      </c>
      <c r="C263" s="2" t="e">
        <f t="shared" si="9"/>
        <v>#VALUE!</v>
      </c>
    </row>
    <row r="264" spans="1:3" ht="40" x14ac:dyDescent="0.25">
      <c r="A264" s="1" t="s">
        <v>140</v>
      </c>
      <c r="B264" s="12">
        <f t="shared" si="8"/>
        <v>25</v>
      </c>
      <c r="C264" s="2" t="str">
        <f t="shared" si="9"/>
        <v xml:space="preserve">Costa, O. e Gouveia, L. </v>
      </c>
    </row>
    <row r="265" spans="1:3" x14ac:dyDescent="0.25">
      <c r="A265" s="9" t="s">
        <v>6</v>
      </c>
      <c r="B265" s="12" t="e">
        <f t="shared" si="8"/>
        <v>#VALUE!</v>
      </c>
      <c r="C265" s="2" t="e">
        <f t="shared" si="9"/>
        <v>#VALUE!</v>
      </c>
    </row>
    <row r="266" spans="1:3" ht="40" x14ac:dyDescent="0.25">
      <c r="A266" s="1" t="s">
        <v>141</v>
      </c>
      <c r="B266" s="12">
        <f t="shared" si="8"/>
        <v>25</v>
      </c>
      <c r="C266" s="2" t="str">
        <f t="shared" si="9"/>
        <v xml:space="preserve">Costa, O. e Gouveia, L. </v>
      </c>
    </row>
    <row r="267" spans="1:3" x14ac:dyDescent="0.25">
      <c r="A267" s="9" t="s">
        <v>6</v>
      </c>
      <c r="B267" s="12" t="e">
        <f t="shared" si="8"/>
        <v>#VALUE!</v>
      </c>
      <c r="C267" s="2" t="e">
        <f t="shared" si="9"/>
        <v>#VALUE!</v>
      </c>
    </row>
    <row r="268" spans="1:3" ht="60" x14ac:dyDescent="0.25">
      <c r="A268" s="1" t="s">
        <v>142</v>
      </c>
      <c r="B268" s="12">
        <f t="shared" si="8"/>
        <v>27</v>
      </c>
      <c r="C268" s="2" t="str">
        <f t="shared" si="9"/>
        <v xml:space="preserve">Martins, E. e Gouveia, L. </v>
      </c>
    </row>
    <row r="269" spans="1:3" x14ac:dyDescent="0.25">
      <c r="A269" s="9" t="s">
        <v>6</v>
      </c>
      <c r="B269" s="12" t="e">
        <f t="shared" si="8"/>
        <v>#VALUE!</v>
      </c>
      <c r="C269" s="2" t="e">
        <f t="shared" si="9"/>
        <v>#VALUE!</v>
      </c>
    </row>
    <row r="270" spans="1:3" ht="60" x14ac:dyDescent="0.25">
      <c r="A270" s="1" t="s">
        <v>143</v>
      </c>
      <c r="B270" s="12">
        <f t="shared" si="8"/>
        <v>27</v>
      </c>
      <c r="C270" s="2" t="str">
        <f t="shared" si="9"/>
        <v xml:space="preserve">Martins, E. e Gouveia, L. </v>
      </c>
    </row>
    <row r="271" spans="1:3" x14ac:dyDescent="0.25">
      <c r="A271" s="9" t="s">
        <v>6</v>
      </c>
      <c r="B271" s="12" t="e">
        <f t="shared" si="8"/>
        <v>#VALUE!</v>
      </c>
      <c r="C271" s="2" t="e">
        <f t="shared" si="9"/>
        <v>#VALUE!</v>
      </c>
    </row>
    <row r="272" spans="1:3" ht="70" x14ac:dyDescent="0.25">
      <c r="A272" s="1" t="s">
        <v>144</v>
      </c>
      <c r="B272" s="12">
        <f t="shared" si="8"/>
        <v>27</v>
      </c>
      <c r="C272" s="2" t="str">
        <f t="shared" si="9"/>
        <v xml:space="preserve">Martins, E. e Gouveia, L. </v>
      </c>
    </row>
    <row r="273" spans="1:3" x14ac:dyDescent="0.25">
      <c r="A273" s="9" t="s">
        <v>6</v>
      </c>
      <c r="B273" s="12" t="e">
        <f t="shared" si="8"/>
        <v>#VALUE!</v>
      </c>
      <c r="C273" s="2" t="e">
        <f t="shared" si="9"/>
        <v>#VALUE!</v>
      </c>
    </row>
    <row r="274" spans="1:3" ht="40" x14ac:dyDescent="0.25">
      <c r="A274" s="1" t="s">
        <v>145</v>
      </c>
      <c r="B274" s="12">
        <f t="shared" si="8"/>
        <v>13</v>
      </c>
      <c r="C274" s="2" t="str">
        <f t="shared" si="9"/>
        <v xml:space="preserve">Gouveia, L. </v>
      </c>
    </row>
    <row r="275" spans="1:3" x14ac:dyDescent="0.25">
      <c r="A275" s="9" t="s">
        <v>5</v>
      </c>
      <c r="B275" s="12" t="e">
        <f t="shared" si="8"/>
        <v>#VALUE!</v>
      </c>
      <c r="C275" s="2" t="e">
        <f t="shared" si="9"/>
        <v>#VALUE!</v>
      </c>
    </row>
    <row r="276" spans="1:3" ht="40" x14ac:dyDescent="0.25">
      <c r="A276" s="1" t="s">
        <v>146</v>
      </c>
      <c r="B276" s="12">
        <f t="shared" si="8"/>
        <v>13</v>
      </c>
      <c r="C276" s="2" t="str">
        <f t="shared" si="9"/>
        <v xml:space="preserve">Gouveia, L. </v>
      </c>
    </row>
    <row r="277" spans="1:3" x14ac:dyDescent="0.25">
      <c r="A277" s="9" t="s">
        <v>5</v>
      </c>
      <c r="B277" s="12" t="e">
        <f t="shared" si="8"/>
        <v>#VALUE!</v>
      </c>
      <c r="C277" s="2" t="e">
        <f t="shared" si="9"/>
        <v>#VALUE!</v>
      </c>
    </row>
    <row r="278" spans="1:3" ht="31.5" x14ac:dyDescent="0.25">
      <c r="A278" s="1" t="s">
        <v>147</v>
      </c>
      <c r="B278" s="12">
        <f t="shared" si="8"/>
        <v>27</v>
      </c>
      <c r="C278" s="2" t="str">
        <f t="shared" si="9"/>
        <v xml:space="preserve">Martins, E. e Gouveia, L. </v>
      </c>
    </row>
    <row r="279" spans="1:3" ht="63" x14ac:dyDescent="0.25">
      <c r="A279" s="1" t="s">
        <v>148</v>
      </c>
      <c r="B279" s="12">
        <f t="shared" si="8"/>
        <v>55</v>
      </c>
      <c r="C279" s="2" t="str">
        <f t="shared" si="9"/>
        <v xml:space="preserve">Martins, E.; Geraldes, W.; Afonseca, U. e Gouveia, L. </v>
      </c>
    </row>
    <row r="280" spans="1:3" x14ac:dyDescent="0.25">
      <c r="A280" s="9" t="s">
        <v>6</v>
      </c>
      <c r="B280" s="12" t="e">
        <f t="shared" si="8"/>
        <v>#VALUE!</v>
      </c>
      <c r="C280" s="2" t="e">
        <f t="shared" si="9"/>
        <v>#VALUE!</v>
      </c>
    </row>
    <row r="281" spans="1:3" ht="40" x14ac:dyDescent="0.25">
      <c r="A281" s="1" t="s">
        <v>149</v>
      </c>
      <c r="B281" s="12">
        <f t="shared" si="8"/>
        <v>30</v>
      </c>
      <c r="C281" s="2" t="str">
        <f t="shared" si="9"/>
        <v xml:space="preserve">Daradkeh, Y. and Gouveia, L. </v>
      </c>
    </row>
    <row r="282" spans="1:3" x14ac:dyDescent="0.25">
      <c r="A282" s="9" t="s">
        <v>5</v>
      </c>
      <c r="B282" s="12" t="e">
        <f t="shared" si="8"/>
        <v>#VALUE!</v>
      </c>
      <c r="C282" s="2" t="e">
        <f t="shared" si="9"/>
        <v>#VALUE!</v>
      </c>
    </row>
    <row r="283" spans="1:3" ht="63" x14ac:dyDescent="0.25">
      <c r="A283" s="1" t="s">
        <v>150</v>
      </c>
      <c r="B283" s="12">
        <f t="shared" si="8"/>
        <v>55</v>
      </c>
      <c r="C283" s="2" t="str">
        <f t="shared" si="9"/>
        <v xml:space="preserve">Martins, E.; Geraldes, W.; Afonseca, U. e Gouveia, L. </v>
      </c>
    </row>
    <row r="284" spans="1:3" x14ac:dyDescent="0.25">
      <c r="A284" s="9" t="s">
        <v>5</v>
      </c>
      <c r="B284" s="12" t="e">
        <f t="shared" si="8"/>
        <v>#VALUE!</v>
      </c>
      <c r="C284" s="2" t="e">
        <f t="shared" si="9"/>
        <v>#VALUE!</v>
      </c>
    </row>
    <row r="285" spans="1:3" ht="63" x14ac:dyDescent="0.25">
      <c r="A285" s="1" t="s">
        <v>151</v>
      </c>
      <c r="B285" s="12">
        <f t="shared" si="8"/>
        <v>55</v>
      </c>
      <c r="C285" s="2" t="str">
        <f t="shared" si="9"/>
        <v xml:space="preserve">Martins, E.; Geraldes, W.; Afonseca, U. e Gouveia, L. </v>
      </c>
    </row>
    <row r="286" spans="1:3" x14ac:dyDescent="0.25">
      <c r="A286" s="9" t="s">
        <v>5</v>
      </c>
      <c r="B286" s="12" t="e">
        <f t="shared" si="8"/>
        <v>#VALUE!</v>
      </c>
      <c r="C286" s="2" t="e">
        <f t="shared" si="9"/>
        <v>#VALUE!</v>
      </c>
    </row>
    <row r="287" spans="1:3" ht="84" x14ac:dyDescent="0.25">
      <c r="A287" s="1" t="s">
        <v>152</v>
      </c>
      <c r="B287" s="12">
        <f t="shared" si="8"/>
        <v>69</v>
      </c>
      <c r="C287" s="2" t="str">
        <f t="shared" si="9"/>
        <v xml:space="preserve">Martins, E.; Trindade, G.; Geraldes, W.; Afonseca, U. e Gouveia, L. </v>
      </c>
    </row>
    <row r="288" spans="1:3" x14ac:dyDescent="0.25">
      <c r="A288" s="9" t="s">
        <v>5</v>
      </c>
      <c r="B288" s="12" t="e">
        <f t="shared" si="8"/>
        <v>#VALUE!</v>
      </c>
      <c r="C288" s="2" t="e">
        <f t="shared" si="9"/>
        <v>#VALUE!</v>
      </c>
    </row>
    <row r="289" spans="1:3" ht="115.5" x14ac:dyDescent="0.25">
      <c r="A289" s="1" t="s">
        <v>153</v>
      </c>
      <c r="B289" s="12">
        <f t="shared" si="8"/>
        <v>139</v>
      </c>
      <c r="C289" s="2" t="str">
        <f t="shared" si="9"/>
        <v xml:space="preserve">Aragão, S.; Pontes, A.; Gouveia, L.; Lopes, S. Katsuda, P.; Pereira, A.; Oliveira, M.; Oliveira, J.; Coroa, R.; Araújo, G. e Siqueira, M. </v>
      </c>
    </row>
    <row r="290" spans="1:3" x14ac:dyDescent="0.25">
      <c r="A290" s="9" t="s">
        <v>6</v>
      </c>
      <c r="B290" s="12" t="e">
        <f t="shared" si="8"/>
        <v>#VALUE!</v>
      </c>
      <c r="C290" s="2" t="e">
        <f t="shared" si="9"/>
        <v>#VALUE!</v>
      </c>
    </row>
    <row r="291" spans="1:3" ht="50" x14ac:dyDescent="0.25">
      <c r="A291" s="1" t="s">
        <v>154</v>
      </c>
      <c r="B291" s="12">
        <f t="shared" si="8"/>
        <v>37</v>
      </c>
      <c r="C291" s="2" t="str">
        <f t="shared" si="9"/>
        <v xml:space="preserve">Araújo, P.; Gouveia, L. e Toldy, T. </v>
      </c>
    </row>
    <row r="292" spans="1:3" x14ac:dyDescent="0.25">
      <c r="A292" s="9" t="s">
        <v>5</v>
      </c>
      <c r="B292" s="12" t="e">
        <f t="shared" si="8"/>
        <v>#VALUE!</v>
      </c>
      <c r="C292" s="2" t="e">
        <f t="shared" si="9"/>
        <v>#VALUE!</v>
      </c>
    </row>
    <row r="293" spans="1:3" ht="40" x14ac:dyDescent="0.25">
      <c r="A293" s="1" t="s">
        <v>155</v>
      </c>
      <c r="B293" s="12">
        <f t="shared" si="8"/>
        <v>25</v>
      </c>
      <c r="C293" s="2" t="str">
        <f t="shared" si="9"/>
        <v xml:space="preserve">Pinho, N. e Gouveia, L. </v>
      </c>
    </row>
    <row r="294" spans="1:3" x14ac:dyDescent="0.25">
      <c r="A294" s="9" t="s">
        <v>5</v>
      </c>
      <c r="B294" s="12" t="e">
        <f t="shared" si="8"/>
        <v>#VALUE!</v>
      </c>
      <c r="C294" s="2" t="e">
        <f t="shared" si="9"/>
        <v>#VALUE!</v>
      </c>
    </row>
    <row r="295" spans="1:3" ht="30" x14ac:dyDescent="0.25">
      <c r="A295" s="1" t="s">
        <v>156</v>
      </c>
      <c r="B295" s="12">
        <f t="shared" si="8"/>
        <v>27</v>
      </c>
      <c r="C295" s="2" t="str">
        <f t="shared" si="9"/>
        <v xml:space="preserve">Correia, A. e Gouveia, L. </v>
      </c>
    </row>
    <row r="296" spans="1:3" x14ac:dyDescent="0.25">
      <c r="A296" s="9" t="s">
        <v>5</v>
      </c>
      <c r="B296" s="12" t="e">
        <f t="shared" si="8"/>
        <v>#VALUE!</v>
      </c>
      <c r="C296" s="2" t="e">
        <f t="shared" si="9"/>
        <v>#VALUE!</v>
      </c>
    </row>
    <row r="297" spans="1:3" ht="50" x14ac:dyDescent="0.25">
      <c r="A297" s="1" t="s">
        <v>157</v>
      </c>
      <c r="B297" s="12">
        <f t="shared" si="8"/>
        <v>26</v>
      </c>
      <c r="C297" s="2" t="str">
        <f t="shared" si="9"/>
        <v xml:space="preserve">Araújo, A. e Gouveia, L. </v>
      </c>
    </row>
    <row r="298" spans="1:3" x14ac:dyDescent="0.25">
      <c r="A298" s="9" t="s">
        <v>5</v>
      </c>
      <c r="B298" s="12" t="e">
        <f t="shared" si="8"/>
        <v>#VALUE!</v>
      </c>
      <c r="C298" s="2" t="e">
        <f t="shared" si="9"/>
        <v>#VALUE!</v>
      </c>
    </row>
    <row r="299" spans="1:3" ht="40" x14ac:dyDescent="0.25">
      <c r="A299" s="1" t="s">
        <v>158</v>
      </c>
      <c r="B299" s="12">
        <f t="shared" si="8"/>
        <v>28</v>
      </c>
      <c r="C299" s="2" t="str">
        <f t="shared" si="9"/>
        <v xml:space="preserve">Carvalho, M. e Gouveia, L. </v>
      </c>
    </row>
    <row r="300" spans="1:3" x14ac:dyDescent="0.25">
      <c r="A300" s="9" t="s">
        <v>5</v>
      </c>
      <c r="B300" s="12" t="e">
        <f t="shared" si="8"/>
        <v>#VALUE!</v>
      </c>
      <c r="C300" s="2" t="e">
        <f t="shared" si="9"/>
        <v>#VALUE!</v>
      </c>
    </row>
    <row r="301" spans="1:3" ht="50" x14ac:dyDescent="0.25">
      <c r="A301" s="1" t="s">
        <v>682</v>
      </c>
      <c r="B301" s="12">
        <f t="shared" si="8"/>
        <v>26</v>
      </c>
      <c r="C301" s="2" t="str">
        <f t="shared" si="9"/>
        <v xml:space="preserve">Araújo, A. e Gouveia, L. </v>
      </c>
    </row>
    <row r="302" spans="1:3" x14ac:dyDescent="0.25">
      <c r="A302" s="9" t="s">
        <v>6</v>
      </c>
      <c r="B302" s="12" t="e">
        <f t="shared" si="8"/>
        <v>#VALUE!</v>
      </c>
      <c r="C302" s="2" t="e">
        <f t="shared" si="9"/>
        <v>#VALUE!</v>
      </c>
    </row>
    <row r="303" spans="1:3" ht="40" x14ac:dyDescent="0.25">
      <c r="A303" s="1" t="s">
        <v>159</v>
      </c>
      <c r="B303" s="12">
        <f t="shared" si="8"/>
        <v>28</v>
      </c>
      <c r="C303" s="2" t="str">
        <f t="shared" si="9"/>
        <v xml:space="preserve">Oliveira, M. e Gouveia, L. </v>
      </c>
    </row>
    <row r="304" spans="1:3" x14ac:dyDescent="0.25">
      <c r="A304" s="9" t="s">
        <v>5</v>
      </c>
      <c r="B304" s="12" t="e">
        <f t="shared" si="8"/>
        <v>#VALUE!</v>
      </c>
      <c r="C304" s="2" t="e">
        <f t="shared" si="9"/>
        <v>#VALUE!</v>
      </c>
    </row>
    <row r="305" spans="1:3" x14ac:dyDescent="0.25">
      <c r="A305" s="10"/>
      <c r="B305" s="12" t="e">
        <f t="shared" si="8"/>
        <v>#VALUE!</v>
      </c>
      <c r="C305" s="2" t="e">
        <f t="shared" si="9"/>
        <v>#VALUE!</v>
      </c>
    </row>
    <row r="306" spans="1:3" ht="40" x14ac:dyDescent="0.25">
      <c r="A306" s="1" t="s">
        <v>160</v>
      </c>
      <c r="B306" s="12">
        <f t="shared" si="8"/>
        <v>13</v>
      </c>
      <c r="C306" s="2" t="str">
        <f t="shared" si="9"/>
        <v xml:space="preserve">Gouveia, L. </v>
      </c>
    </row>
    <row r="307" spans="1:3" x14ac:dyDescent="0.25">
      <c r="A307" s="9" t="s">
        <v>5</v>
      </c>
      <c r="B307" s="12" t="e">
        <f t="shared" si="8"/>
        <v>#VALUE!</v>
      </c>
      <c r="C307" s="2" t="e">
        <f t="shared" si="9"/>
        <v>#VALUE!</v>
      </c>
    </row>
    <row r="308" spans="1:3" ht="31.5" x14ac:dyDescent="0.25">
      <c r="A308" s="9" t="s">
        <v>161</v>
      </c>
      <c r="B308" s="12">
        <f t="shared" si="8"/>
        <v>27</v>
      </c>
      <c r="C308" s="2" t="str">
        <f t="shared" si="9"/>
        <v xml:space="preserve">Martins, E. e Gouveia, L. </v>
      </c>
    </row>
    <row r="309" spans="1:3" ht="50" x14ac:dyDescent="0.25">
      <c r="A309" s="1" t="s">
        <v>162</v>
      </c>
      <c r="B309" s="12">
        <f t="shared" si="8"/>
        <v>25</v>
      </c>
      <c r="C309" s="2" t="str">
        <f t="shared" si="9"/>
        <v xml:space="preserve">Silva, P. e Gouveia, L. </v>
      </c>
    </row>
    <row r="310" spans="1:3" ht="50" x14ac:dyDescent="0.25">
      <c r="A310" s="1" t="s">
        <v>163</v>
      </c>
      <c r="B310" s="12">
        <f t="shared" si="8"/>
        <v>25</v>
      </c>
      <c r="C310" s="2" t="str">
        <f t="shared" si="9"/>
        <v xml:space="preserve">Silva, P. e Gouveia, L. </v>
      </c>
    </row>
    <row r="311" spans="1:3" ht="50" x14ac:dyDescent="0.25">
      <c r="A311" s="1" t="s">
        <v>683</v>
      </c>
      <c r="B311" s="12">
        <f t="shared" si="8"/>
        <v>26</v>
      </c>
      <c r="C311" s="2" t="str">
        <f t="shared" si="9"/>
        <v xml:space="preserve">Guerra, F. e Gouveia, L. </v>
      </c>
    </row>
    <row r="312" spans="1:3" x14ac:dyDescent="0.25">
      <c r="A312" s="9" t="s">
        <v>6</v>
      </c>
      <c r="B312" s="12" t="e">
        <f t="shared" si="8"/>
        <v>#VALUE!</v>
      </c>
      <c r="C312" s="2" t="e">
        <f t="shared" si="9"/>
        <v>#VALUE!</v>
      </c>
    </row>
    <row r="313" spans="1:3" ht="30" x14ac:dyDescent="0.25">
      <c r="A313" s="1" t="s">
        <v>164</v>
      </c>
      <c r="B313" s="12">
        <f t="shared" si="8"/>
        <v>13</v>
      </c>
      <c r="C313" s="2" t="str">
        <f t="shared" si="9"/>
        <v xml:space="preserve">Gouveia, L. </v>
      </c>
    </row>
    <row r="314" spans="1:3" x14ac:dyDescent="0.25">
      <c r="A314" s="9" t="s">
        <v>5</v>
      </c>
      <c r="B314" s="12" t="e">
        <f t="shared" si="8"/>
        <v>#VALUE!</v>
      </c>
      <c r="C314" s="2" t="e">
        <f t="shared" si="9"/>
        <v>#VALUE!</v>
      </c>
    </row>
    <row r="315" spans="1:3" ht="40" x14ac:dyDescent="0.25">
      <c r="A315" s="1" t="s">
        <v>165</v>
      </c>
      <c r="B315" s="12">
        <f t="shared" si="8"/>
        <v>27</v>
      </c>
      <c r="C315" s="2" t="str">
        <f t="shared" si="9"/>
        <v xml:space="preserve">Correia, A. e Gouveia, L. </v>
      </c>
    </row>
    <row r="316" spans="1:3" x14ac:dyDescent="0.25">
      <c r="A316" s="9" t="s">
        <v>5</v>
      </c>
      <c r="B316" s="12" t="e">
        <f t="shared" si="8"/>
        <v>#VALUE!</v>
      </c>
      <c r="C316" s="2" t="e">
        <f t="shared" si="9"/>
        <v>#VALUE!</v>
      </c>
    </row>
    <row r="317" spans="1:3" ht="31.5" x14ac:dyDescent="0.25">
      <c r="A317" s="1" t="s">
        <v>166</v>
      </c>
      <c r="B317" s="12">
        <f t="shared" si="8"/>
        <v>27</v>
      </c>
      <c r="C317" s="2" t="str">
        <f t="shared" si="9"/>
        <v xml:space="preserve">Menezes, N. e Gouveia, L. </v>
      </c>
    </row>
    <row r="318" spans="1:3" x14ac:dyDescent="0.25">
      <c r="A318" s="9" t="s">
        <v>5</v>
      </c>
      <c r="B318" s="12" t="e">
        <f t="shared" si="8"/>
        <v>#VALUE!</v>
      </c>
      <c r="C318" s="2" t="e">
        <f t="shared" si="9"/>
        <v>#VALUE!</v>
      </c>
    </row>
    <row r="319" spans="1:3" ht="60" x14ac:dyDescent="0.25">
      <c r="A319" s="1" t="s">
        <v>167</v>
      </c>
      <c r="B319" s="12">
        <f t="shared" si="8"/>
        <v>26</v>
      </c>
      <c r="C319" s="2" t="str">
        <f t="shared" si="9"/>
        <v xml:space="preserve">Araújo, A. e Gouveia, L. </v>
      </c>
    </row>
    <row r="320" spans="1:3" x14ac:dyDescent="0.25">
      <c r="A320" s="9" t="s">
        <v>6</v>
      </c>
      <c r="B320" s="12" t="e">
        <f t="shared" si="8"/>
        <v>#VALUE!</v>
      </c>
      <c r="C320" s="2" t="e">
        <f t="shared" si="9"/>
        <v>#VALUE!</v>
      </c>
    </row>
    <row r="321" spans="1:3" ht="31.5" x14ac:dyDescent="0.25">
      <c r="A321" s="1" t="s">
        <v>168</v>
      </c>
      <c r="B321" s="12">
        <f t="shared" si="8"/>
        <v>28</v>
      </c>
      <c r="C321" s="2" t="str">
        <f t="shared" si="9"/>
        <v xml:space="preserve">Cordeiro, S. e Gouveia, L. </v>
      </c>
    </row>
    <row r="322" spans="1:3" x14ac:dyDescent="0.25">
      <c r="A322" s="1" t="s">
        <v>169</v>
      </c>
      <c r="B322" s="12" t="e">
        <f t="shared" si="8"/>
        <v>#VALUE!</v>
      </c>
      <c r="C322" s="2" t="e">
        <f t="shared" si="9"/>
        <v>#VALUE!</v>
      </c>
    </row>
    <row r="323" spans="1:3" x14ac:dyDescent="0.25">
      <c r="A323" s="9" t="s">
        <v>170</v>
      </c>
      <c r="B323" s="12" t="e">
        <f t="shared" ref="B323:B333" si="10">FIND("(",A323)</f>
        <v>#VALUE!</v>
      </c>
      <c r="C323" s="2" t="e">
        <f t="shared" ref="C323:C386" si="11">LEFT(A323,B323-1)</f>
        <v>#VALUE!</v>
      </c>
    </row>
    <row r="324" spans="1:3" ht="40" x14ac:dyDescent="0.25">
      <c r="A324" s="1" t="s">
        <v>171</v>
      </c>
      <c r="B324" s="12">
        <f t="shared" si="10"/>
        <v>28</v>
      </c>
      <c r="C324" s="2" t="str">
        <f t="shared" si="11"/>
        <v xml:space="preserve">Oliveira, M. e Gouveia, L. </v>
      </c>
    </row>
    <row r="325" spans="1:3" ht="40" x14ac:dyDescent="0.25">
      <c r="A325" s="1" t="s">
        <v>172</v>
      </c>
      <c r="B325" s="12">
        <f t="shared" si="10"/>
        <v>28</v>
      </c>
      <c r="C325" s="2" t="str">
        <f t="shared" si="11"/>
        <v xml:space="preserve">Oliveira, M. e Gouveia, L. </v>
      </c>
    </row>
    <row r="326" spans="1:3" ht="40" x14ac:dyDescent="0.25">
      <c r="A326" s="1" t="s">
        <v>173</v>
      </c>
      <c r="B326" s="12">
        <f t="shared" si="10"/>
        <v>28</v>
      </c>
      <c r="C326" s="2" t="str">
        <f t="shared" si="11"/>
        <v xml:space="preserve">Cordeiro, S. e Gouveia, L. </v>
      </c>
    </row>
    <row r="327" spans="1:3" x14ac:dyDescent="0.25">
      <c r="A327" s="9" t="s">
        <v>5</v>
      </c>
      <c r="B327" s="12" t="e">
        <f t="shared" si="10"/>
        <v>#VALUE!</v>
      </c>
      <c r="C327" s="2" t="e">
        <f t="shared" si="11"/>
        <v>#VALUE!</v>
      </c>
    </row>
    <row r="328" spans="1:3" ht="40" x14ac:dyDescent="0.25">
      <c r="A328" s="1" t="s">
        <v>174</v>
      </c>
      <c r="B328" s="12">
        <f t="shared" si="10"/>
        <v>26</v>
      </c>
      <c r="C328" s="2" t="str">
        <f t="shared" si="11"/>
        <v xml:space="preserve">Araújo, A. e Gouveia, L. </v>
      </c>
    </row>
    <row r="329" spans="1:3" x14ac:dyDescent="0.25">
      <c r="A329" s="9" t="s">
        <v>5</v>
      </c>
      <c r="B329" s="12" t="e">
        <f t="shared" si="10"/>
        <v>#VALUE!</v>
      </c>
      <c r="C329" s="2" t="e">
        <f t="shared" si="11"/>
        <v>#VALUE!</v>
      </c>
    </row>
    <row r="330" spans="1:3" ht="50" x14ac:dyDescent="0.25">
      <c r="A330" s="1" t="s">
        <v>175</v>
      </c>
      <c r="B330" s="12">
        <f t="shared" si="10"/>
        <v>25</v>
      </c>
      <c r="C330" s="2" t="str">
        <f t="shared" si="11"/>
        <v xml:space="preserve">Silva, C. e Gouveia, L. </v>
      </c>
    </row>
    <row r="331" spans="1:3" x14ac:dyDescent="0.25">
      <c r="A331" s="9" t="s">
        <v>176</v>
      </c>
      <c r="B331" s="12" t="e">
        <f t="shared" si="10"/>
        <v>#VALUE!</v>
      </c>
      <c r="C331" s="2" t="e">
        <f t="shared" si="11"/>
        <v>#VALUE!</v>
      </c>
    </row>
    <row r="332" spans="1:3" ht="70" x14ac:dyDescent="0.25">
      <c r="A332" s="1" t="s">
        <v>177</v>
      </c>
      <c r="B332" s="12">
        <f t="shared" si="10"/>
        <v>26</v>
      </c>
      <c r="C332" s="2" t="str">
        <f t="shared" si="11"/>
        <v xml:space="preserve">Araújo, A. e Gouveia, L. </v>
      </c>
    </row>
    <row r="333" spans="1:3" x14ac:dyDescent="0.25">
      <c r="A333" s="9" t="s">
        <v>5</v>
      </c>
      <c r="B333" s="12" t="e">
        <f t="shared" si="10"/>
        <v>#VALUE!</v>
      </c>
      <c r="C333" s="2" t="e">
        <f t="shared" si="11"/>
        <v>#VALUE!</v>
      </c>
    </row>
    <row r="334" spans="1:3" ht="50" x14ac:dyDescent="0.25">
      <c r="A334" s="1" t="s">
        <v>178</v>
      </c>
      <c r="C334" s="2" t="e">
        <f t="shared" si="11"/>
        <v>#VALUE!</v>
      </c>
    </row>
    <row r="335" spans="1:3" x14ac:dyDescent="0.25">
      <c r="A335" s="9" t="s">
        <v>5</v>
      </c>
      <c r="C335" s="2" t="e">
        <f t="shared" si="11"/>
        <v>#VALUE!</v>
      </c>
    </row>
    <row r="336" spans="1:3" ht="60" x14ac:dyDescent="0.25">
      <c r="A336" s="1" t="s">
        <v>179</v>
      </c>
      <c r="C336" s="2" t="e">
        <f t="shared" si="11"/>
        <v>#VALUE!</v>
      </c>
    </row>
    <row r="337" spans="1:3" ht="50" x14ac:dyDescent="0.25">
      <c r="A337" s="1" t="s">
        <v>180</v>
      </c>
      <c r="C337" s="2" t="e">
        <f t="shared" si="11"/>
        <v>#VALUE!</v>
      </c>
    </row>
    <row r="338" spans="1:3" ht="50" x14ac:dyDescent="0.25">
      <c r="A338" s="1" t="s">
        <v>684</v>
      </c>
      <c r="C338" s="2" t="e">
        <f t="shared" si="11"/>
        <v>#VALUE!</v>
      </c>
    </row>
    <row r="339" spans="1:3" x14ac:dyDescent="0.25">
      <c r="A339" s="9" t="s">
        <v>5</v>
      </c>
      <c r="C339" s="2" t="e">
        <f t="shared" si="11"/>
        <v>#VALUE!</v>
      </c>
    </row>
    <row r="340" spans="1:3" ht="40" x14ac:dyDescent="0.25">
      <c r="A340" s="1" t="s">
        <v>181</v>
      </c>
      <c r="C340" s="2" t="e">
        <f t="shared" si="11"/>
        <v>#VALUE!</v>
      </c>
    </row>
    <row r="341" spans="1:3" x14ac:dyDescent="0.25">
      <c r="A341" s="9" t="s">
        <v>5</v>
      </c>
      <c r="C341" s="2" t="e">
        <f t="shared" si="11"/>
        <v>#VALUE!</v>
      </c>
    </row>
    <row r="342" spans="1:3" ht="40" x14ac:dyDescent="0.25">
      <c r="A342" s="1" t="s">
        <v>182</v>
      </c>
      <c r="C342" s="2" t="e">
        <f t="shared" si="11"/>
        <v>#VALUE!</v>
      </c>
    </row>
    <row r="343" spans="1:3" x14ac:dyDescent="0.25">
      <c r="A343" s="9" t="s">
        <v>5</v>
      </c>
      <c r="C343" s="2" t="e">
        <f t="shared" si="11"/>
        <v>#VALUE!</v>
      </c>
    </row>
    <row r="344" spans="1:3" ht="40" x14ac:dyDescent="0.25">
      <c r="A344" s="1" t="s">
        <v>183</v>
      </c>
      <c r="C344" s="2" t="e">
        <f t="shared" si="11"/>
        <v>#VALUE!</v>
      </c>
    </row>
    <row r="345" spans="1:3" x14ac:dyDescent="0.25">
      <c r="A345" s="9" t="s">
        <v>5</v>
      </c>
      <c r="C345" s="2" t="e">
        <f t="shared" si="11"/>
        <v>#VALUE!</v>
      </c>
    </row>
    <row r="346" spans="1:3" ht="40" x14ac:dyDescent="0.25">
      <c r="A346" s="1" t="s">
        <v>184</v>
      </c>
      <c r="C346" s="2" t="e">
        <f t="shared" si="11"/>
        <v>#VALUE!</v>
      </c>
    </row>
    <row r="347" spans="1:3" x14ac:dyDescent="0.25">
      <c r="A347" s="9" t="s">
        <v>5</v>
      </c>
      <c r="C347" s="2" t="e">
        <f t="shared" si="11"/>
        <v>#VALUE!</v>
      </c>
    </row>
    <row r="348" spans="1:3" ht="30" x14ac:dyDescent="0.25">
      <c r="A348" s="1" t="s">
        <v>185</v>
      </c>
      <c r="C348" s="2" t="e">
        <f t="shared" si="11"/>
        <v>#VALUE!</v>
      </c>
    </row>
    <row r="349" spans="1:3" x14ac:dyDescent="0.25">
      <c r="A349" s="9" t="s">
        <v>5</v>
      </c>
      <c r="C349" s="2" t="e">
        <f t="shared" si="11"/>
        <v>#VALUE!</v>
      </c>
    </row>
    <row r="350" spans="1:3" ht="50" x14ac:dyDescent="0.25">
      <c r="A350" s="1" t="s">
        <v>186</v>
      </c>
      <c r="C350" s="2" t="e">
        <f t="shared" si="11"/>
        <v>#VALUE!</v>
      </c>
    </row>
    <row r="351" spans="1:3" x14ac:dyDescent="0.25">
      <c r="A351" s="9" t="s">
        <v>187</v>
      </c>
      <c r="C351" s="2" t="e">
        <f t="shared" si="11"/>
        <v>#VALUE!</v>
      </c>
    </row>
    <row r="352" spans="1:3" ht="30" x14ac:dyDescent="0.25">
      <c r="A352" s="1" t="s">
        <v>188</v>
      </c>
      <c r="C352" s="2" t="e">
        <f t="shared" si="11"/>
        <v>#VALUE!</v>
      </c>
    </row>
    <row r="353" spans="1:3" x14ac:dyDescent="0.25">
      <c r="A353" s="9" t="s">
        <v>5</v>
      </c>
      <c r="C353" s="2" t="e">
        <f t="shared" si="11"/>
        <v>#VALUE!</v>
      </c>
    </row>
    <row r="354" spans="1:3" ht="30" x14ac:dyDescent="0.25">
      <c r="A354" s="1" t="s">
        <v>189</v>
      </c>
      <c r="C354" s="2" t="e">
        <f t="shared" si="11"/>
        <v>#VALUE!</v>
      </c>
    </row>
    <row r="355" spans="1:3" x14ac:dyDescent="0.25">
      <c r="A355" s="9" t="s">
        <v>5</v>
      </c>
      <c r="C355" s="2" t="e">
        <f t="shared" si="11"/>
        <v>#VALUE!</v>
      </c>
    </row>
    <row r="356" spans="1:3" ht="40" x14ac:dyDescent="0.25">
      <c r="A356" s="1" t="s">
        <v>685</v>
      </c>
      <c r="C356" s="2" t="e">
        <f t="shared" si="11"/>
        <v>#VALUE!</v>
      </c>
    </row>
    <row r="357" spans="1:3" x14ac:dyDescent="0.25">
      <c r="A357" s="9" t="s">
        <v>5</v>
      </c>
      <c r="C357" s="2" t="e">
        <f t="shared" si="11"/>
        <v>#VALUE!</v>
      </c>
    </row>
    <row r="358" spans="1:3" ht="30" x14ac:dyDescent="0.25">
      <c r="A358" s="1" t="s">
        <v>190</v>
      </c>
      <c r="C358" s="2" t="e">
        <f t="shared" si="11"/>
        <v>#VALUE!</v>
      </c>
    </row>
    <row r="359" spans="1:3" x14ac:dyDescent="0.25">
      <c r="A359" s="9" t="s">
        <v>5</v>
      </c>
      <c r="C359" s="2" t="e">
        <f t="shared" si="11"/>
        <v>#VALUE!</v>
      </c>
    </row>
    <row r="360" spans="1:3" ht="60" x14ac:dyDescent="0.25">
      <c r="A360" s="1" t="s">
        <v>686</v>
      </c>
      <c r="C360" s="2" t="e">
        <f t="shared" si="11"/>
        <v>#VALUE!</v>
      </c>
    </row>
    <row r="361" spans="1:3" x14ac:dyDescent="0.25">
      <c r="A361" s="9" t="s">
        <v>6</v>
      </c>
      <c r="C361" s="2" t="e">
        <f t="shared" si="11"/>
        <v>#VALUE!</v>
      </c>
    </row>
    <row r="362" spans="1:3" ht="60" x14ac:dyDescent="0.25">
      <c r="A362" s="1" t="s">
        <v>191</v>
      </c>
      <c r="C362" s="2" t="e">
        <f t="shared" si="11"/>
        <v>#VALUE!</v>
      </c>
    </row>
    <row r="363" spans="1:3" x14ac:dyDescent="0.25">
      <c r="A363" s="9" t="s">
        <v>13</v>
      </c>
      <c r="C363" s="2" t="e">
        <f t="shared" si="11"/>
        <v>#VALUE!</v>
      </c>
    </row>
    <row r="364" spans="1:3" ht="60" x14ac:dyDescent="0.25">
      <c r="A364" s="1" t="s">
        <v>192</v>
      </c>
      <c r="C364" s="2" t="e">
        <f t="shared" si="11"/>
        <v>#VALUE!</v>
      </c>
    </row>
    <row r="365" spans="1:3" x14ac:dyDescent="0.25">
      <c r="A365" s="9" t="s">
        <v>13</v>
      </c>
      <c r="C365" s="2" t="e">
        <f t="shared" si="11"/>
        <v>#VALUE!</v>
      </c>
    </row>
    <row r="366" spans="1:3" ht="60" x14ac:dyDescent="0.25">
      <c r="A366" s="1" t="s">
        <v>193</v>
      </c>
      <c r="C366" s="2" t="e">
        <f t="shared" si="11"/>
        <v>#VALUE!</v>
      </c>
    </row>
    <row r="367" spans="1:3" x14ac:dyDescent="0.25">
      <c r="A367" s="9" t="s">
        <v>13</v>
      </c>
      <c r="C367" s="2" t="e">
        <f t="shared" si="11"/>
        <v>#VALUE!</v>
      </c>
    </row>
    <row r="368" spans="1:3" ht="60" x14ac:dyDescent="0.25">
      <c r="A368" s="1" t="s">
        <v>194</v>
      </c>
      <c r="C368" s="2" t="e">
        <f t="shared" si="11"/>
        <v>#VALUE!</v>
      </c>
    </row>
    <row r="369" spans="1:3" x14ac:dyDescent="0.25">
      <c r="A369" s="9" t="s">
        <v>13</v>
      </c>
      <c r="C369" s="2" t="e">
        <f t="shared" si="11"/>
        <v>#VALUE!</v>
      </c>
    </row>
    <row r="370" spans="1:3" ht="50" x14ac:dyDescent="0.25">
      <c r="A370" s="1" t="s">
        <v>195</v>
      </c>
      <c r="C370" s="2" t="e">
        <f t="shared" si="11"/>
        <v>#VALUE!</v>
      </c>
    </row>
    <row r="371" spans="1:3" x14ac:dyDescent="0.25">
      <c r="A371" s="9" t="s">
        <v>13</v>
      </c>
      <c r="C371" s="2" t="e">
        <f t="shared" si="11"/>
        <v>#VALUE!</v>
      </c>
    </row>
    <row r="372" spans="1:3" ht="60" x14ac:dyDescent="0.25">
      <c r="A372" s="1" t="s">
        <v>196</v>
      </c>
      <c r="C372" s="2" t="e">
        <f t="shared" si="11"/>
        <v>#VALUE!</v>
      </c>
    </row>
    <row r="373" spans="1:3" x14ac:dyDescent="0.25">
      <c r="A373" s="9" t="s">
        <v>13</v>
      </c>
      <c r="C373" s="2" t="e">
        <f t="shared" si="11"/>
        <v>#VALUE!</v>
      </c>
    </row>
    <row r="374" spans="1:3" ht="70" x14ac:dyDescent="0.25">
      <c r="A374" s="1" t="s">
        <v>197</v>
      </c>
      <c r="C374" s="2" t="e">
        <f t="shared" si="11"/>
        <v>#VALUE!</v>
      </c>
    </row>
    <row r="375" spans="1:3" x14ac:dyDescent="0.25">
      <c r="A375" s="9" t="s">
        <v>13</v>
      </c>
      <c r="C375" s="2" t="e">
        <f t="shared" si="11"/>
        <v>#VALUE!</v>
      </c>
    </row>
    <row r="376" spans="1:3" ht="70" x14ac:dyDescent="0.25">
      <c r="A376" s="1" t="s">
        <v>198</v>
      </c>
      <c r="C376" s="2" t="e">
        <f t="shared" si="11"/>
        <v>#VALUE!</v>
      </c>
    </row>
    <row r="377" spans="1:3" x14ac:dyDescent="0.25">
      <c r="A377" s="9" t="s">
        <v>13</v>
      </c>
      <c r="C377" s="2" t="e">
        <f t="shared" si="11"/>
        <v>#VALUE!</v>
      </c>
    </row>
    <row r="378" spans="1:3" ht="50" x14ac:dyDescent="0.25">
      <c r="A378" s="1" t="s">
        <v>199</v>
      </c>
      <c r="C378" s="2" t="e">
        <f t="shared" si="11"/>
        <v>#VALUE!</v>
      </c>
    </row>
    <row r="379" spans="1:3" x14ac:dyDescent="0.25">
      <c r="A379" s="9" t="s">
        <v>13</v>
      </c>
      <c r="C379" s="2" t="e">
        <f t="shared" si="11"/>
        <v>#VALUE!</v>
      </c>
    </row>
    <row r="380" spans="1:3" ht="60" x14ac:dyDescent="0.25">
      <c r="A380" s="1" t="s">
        <v>200</v>
      </c>
      <c r="C380" s="2" t="e">
        <f t="shared" si="11"/>
        <v>#VALUE!</v>
      </c>
    </row>
    <row r="381" spans="1:3" x14ac:dyDescent="0.25">
      <c r="A381" s="9" t="s">
        <v>13</v>
      </c>
      <c r="C381" s="2" t="e">
        <f t="shared" si="11"/>
        <v>#VALUE!</v>
      </c>
    </row>
    <row r="382" spans="1:3" ht="70" x14ac:dyDescent="0.25">
      <c r="A382" s="1" t="s">
        <v>201</v>
      </c>
      <c r="C382" s="2" t="e">
        <f t="shared" si="11"/>
        <v>#VALUE!</v>
      </c>
    </row>
    <row r="383" spans="1:3" x14ac:dyDescent="0.25">
      <c r="A383" s="9" t="s">
        <v>13</v>
      </c>
      <c r="C383" s="2" t="e">
        <f t="shared" si="11"/>
        <v>#VALUE!</v>
      </c>
    </row>
    <row r="384" spans="1:3" ht="60" x14ac:dyDescent="0.25">
      <c r="A384" s="1" t="s">
        <v>202</v>
      </c>
      <c r="C384" s="2" t="e">
        <f t="shared" si="11"/>
        <v>#VALUE!</v>
      </c>
    </row>
    <row r="385" spans="1:3" x14ac:dyDescent="0.25">
      <c r="A385" s="9" t="s">
        <v>13</v>
      </c>
      <c r="C385" s="2" t="e">
        <f t="shared" si="11"/>
        <v>#VALUE!</v>
      </c>
    </row>
    <row r="386" spans="1:3" ht="60" x14ac:dyDescent="0.25">
      <c r="A386" s="1" t="s">
        <v>203</v>
      </c>
      <c r="C386" s="2" t="e">
        <f t="shared" si="11"/>
        <v>#VALUE!</v>
      </c>
    </row>
    <row r="387" spans="1:3" x14ac:dyDescent="0.25">
      <c r="A387" s="9" t="s">
        <v>13</v>
      </c>
      <c r="C387" s="2" t="e">
        <f t="shared" ref="C387:C419" si="12">LEFT(A387,B387-1)</f>
        <v>#VALUE!</v>
      </c>
    </row>
    <row r="388" spans="1:3" ht="70" x14ac:dyDescent="0.25">
      <c r="A388" s="1" t="s">
        <v>204</v>
      </c>
      <c r="C388" s="2" t="e">
        <f t="shared" si="12"/>
        <v>#VALUE!</v>
      </c>
    </row>
    <row r="389" spans="1:3" x14ac:dyDescent="0.25">
      <c r="A389" s="9" t="s">
        <v>13</v>
      </c>
      <c r="C389" s="2" t="e">
        <f t="shared" si="12"/>
        <v>#VALUE!</v>
      </c>
    </row>
    <row r="390" spans="1:3" ht="70" x14ac:dyDescent="0.25">
      <c r="A390" s="1" t="s">
        <v>205</v>
      </c>
      <c r="C390" s="2" t="e">
        <f t="shared" si="12"/>
        <v>#VALUE!</v>
      </c>
    </row>
    <row r="391" spans="1:3" x14ac:dyDescent="0.25">
      <c r="A391" s="9" t="s">
        <v>13</v>
      </c>
      <c r="C391" s="2" t="e">
        <f t="shared" si="12"/>
        <v>#VALUE!</v>
      </c>
    </row>
    <row r="392" spans="1:3" ht="70" x14ac:dyDescent="0.25">
      <c r="A392" s="1" t="s">
        <v>206</v>
      </c>
      <c r="C392" s="2" t="e">
        <f t="shared" si="12"/>
        <v>#VALUE!</v>
      </c>
    </row>
    <row r="393" spans="1:3" x14ac:dyDescent="0.25">
      <c r="A393" s="9" t="s">
        <v>13</v>
      </c>
      <c r="C393" s="2" t="e">
        <f t="shared" si="12"/>
        <v>#VALUE!</v>
      </c>
    </row>
    <row r="394" spans="1:3" ht="70" x14ac:dyDescent="0.25">
      <c r="A394" s="1" t="s">
        <v>207</v>
      </c>
      <c r="C394" s="2" t="e">
        <f t="shared" si="12"/>
        <v>#VALUE!</v>
      </c>
    </row>
    <row r="395" spans="1:3" x14ac:dyDescent="0.25">
      <c r="A395" s="9" t="s">
        <v>13</v>
      </c>
      <c r="C395" s="2" t="e">
        <f t="shared" si="12"/>
        <v>#VALUE!</v>
      </c>
    </row>
    <row r="396" spans="1:3" ht="60" x14ac:dyDescent="0.25">
      <c r="A396" s="1" t="s">
        <v>208</v>
      </c>
      <c r="C396" s="2" t="e">
        <f t="shared" si="12"/>
        <v>#VALUE!</v>
      </c>
    </row>
    <row r="397" spans="1:3" x14ac:dyDescent="0.25">
      <c r="A397" s="9" t="s">
        <v>13</v>
      </c>
      <c r="C397" s="2" t="e">
        <f t="shared" si="12"/>
        <v>#VALUE!</v>
      </c>
    </row>
    <row r="398" spans="1:3" ht="50" x14ac:dyDescent="0.25">
      <c r="A398" s="1" t="s">
        <v>209</v>
      </c>
      <c r="C398" s="2" t="e">
        <f t="shared" si="12"/>
        <v>#VALUE!</v>
      </c>
    </row>
    <row r="399" spans="1:3" x14ac:dyDescent="0.25">
      <c r="A399" s="9" t="s">
        <v>6</v>
      </c>
      <c r="C399" s="2" t="e">
        <f t="shared" si="12"/>
        <v>#VALUE!</v>
      </c>
    </row>
    <row r="400" spans="1:3" ht="50" x14ac:dyDescent="0.25">
      <c r="A400" s="1" t="s">
        <v>210</v>
      </c>
      <c r="C400" s="2" t="e">
        <f t="shared" si="12"/>
        <v>#VALUE!</v>
      </c>
    </row>
    <row r="401" spans="1:3" x14ac:dyDescent="0.25">
      <c r="A401" s="7"/>
      <c r="C401" s="2" t="e">
        <f t="shared" si="12"/>
        <v>#VALUE!</v>
      </c>
    </row>
    <row r="402" spans="1:3" x14ac:dyDescent="0.25">
      <c r="A402" s="6" t="s">
        <v>211</v>
      </c>
      <c r="C402" s="2" t="e">
        <f t="shared" si="12"/>
        <v>#VALUE!</v>
      </c>
    </row>
    <row r="403" spans="1:3" x14ac:dyDescent="0.25">
      <c r="A403" s="6"/>
      <c r="C403" s="2" t="e">
        <f t="shared" si="12"/>
        <v>#VALUE!</v>
      </c>
    </row>
    <row r="404" spans="1:3" x14ac:dyDescent="0.25">
      <c r="A404" s="2"/>
      <c r="C404" s="2" t="e">
        <f t="shared" si="12"/>
        <v>#VALUE!</v>
      </c>
    </row>
    <row r="405" spans="1:3" ht="40" x14ac:dyDescent="0.25">
      <c r="A405" s="1" t="s">
        <v>212</v>
      </c>
      <c r="C405" s="2" t="e">
        <f t="shared" si="12"/>
        <v>#VALUE!</v>
      </c>
    </row>
    <row r="406" spans="1:3" x14ac:dyDescent="0.25">
      <c r="A406" s="9" t="s">
        <v>176</v>
      </c>
      <c r="C406" s="2" t="e">
        <f t="shared" si="12"/>
        <v>#VALUE!</v>
      </c>
    </row>
    <row r="407" spans="1:3" ht="40" x14ac:dyDescent="0.25">
      <c r="A407" s="1" t="s">
        <v>213</v>
      </c>
      <c r="C407" s="2" t="e">
        <f t="shared" si="12"/>
        <v>#VALUE!</v>
      </c>
    </row>
    <row r="408" spans="1:3" x14ac:dyDescent="0.25">
      <c r="A408" s="9" t="s">
        <v>6</v>
      </c>
      <c r="C408" s="2" t="e">
        <f t="shared" si="12"/>
        <v>#VALUE!</v>
      </c>
    </row>
    <row r="409" spans="1:3" ht="40" x14ac:dyDescent="0.25">
      <c r="A409" s="1" t="s">
        <v>214</v>
      </c>
      <c r="C409" s="2" t="e">
        <f t="shared" si="12"/>
        <v>#VALUE!</v>
      </c>
    </row>
    <row r="410" spans="1:3" x14ac:dyDescent="0.25">
      <c r="A410" s="9" t="s">
        <v>5</v>
      </c>
      <c r="C410" s="2" t="e">
        <f t="shared" si="12"/>
        <v>#VALUE!</v>
      </c>
    </row>
    <row r="411" spans="1:3" ht="30" x14ac:dyDescent="0.25">
      <c r="A411" s="1" t="s">
        <v>215</v>
      </c>
      <c r="C411" s="2" t="e">
        <f t="shared" si="12"/>
        <v>#VALUE!</v>
      </c>
    </row>
    <row r="412" spans="1:3" x14ac:dyDescent="0.25">
      <c r="A412" s="9" t="s">
        <v>5</v>
      </c>
      <c r="C412" s="2" t="e">
        <f t="shared" si="12"/>
        <v>#VALUE!</v>
      </c>
    </row>
    <row r="413" spans="1:3" ht="50" x14ac:dyDescent="0.25">
      <c r="A413" s="1" t="s">
        <v>687</v>
      </c>
      <c r="C413" s="2" t="e">
        <f t="shared" si="12"/>
        <v>#VALUE!</v>
      </c>
    </row>
    <row r="414" spans="1:3" x14ac:dyDescent="0.25">
      <c r="A414" s="9" t="s">
        <v>5</v>
      </c>
      <c r="C414" s="2" t="e">
        <f t="shared" si="12"/>
        <v>#VALUE!</v>
      </c>
    </row>
    <row r="415" spans="1:3" ht="60" x14ac:dyDescent="0.25">
      <c r="A415" s="1" t="s">
        <v>688</v>
      </c>
      <c r="C415" s="2" t="e">
        <f t="shared" si="12"/>
        <v>#VALUE!</v>
      </c>
    </row>
    <row r="416" spans="1:3" x14ac:dyDescent="0.25">
      <c r="A416" s="9" t="s">
        <v>6</v>
      </c>
      <c r="C416" s="2" t="e">
        <f t="shared" si="12"/>
        <v>#VALUE!</v>
      </c>
    </row>
    <row r="417" spans="1:3" ht="30" x14ac:dyDescent="0.25">
      <c r="A417" s="1" t="s">
        <v>689</v>
      </c>
      <c r="C417" s="2" t="e">
        <f t="shared" si="12"/>
        <v>#VALUE!</v>
      </c>
    </row>
    <row r="418" spans="1:3" ht="40" x14ac:dyDescent="0.25">
      <c r="A418" s="1" t="s">
        <v>690</v>
      </c>
      <c r="C418" s="2" t="e">
        <f t="shared" si="12"/>
        <v>#VALUE!</v>
      </c>
    </row>
    <row r="419" spans="1:3" ht="40" x14ac:dyDescent="0.25">
      <c r="A419" s="1" t="s">
        <v>691</v>
      </c>
      <c r="C419" s="2" t="e">
        <f t="shared" si="12"/>
        <v>#VALUE!</v>
      </c>
    </row>
    <row r="420" spans="1:3" ht="40" x14ac:dyDescent="0.25">
      <c r="A420" s="1" t="s">
        <v>216</v>
      </c>
    </row>
    <row r="421" spans="1:3" x14ac:dyDescent="0.25">
      <c r="A421" s="9" t="s">
        <v>5</v>
      </c>
    </row>
    <row r="422" spans="1:3" ht="30" x14ac:dyDescent="0.25">
      <c r="A422" s="1" t="s">
        <v>217</v>
      </c>
    </row>
    <row r="423" spans="1:3" x14ac:dyDescent="0.25">
      <c r="A423" s="9" t="s">
        <v>5</v>
      </c>
    </row>
    <row r="424" spans="1:3" ht="40" x14ac:dyDescent="0.25">
      <c r="A424" s="1" t="s">
        <v>692</v>
      </c>
    </row>
    <row r="425" spans="1:3" ht="40" x14ac:dyDescent="0.25">
      <c r="A425" s="1" t="s">
        <v>693</v>
      </c>
    </row>
    <row r="426" spans="1:3" x14ac:dyDescent="0.25">
      <c r="A426" s="9" t="s">
        <v>5</v>
      </c>
    </row>
    <row r="427" spans="1:3" ht="50" x14ac:dyDescent="0.25">
      <c r="A427" s="1" t="s">
        <v>694</v>
      </c>
    </row>
    <row r="428" spans="1:3" x14ac:dyDescent="0.25">
      <c r="A428" s="9" t="s">
        <v>5</v>
      </c>
    </row>
    <row r="429" spans="1:3" ht="40" x14ac:dyDescent="0.25">
      <c r="A429" s="1" t="s">
        <v>695</v>
      </c>
    </row>
    <row r="430" spans="1:3" x14ac:dyDescent="0.25">
      <c r="A430" s="9" t="s">
        <v>5</v>
      </c>
    </row>
    <row r="431" spans="1:3" ht="40" x14ac:dyDescent="0.25">
      <c r="A431" s="1" t="s">
        <v>696</v>
      </c>
    </row>
    <row r="432" spans="1:3" x14ac:dyDescent="0.25">
      <c r="A432" s="9" t="s">
        <v>5</v>
      </c>
    </row>
    <row r="433" spans="1:1" ht="40" x14ac:dyDescent="0.25">
      <c r="A433" s="1" t="s">
        <v>697</v>
      </c>
    </row>
    <row r="434" spans="1:1" x14ac:dyDescent="0.25">
      <c r="A434" s="9" t="s">
        <v>5</v>
      </c>
    </row>
    <row r="435" spans="1:1" ht="40" x14ac:dyDescent="0.25">
      <c r="A435" s="1" t="s">
        <v>698</v>
      </c>
    </row>
    <row r="436" spans="1:1" x14ac:dyDescent="0.25">
      <c r="A436" s="9" t="s">
        <v>5</v>
      </c>
    </row>
    <row r="437" spans="1:1" ht="20" x14ac:dyDescent="0.25">
      <c r="A437" s="1" t="s">
        <v>699</v>
      </c>
    </row>
    <row r="438" spans="1:1" x14ac:dyDescent="0.25">
      <c r="A438" s="9" t="s">
        <v>5</v>
      </c>
    </row>
    <row r="439" spans="1:1" ht="20" x14ac:dyDescent="0.25">
      <c r="A439" s="1" t="s">
        <v>700</v>
      </c>
    </row>
    <row r="440" spans="1:1" x14ac:dyDescent="0.25">
      <c r="A440" s="9" t="s">
        <v>5</v>
      </c>
    </row>
    <row r="441" spans="1:1" ht="30" x14ac:dyDescent="0.25">
      <c r="A441" s="1" t="s">
        <v>701</v>
      </c>
    </row>
    <row r="442" spans="1:1" x14ac:dyDescent="0.25">
      <c r="A442" s="9" t="s">
        <v>5</v>
      </c>
    </row>
    <row r="443" spans="1:1" ht="50" x14ac:dyDescent="0.25">
      <c r="A443" s="1" t="s">
        <v>702</v>
      </c>
    </row>
    <row r="444" spans="1:1" x14ac:dyDescent="0.25">
      <c r="A444" s="9" t="s">
        <v>6</v>
      </c>
    </row>
    <row r="445" spans="1:1" ht="40" x14ac:dyDescent="0.25">
      <c r="A445" s="1" t="s">
        <v>703</v>
      </c>
    </row>
    <row r="446" spans="1:1" x14ac:dyDescent="0.25">
      <c r="A446" s="9" t="s">
        <v>6</v>
      </c>
    </row>
    <row r="447" spans="1:1" ht="50" x14ac:dyDescent="0.25">
      <c r="A447" s="1" t="s">
        <v>704</v>
      </c>
    </row>
    <row r="448" spans="1:1" x14ac:dyDescent="0.25">
      <c r="A448" s="9" t="s">
        <v>6</v>
      </c>
    </row>
    <row r="449" spans="1:1" ht="21" x14ac:dyDescent="0.25">
      <c r="A449" s="9" t="s">
        <v>218</v>
      </c>
    </row>
    <row r="450" spans="1:1" ht="50" x14ac:dyDescent="0.25">
      <c r="A450" s="1" t="s">
        <v>705</v>
      </c>
    </row>
    <row r="451" spans="1:1" x14ac:dyDescent="0.25">
      <c r="A451" s="9" t="s">
        <v>6</v>
      </c>
    </row>
    <row r="452" spans="1:1" ht="50" x14ac:dyDescent="0.25">
      <c r="A452" s="1" t="s">
        <v>706</v>
      </c>
    </row>
    <row r="453" spans="1:1" x14ac:dyDescent="0.25">
      <c r="A453" s="9" t="s">
        <v>6</v>
      </c>
    </row>
    <row r="454" spans="1:1" ht="40" x14ac:dyDescent="0.25">
      <c r="A454" s="1" t="s">
        <v>219</v>
      </c>
    </row>
    <row r="455" spans="1:1" x14ac:dyDescent="0.25">
      <c r="A455" s="9" t="s">
        <v>5</v>
      </c>
    </row>
    <row r="456" spans="1:1" ht="40" x14ac:dyDescent="0.25">
      <c r="A456" s="1" t="s">
        <v>220</v>
      </c>
    </row>
    <row r="457" spans="1:1" x14ac:dyDescent="0.25">
      <c r="A457" s="9" t="s">
        <v>5</v>
      </c>
    </row>
    <row r="458" spans="1:1" ht="30" x14ac:dyDescent="0.25">
      <c r="A458" s="1" t="s">
        <v>221</v>
      </c>
    </row>
    <row r="459" spans="1:1" x14ac:dyDescent="0.25">
      <c r="A459" s="9" t="s">
        <v>5</v>
      </c>
    </row>
    <row r="460" spans="1:1" ht="30" x14ac:dyDescent="0.25">
      <c r="A460" s="1" t="s">
        <v>222</v>
      </c>
    </row>
    <row r="461" spans="1:1" x14ac:dyDescent="0.25">
      <c r="A461" s="9" t="s">
        <v>5</v>
      </c>
    </row>
    <row r="462" spans="1:1" ht="30" x14ac:dyDescent="0.25">
      <c r="A462" s="1" t="s">
        <v>223</v>
      </c>
    </row>
    <row r="463" spans="1:1" x14ac:dyDescent="0.25">
      <c r="A463" s="9" t="s">
        <v>5</v>
      </c>
    </row>
    <row r="464" spans="1:1" ht="30" x14ac:dyDescent="0.25">
      <c r="A464" s="1" t="s">
        <v>224</v>
      </c>
    </row>
    <row r="465" spans="1:1" x14ac:dyDescent="0.25">
      <c r="A465" s="9" t="s">
        <v>5</v>
      </c>
    </row>
    <row r="466" spans="1:1" ht="40" x14ac:dyDescent="0.25">
      <c r="A466" s="1" t="s">
        <v>225</v>
      </c>
    </row>
    <row r="467" spans="1:1" x14ac:dyDescent="0.25">
      <c r="A467" s="9" t="s">
        <v>5</v>
      </c>
    </row>
    <row r="468" spans="1:1" ht="30" x14ac:dyDescent="0.25">
      <c r="A468" s="1" t="s">
        <v>226</v>
      </c>
    </row>
    <row r="469" spans="1:1" x14ac:dyDescent="0.25">
      <c r="A469" s="9" t="s">
        <v>5</v>
      </c>
    </row>
    <row r="470" spans="1:1" ht="30" x14ac:dyDescent="0.25">
      <c r="A470" s="1" t="s">
        <v>227</v>
      </c>
    </row>
    <row r="471" spans="1:1" x14ac:dyDescent="0.25">
      <c r="A471" s="9" t="s">
        <v>5</v>
      </c>
    </row>
    <row r="472" spans="1:1" ht="30" x14ac:dyDescent="0.25">
      <c r="A472" s="1" t="s">
        <v>228</v>
      </c>
    </row>
    <row r="473" spans="1:1" x14ac:dyDescent="0.25">
      <c r="A473" s="9" t="s">
        <v>5</v>
      </c>
    </row>
    <row r="474" spans="1:1" ht="40" x14ac:dyDescent="0.25">
      <c r="A474" s="1" t="s">
        <v>229</v>
      </c>
    </row>
    <row r="475" spans="1:1" x14ac:dyDescent="0.25">
      <c r="A475" s="9" t="s">
        <v>5</v>
      </c>
    </row>
    <row r="476" spans="1:1" ht="40" x14ac:dyDescent="0.25">
      <c r="A476" s="1" t="s">
        <v>230</v>
      </c>
    </row>
    <row r="477" spans="1:1" x14ac:dyDescent="0.25">
      <c r="A477" s="9" t="s">
        <v>5</v>
      </c>
    </row>
    <row r="478" spans="1:1" ht="40" x14ac:dyDescent="0.25">
      <c r="A478" s="1" t="s">
        <v>231</v>
      </c>
    </row>
    <row r="479" spans="1:1" x14ac:dyDescent="0.25">
      <c r="A479" s="9" t="s">
        <v>5</v>
      </c>
    </row>
    <row r="480" spans="1:1" ht="30" x14ac:dyDescent="0.25">
      <c r="A480" s="1" t="s">
        <v>232</v>
      </c>
    </row>
    <row r="481" spans="1:1" x14ac:dyDescent="0.25">
      <c r="A481" s="9" t="s">
        <v>5</v>
      </c>
    </row>
    <row r="482" spans="1:1" ht="40" x14ac:dyDescent="0.25">
      <c r="A482" s="1" t="s">
        <v>233</v>
      </c>
    </row>
    <row r="483" spans="1:1" x14ac:dyDescent="0.25">
      <c r="A483" s="9" t="s">
        <v>5</v>
      </c>
    </row>
    <row r="484" spans="1:1" ht="40" x14ac:dyDescent="0.25">
      <c r="A484" s="1" t="s">
        <v>234</v>
      </c>
    </row>
    <row r="485" spans="1:1" x14ac:dyDescent="0.25">
      <c r="A485" s="9" t="s">
        <v>5</v>
      </c>
    </row>
    <row r="486" spans="1:1" ht="40" x14ac:dyDescent="0.25">
      <c r="A486" s="1" t="s">
        <v>235</v>
      </c>
    </row>
    <row r="487" spans="1:1" x14ac:dyDescent="0.25">
      <c r="A487" s="9" t="s">
        <v>5</v>
      </c>
    </row>
    <row r="488" spans="1:1" ht="40" x14ac:dyDescent="0.25">
      <c r="A488" s="1" t="s">
        <v>236</v>
      </c>
    </row>
    <row r="489" spans="1:1" x14ac:dyDescent="0.25">
      <c r="A489" s="9" t="s">
        <v>5</v>
      </c>
    </row>
    <row r="490" spans="1:1" ht="40" x14ac:dyDescent="0.25">
      <c r="A490" s="1" t="s">
        <v>237</v>
      </c>
    </row>
    <row r="491" spans="1:1" x14ac:dyDescent="0.25">
      <c r="A491" s="9" t="s">
        <v>5</v>
      </c>
    </row>
    <row r="492" spans="1:1" ht="40" x14ac:dyDescent="0.25">
      <c r="A492" s="1" t="s">
        <v>238</v>
      </c>
    </row>
    <row r="493" spans="1:1" x14ac:dyDescent="0.25">
      <c r="A493" s="9" t="s">
        <v>5</v>
      </c>
    </row>
    <row r="494" spans="1:1" ht="40" x14ac:dyDescent="0.25">
      <c r="A494" s="1" t="s">
        <v>239</v>
      </c>
    </row>
    <row r="495" spans="1:1" x14ac:dyDescent="0.25">
      <c r="A495" s="9" t="s">
        <v>5</v>
      </c>
    </row>
    <row r="496" spans="1:1" ht="40" x14ac:dyDescent="0.25">
      <c r="A496" s="1" t="s">
        <v>240</v>
      </c>
    </row>
    <row r="497" spans="1:1" x14ac:dyDescent="0.25">
      <c r="A497" s="9" t="s">
        <v>5</v>
      </c>
    </row>
    <row r="498" spans="1:1" ht="30" x14ac:dyDescent="0.25">
      <c r="A498" s="1" t="s">
        <v>241</v>
      </c>
    </row>
    <row r="499" spans="1:1" x14ac:dyDescent="0.25">
      <c r="A499" s="9" t="s">
        <v>5</v>
      </c>
    </row>
    <row r="500" spans="1:1" ht="30" x14ac:dyDescent="0.25">
      <c r="A500" s="1" t="s">
        <v>707</v>
      </c>
    </row>
    <row r="501" spans="1:1" x14ac:dyDescent="0.25">
      <c r="A501" s="9" t="s">
        <v>5</v>
      </c>
    </row>
    <row r="502" spans="1:1" ht="30" x14ac:dyDescent="0.25">
      <c r="A502" s="1" t="s">
        <v>708</v>
      </c>
    </row>
    <row r="503" spans="1:1" x14ac:dyDescent="0.25">
      <c r="A503" s="9" t="s">
        <v>5</v>
      </c>
    </row>
    <row r="504" spans="1:1" ht="40" x14ac:dyDescent="0.25">
      <c r="A504" s="1" t="s">
        <v>709</v>
      </c>
    </row>
    <row r="505" spans="1:1" x14ac:dyDescent="0.25">
      <c r="A505" s="9" t="s">
        <v>5</v>
      </c>
    </row>
    <row r="506" spans="1:1" ht="40" x14ac:dyDescent="0.25">
      <c r="A506" s="1" t="s">
        <v>710</v>
      </c>
    </row>
    <row r="507" spans="1:1" x14ac:dyDescent="0.25">
      <c r="A507" s="9" t="s">
        <v>5</v>
      </c>
    </row>
    <row r="508" spans="1:1" ht="70" x14ac:dyDescent="0.25">
      <c r="A508" s="1" t="s">
        <v>711</v>
      </c>
    </row>
    <row r="509" spans="1:1" x14ac:dyDescent="0.25">
      <c r="A509" s="9" t="s">
        <v>6</v>
      </c>
    </row>
    <row r="510" spans="1:1" ht="40" x14ac:dyDescent="0.25">
      <c r="A510" s="1" t="s">
        <v>712</v>
      </c>
    </row>
    <row r="511" spans="1:1" x14ac:dyDescent="0.25">
      <c r="A511" s="9" t="s">
        <v>5</v>
      </c>
    </row>
    <row r="512" spans="1:1" ht="30" x14ac:dyDescent="0.25">
      <c r="A512" s="1" t="s">
        <v>713</v>
      </c>
    </row>
    <row r="513" spans="1:1" x14ac:dyDescent="0.25">
      <c r="A513" s="9" t="s">
        <v>5</v>
      </c>
    </row>
    <row r="514" spans="1:1" ht="30" x14ac:dyDescent="0.25">
      <c r="A514" s="1" t="s">
        <v>714</v>
      </c>
    </row>
    <row r="515" spans="1:1" x14ac:dyDescent="0.25">
      <c r="A515" s="9" t="s">
        <v>5</v>
      </c>
    </row>
    <row r="516" spans="1:1" ht="30" x14ac:dyDescent="0.25">
      <c r="A516" s="1" t="s">
        <v>715</v>
      </c>
    </row>
    <row r="517" spans="1:1" x14ac:dyDescent="0.25">
      <c r="A517" s="9" t="s">
        <v>5</v>
      </c>
    </row>
    <row r="518" spans="1:1" ht="30" x14ac:dyDescent="0.25">
      <c r="A518" s="1" t="s">
        <v>716</v>
      </c>
    </row>
    <row r="519" spans="1:1" x14ac:dyDescent="0.25">
      <c r="A519" s="9" t="s">
        <v>5</v>
      </c>
    </row>
    <row r="520" spans="1:1" ht="40" x14ac:dyDescent="0.25">
      <c r="A520" s="1" t="s">
        <v>717</v>
      </c>
    </row>
    <row r="521" spans="1:1" x14ac:dyDescent="0.25">
      <c r="A521" s="9" t="s">
        <v>5</v>
      </c>
    </row>
    <row r="522" spans="1:1" ht="40" x14ac:dyDescent="0.25">
      <c r="A522" s="1" t="s">
        <v>718</v>
      </c>
    </row>
    <row r="523" spans="1:1" x14ac:dyDescent="0.25">
      <c r="A523" s="9" t="s">
        <v>5</v>
      </c>
    </row>
    <row r="524" spans="1:1" ht="40" x14ac:dyDescent="0.25">
      <c r="A524" s="1" t="s">
        <v>719</v>
      </c>
    </row>
    <row r="525" spans="1:1" x14ac:dyDescent="0.25">
      <c r="A525" s="9" t="s">
        <v>5</v>
      </c>
    </row>
    <row r="526" spans="1:1" ht="30" x14ac:dyDescent="0.25">
      <c r="A526" s="1" t="s">
        <v>720</v>
      </c>
    </row>
    <row r="527" spans="1:1" x14ac:dyDescent="0.25">
      <c r="A527" s="9" t="s">
        <v>5</v>
      </c>
    </row>
    <row r="528" spans="1:1" ht="40" x14ac:dyDescent="0.25">
      <c r="A528" s="1" t="s">
        <v>721</v>
      </c>
    </row>
    <row r="529" spans="1:1" x14ac:dyDescent="0.25">
      <c r="A529" s="9" t="s">
        <v>5</v>
      </c>
    </row>
    <row r="530" spans="1:1" ht="40" x14ac:dyDescent="0.25">
      <c r="A530" s="1" t="s">
        <v>242</v>
      </c>
    </row>
    <row r="531" spans="1:1" x14ac:dyDescent="0.25">
      <c r="A531" s="9" t="s">
        <v>5</v>
      </c>
    </row>
    <row r="532" spans="1:1" ht="50" x14ac:dyDescent="0.25">
      <c r="A532" s="1" t="s">
        <v>722</v>
      </c>
    </row>
    <row r="533" spans="1:1" x14ac:dyDescent="0.25">
      <c r="A533" s="9" t="s">
        <v>5</v>
      </c>
    </row>
    <row r="534" spans="1:1" ht="40" x14ac:dyDescent="0.25">
      <c r="A534" s="1" t="s">
        <v>723</v>
      </c>
    </row>
    <row r="535" spans="1:1" x14ac:dyDescent="0.25">
      <c r="A535" s="9" t="s">
        <v>5</v>
      </c>
    </row>
    <row r="536" spans="1:1" ht="40" x14ac:dyDescent="0.25">
      <c r="A536" s="1" t="s">
        <v>724</v>
      </c>
    </row>
    <row r="537" spans="1:1" x14ac:dyDescent="0.25">
      <c r="A537" s="9" t="s">
        <v>5</v>
      </c>
    </row>
    <row r="538" spans="1:1" ht="50" x14ac:dyDescent="0.25">
      <c r="A538" s="1" t="s">
        <v>725</v>
      </c>
    </row>
    <row r="539" spans="1:1" x14ac:dyDescent="0.25">
      <c r="A539" s="9" t="s">
        <v>5</v>
      </c>
    </row>
    <row r="540" spans="1:1" x14ac:dyDescent="0.25">
      <c r="A540" s="6" t="s">
        <v>243</v>
      </c>
    </row>
    <row r="541" spans="1:1" x14ac:dyDescent="0.25">
      <c r="A541" s="6"/>
    </row>
    <row r="542" spans="1:1" x14ac:dyDescent="0.25">
      <c r="A542" s="2"/>
    </row>
    <row r="543" spans="1:1" ht="40" x14ac:dyDescent="0.25">
      <c r="A543" s="1" t="s">
        <v>244</v>
      </c>
    </row>
    <row r="544" spans="1:1" x14ac:dyDescent="0.25">
      <c r="A544" s="9" t="s">
        <v>6</v>
      </c>
    </row>
    <row r="545" spans="1:1" ht="20" x14ac:dyDescent="0.25">
      <c r="A545" s="1" t="s">
        <v>726</v>
      </c>
    </row>
    <row r="546" spans="1:1" x14ac:dyDescent="0.25">
      <c r="A546" s="9" t="s">
        <v>5</v>
      </c>
    </row>
    <row r="547" spans="1:1" ht="60" x14ac:dyDescent="0.25">
      <c r="A547" s="1" t="s">
        <v>727</v>
      </c>
    </row>
    <row r="548" spans="1:1" x14ac:dyDescent="0.25">
      <c r="A548" s="9" t="s">
        <v>13</v>
      </c>
    </row>
    <row r="549" spans="1:1" ht="60" x14ac:dyDescent="0.25">
      <c r="A549" s="1" t="s">
        <v>728</v>
      </c>
    </row>
    <row r="550" spans="1:1" x14ac:dyDescent="0.25">
      <c r="A550" s="9" t="s">
        <v>13</v>
      </c>
    </row>
    <row r="551" spans="1:1" ht="60" x14ac:dyDescent="0.25">
      <c r="A551" s="1" t="s">
        <v>729</v>
      </c>
    </row>
    <row r="552" spans="1:1" x14ac:dyDescent="0.25">
      <c r="A552" s="9" t="s">
        <v>13</v>
      </c>
    </row>
    <row r="553" spans="1:1" ht="60" x14ac:dyDescent="0.25">
      <c r="A553" s="1" t="s">
        <v>730</v>
      </c>
    </row>
    <row r="554" spans="1:1" x14ac:dyDescent="0.25">
      <c r="A554" s="9" t="s">
        <v>13</v>
      </c>
    </row>
    <row r="555" spans="1:1" ht="60" x14ac:dyDescent="0.25">
      <c r="A555" s="1" t="s">
        <v>731</v>
      </c>
    </row>
    <row r="556" spans="1:1" x14ac:dyDescent="0.25">
      <c r="A556" s="9" t="s">
        <v>13</v>
      </c>
    </row>
    <row r="557" spans="1:1" ht="60" x14ac:dyDescent="0.25">
      <c r="A557" s="1" t="s">
        <v>732</v>
      </c>
    </row>
    <row r="558" spans="1:1" x14ac:dyDescent="0.25">
      <c r="A558" s="9" t="s">
        <v>13</v>
      </c>
    </row>
    <row r="559" spans="1:1" ht="30" x14ac:dyDescent="0.25">
      <c r="A559" s="1" t="s">
        <v>733</v>
      </c>
    </row>
    <row r="560" spans="1:1" x14ac:dyDescent="0.25">
      <c r="A560" s="9" t="s">
        <v>5</v>
      </c>
    </row>
    <row r="561" spans="1:1" ht="40" x14ac:dyDescent="0.25">
      <c r="A561" s="1" t="s">
        <v>245</v>
      </c>
    </row>
    <row r="562" spans="1:1" x14ac:dyDescent="0.25">
      <c r="A562" s="9" t="s">
        <v>246</v>
      </c>
    </row>
    <row r="563" spans="1:1" ht="40" x14ac:dyDescent="0.25">
      <c r="A563" s="1" t="s">
        <v>734</v>
      </c>
    </row>
    <row r="564" spans="1:1" x14ac:dyDescent="0.25">
      <c r="A564" s="9" t="s">
        <v>247</v>
      </c>
    </row>
    <row r="565" spans="1:1" ht="40" x14ac:dyDescent="0.25">
      <c r="A565" s="1" t="s">
        <v>735</v>
      </c>
    </row>
    <row r="566" spans="1:1" x14ac:dyDescent="0.25">
      <c r="A566" s="9" t="s">
        <v>246</v>
      </c>
    </row>
    <row r="567" spans="1:1" ht="50" x14ac:dyDescent="0.25">
      <c r="A567" s="1" t="s">
        <v>736</v>
      </c>
    </row>
    <row r="568" spans="1:1" x14ac:dyDescent="0.25">
      <c r="A568" s="9" t="s">
        <v>6</v>
      </c>
    </row>
    <row r="569" spans="1:1" ht="30" x14ac:dyDescent="0.25">
      <c r="A569" s="1" t="s">
        <v>737</v>
      </c>
    </row>
    <row r="570" spans="1:1" x14ac:dyDescent="0.25">
      <c r="A570" s="9" t="s">
        <v>5</v>
      </c>
    </row>
    <row r="571" spans="1:1" ht="40" x14ac:dyDescent="0.25">
      <c r="A571" s="1" t="s">
        <v>738</v>
      </c>
    </row>
    <row r="572" spans="1:1" ht="60" x14ac:dyDescent="0.25">
      <c r="A572" s="1" t="s">
        <v>739</v>
      </c>
    </row>
    <row r="573" spans="1:1" ht="60" x14ac:dyDescent="0.25">
      <c r="A573" s="1" t="s">
        <v>740</v>
      </c>
    </row>
    <row r="574" spans="1:1" ht="40" x14ac:dyDescent="0.25">
      <c r="A574" s="1" t="s">
        <v>741</v>
      </c>
    </row>
    <row r="575" spans="1:1" x14ac:dyDescent="0.25">
      <c r="A575" s="9" t="s">
        <v>5</v>
      </c>
    </row>
    <row r="576" spans="1:1" ht="40" x14ac:dyDescent="0.25">
      <c r="A576" s="1" t="s">
        <v>248</v>
      </c>
    </row>
    <row r="577" spans="1:1" x14ac:dyDescent="0.25">
      <c r="A577" s="9" t="s">
        <v>5</v>
      </c>
    </row>
    <row r="578" spans="1:1" ht="40" x14ac:dyDescent="0.25">
      <c r="A578" s="1" t="s">
        <v>742</v>
      </c>
    </row>
    <row r="579" spans="1:1" x14ac:dyDescent="0.25">
      <c r="A579" s="9" t="s">
        <v>5</v>
      </c>
    </row>
    <row r="580" spans="1:1" ht="30" x14ac:dyDescent="0.25">
      <c r="A580" s="1" t="s">
        <v>743</v>
      </c>
    </row>
    <row r="581" spans="1:1" x14ac:dyDescent="0.25">
      <c r="A581" s="9" t="s">
        <v>5</v>
      </c>
    </row>
    <row r="582" spans="1:1" ht="40" x14ac:dyDescent="0.25">
      <c r="A582" s="1" t="s">
        <v>744</v>
      </c>
    </row>
    <row r="583" spans="1:1" x14ac:dyDescent="0.25">
      <c r="A583" s="9" t="s">
        <v>5</v>
      </c>
    </row>
    <row r="584" spans="1:1" ht="40" x14ac:dyDescent="0.25">
      <c r="A584" s="1" t="s">
        <v>745</v>
      </c>
    </row>
    <row r="585" spans="1:1" x14ac:dyDescent="0.25">
      <c r="A585" s="9" t="s">
        <v>5</v>
      </c>
    </row>
    <row r="586" spans="1:1" ht="40" x14ac:dyDescent="0.25">
      <c r="A586" s="1" t="s">
        <v>746</v>
      </c>
    </row>
    <row r="587" spans="1:1" x14ac:dyDescent="0.25">
      <c r="A587" s="9" t="s">
        <v>249</v>
      </c>
    </row>
    <row r="588" spans="1:1" ht="40" x14ac:dyDescent="0.25">
      <c r="A588" s="1" t="s">
        <v>747</v>
      </c>
    </row>
    <row r="589" spans="1:1" x14ac:dyDescent="0.25">
      <c r="A589" s="9" t="s">
        <v>5</v>
      </c>
    </row>
    <row r="590" spans="1:1" ht="40" x14ac:dyDescent="0.25">
      <c r="A590" s="1" t="s">
        <v>748</v>
      </c>
    </row>
    <row r="591" spans="1:1" x14ac:dyDescent="0.25">
      <c r="A591" s="9" t="s">
        <v>5</v>
      </c>
    </row>
    <row r="592" spans="1:1" ht="50" x14ac:dyDescent="0.25">
      <c r="A592" s="1" t="s">
        <v>250</v>
      </c>
    </row>
    <row r="593" spans="1:1" x14ac:dyDescent="0.25">
      <c r="A593" s="9" t="s">
        <v>5</v>
      </c>
    </row>
    <row r="594" spans="1:1" ht="40" x14ac:dyDescent="0.25">
      <c r="A594" s="1" t="s">
        <v>749</v>
      </c>
    </row>
    <row r="595" spans="1:1" x14ac:dyDescent="0.25">
      <c r="A595" s="9" t="s">
        <v>5</v>
      </c>
    </row>
    <row r="596" spans="1:1" ht="40" x14ac:dyDescent="0.25">
      <c r="A596" s="1" t="s">
        <v>750</v>
      </c>
    </row>
    <row r="597" spans="1:1" x14ac:dyDescent="0.25">
      <c r="A597" s="10"/>
    </row>
    <row r="598" spans="1:1" x14ac:dyDescent="0.25">
      <c r="A598" s="9" t="s">
        <v>5</v>
      </c>
    </row>
    <row r="599" spans="1:1" ht="60" x14ac:dyDescent="0.25">
      <c r="A599" s="1" t="s">
        <v>751</v>
      </c>
    </row>
    <row r="600" spans="1:1" x14ac:dyDescent="0.25">
      <c r="A600" s="9" t="s">
        <v>13</v>
      </c>
    </row>
    <row r="601" spans="1:1" ht="60" x14ac:dyDescent="0.25">
      <c r="A601" s="1" t="s">
        <v>752</v>
      </c>
    </row>
    <row r="602" spans="1:1" x14ac:dyDescent="0.25">
      <c r="A602" s="9" t="s">
        <v>13</v>
      </c>
    </row>
    <row r="603" spans="1:1" ht="60" x14ac:dyDescent="0.25">
      <c r="A603" s="1" t="s">
        <v>753</v>
      </c>
    </row>
    <row r="604" spans="1:1" x14ac:dyDescent="0.25">
      <c r="A604" s="9" t="s">
        <v>13</v>
      </c>
    </row>
    <row r="605" spans="1:1" ht="50" x14ac:dyDescent="0.25">
      <c r="A605" s="1" t="s">
        <v>754</v>
      </c>
    </row>
    <row r="606" spans="1:1" x14ac:dyDescent="0.25">
      <c r="A606" s="9" t="s">
        <v>13</v>
      </c>
    </row>
    <row r="607" spans="1:1" ht="50" x14ac:dyDescent="0.25">
      <c r="A607" s="1" t="s">
        <v>755</v>
      </c>
    </row>
    <row r="608" spans="1:1" x14ac:dyDescent="0.25">
      <c r="A608" s="9" t="s">
        <v>13</v>
      </c>
    </row>
    <row r="609" spans="1:1" ht="60" x14ac:dyDescent="0.25">
      <c r="A609" s="1" t="s">
        <v>756</v>
      </c>
    </row>
    <row r="610" spans="1:1" x14ac:dyDescent="0.25">
      <c r="A610" s="9" t="s">
        <v>13</v>
      </c>
    </row>
    <row r="611" spans="1:1" ht="60" x14ac:dyDescent="0.25">
      <c r="A611" s="1" t="s">
        <v>757</v>
      </c>
    </row>
    <row r="612" spans="1:1" x14ac:dyDescent="0.25">
      <c r="A612" s="9" t="s">
        <v>13</v>
      </c>
    </row>
    <row r="613" spans="1:1" ht="50" x14ac:dyDescent="0.25">
      <c r="A613" s="1" t="s">
        <v>758</v>
      </c>
    </row>
    <row r="614" spans="1:1" x14ac:dyDescent="0.25">
      <c r="A614" s="9" t="s">
        <v>13</v>
      </c>
    </row>
    <row r="615" spans="1:1" ht="40" x14ac:dyDescent="0.25">
      <c r="A615" s="1" t="s">
        <v>759</v>
      </c>
    </row>
    <row r="616" spans="1:1" x14ac:dyDescent="0.25">
      <c r="A616" s="9" t="s">
        <v>5</v>
      </c>
    </row>
    <row r="617" spans="1:1" x14ac:dyDescent="0.25">
      <c r="A617" s="1"/>
    </row>
    <row r="618" spans="1:1" ht="40" x14ac:dyDescent="0.25">
      <c r="A618" s="1" t="s">
        <v>760</v>
      </c>
    </row>
    <row r="619" spans="1:1" x14ac:dyDescent="0.25">
      <c r="A619" s="9" t="s">
        <v>5</v>
      </c>
    </row>
    <row r="620" spans="1:1" x14ac:dyDescent="0.25">
      <c r="A620" s="1"/>
    </row>
    <row r="621" spans="1:1" ht="30" x14ac:dyDescent="0.25">
      <c r="A621" s="1" t="s">
        <v>761</v>
      </c>
    </row>
    <row r="622" spans="1:1" x14ac:dyDescent="0.25">
      <c r="A622" s="9" t="s">
        <v>5</v>
      </c>
    </row>
    <row r="623" spans="1:1" x14ac:dyDescent="0.25">
      <c r="A623" s="1"/>
    </row>
    <row r="624" spans="1:1" ht="40" x14ac:dyDescent="0.25">
      <c r="A624" s="1" t="s">
        <v>762</v>
      </c>
    </row>
    <row r="625" spans="1:1" x14ac:dyDescent="0.25">
      <c r="A625" s="9" t="s">
        <v>6</v>
      </c>
    </row>
    <row r="626" spans="1:1" x14ac:dyDescent="0.25">
      <c r="A626" s="1"/>
    </row>
    <row r="627" spans="1:1" x14ac:dyDescent="0.25">
      <c r="A627" s="6" t="s">
        <v>251</v>
      </c>
    </row>
    <row r="628" spans="1:1" x14ac:dyDescent="0.25">
      <c r="A628" s="6"/>
    </row>
    <row r="629" spans="1:1" x14ac:dyDescent="0.25">
      <c r="A629" s="2"/>
    </row>
    <row r="630" spans="1:1" ht="40" x14ac:dyDescent="0.25">
      <c r="A630" s="1" t="s">
        <v>252</v>
      </c>
    </row>
    <row r="631" spans="1:1" x14ac:dyDescent="0.25">
      <c r="A631" s="9" t="s">
        <v>6</v>
      </c>
    </row>
    <row r="632" spans="1:1" ht="40" x14ac:dyDescent="0.25">
      <c r="A632" s="1" t="s">
        <v>253</v>
      </c>
    </row>
    <row r="633" spans="1:1" x14ac:dyDescent="0.25">
      <c r="A633" s="1" t="s">
        <v>254</v>
      </c>
    </row>
    <row r="634" spans="1:1" ht="40" x14ac:dyDescent="0.25">
      <c r="A634" s="1" t="s">
        <v>763</v>
      </c>
    </row>
    <row r="635" spans="1:1" x14ac:dyDescent="0.25">
      <c r="A635" s="9" t="s">
        <v>247</v>
      </c>
    </row>
    <row r="636" spans="1:1" ht="40" x14ac:dyDescent="0.25">
      <c r="A636" s="1" t="s">
        <v>255</v>
      </c>
    </row>
    <row r="637" spans="1:1" x14ac:dyDescent="0.25">
      <c r="A637" s="9" t="s">
        <v>246</v>
      </c>
    </row>
    <row r="638" spans="1:1" ht="30" x14ac:dyDescent="0.25">
      <c r="A638" s="1" t="s">
        <v>256</v>
      </c>
    </row>
    <row r="639" spans="1:1" x14ac:dyDescent="0.25">
      <c r="A639" s="9" t="s">
        <v>246</v>
      </c>
    </row>
    <row r="640" spans="1:1" ht="20" x14ac:dyDescent="0.25">
      <c r="A640" s="1" t="s">
        <v>257</v>
      </c>
    </row>
    <row r="641" spans="1:1" ht="30" x14ac:dyDescent="0.25">
      <c r="A641" s="1" t="s">
        <v>764</v>
      </c>
    </row>
    <row r="642" spans="1:1" ht="20" x14ac:dyDescent="0.25">
      <c r="A642" s="1" t="s">
        <v>765</v>
      </c>
    </row>
    <row r="643" spans="1:1" ht="20" x14ac:dyDescent="0.25">
      <c r="A643" s="1" t="s">
        <v>766</v>
      </c>
    </row>
    <row r="644" spans="1:1" ht="20" x14ac:dyDescent="0.25">
      <c r="A644" s="1" t="s">
        <v>767</v>
      </c>
    </row>
    <row r="645" spans="1:1" ht="20" x14ac:dyDescent="0.25">
      <c r="A645" s="1" t="s">
        <v>768</v>
      </c>
    </row>
    <row r="646" spans="1:1" ht="30" x14ac:dyDescent="0.25">
      <c r="A646" s="1" t="s">
        <v>258</v>
      </c>
    </row>
    <row r="647" spans="1:1" ht="20" x14ac:dyDescent="0.25">
      <c r="A647" s="1" t="s">
        <v>259</v>
      </c>
    </row>
    <row r="648" spans="1:1" ht="20" x14ac:dyDescent="0.25">
      <c r="A648" s="1" t="s">
        <v>260</v>
      </c>
    </row>
    <row r="649" spans="1:1" x14ac:dyDescent="0.25">
      <c r="A649" s="9" t="s">
        <v>246</v>
      </c>
    </row>
    <row r="650" spans="1:1" ht="50" x14ac:dyDescent="0.25">
      <c r="A650" s="1" t="s">
        <v>769</v>
      </c>
    </row>
    <row r="651" spans="1:1" x14ac:dyDescent="0.25">
      <c r="A651" s="9" t="s">
        <v>6</v>
      </c>
    </row>
    <row r="652" spans="1:1" ht="60" x14ac:dyDescent="0.25">
      <c r="A652" s="1" t="s">
        <v>261</v>
      </c>
    </row>
    <row r="653" spans="1:1" x14ac:dyDescent="0.25">
      <c r="A653" s="9" t="s">
        <v>6</v>
      </c>
    </row>
    <row r="654" spans="1:1" ht="40" x14ac:dyDescent="0.25">
      <c r="A654" s="1" t="s">
        <v>770</v>
      </c>
    </row>
    <row r="655" spans="1:1" x14ac:dyDescent="0.25">
      <c r="A655" s="9" t="s">
        <v>6</v>
      </c>
    </row>
    <row r="656" spans="1:1" ht="70" x14ac:dyDescent="0.25">
      <c r="A656" s="1" t="s">
        <v>262</v>
      </c>
    </row>
    <row r="657" spans="1:1" x14ac:dyDescent="0.25">
      <c r="A657" s="1" t="s">
        <v>263</v>
      </c>
    </row>
    <row r="658" spans="1:1" ht="40" x14ac:dyDescent="0.25">
      <c r="A658" s="1" t="s">
        <v>264</v>
      </c>
    </row>
    <row r="659" spans="1:1" x14ac:dyDescent="0.25">
      <c r="A659" s="9" t="s">
        <v>5</v>
      </c>
    </row>
    <row r="660" spans="1:1" ht="50" x14ac:dyDescent="0.25">
      <c r="A660" s="1" t="s">
        <v>265</v>
      </c>
    </row>
    <row r="661" spans="1:1" x14ac:dyDescent="0.25">
      <c r="A661" s="9" t="s">
        <v>6</v>
      </c>
    </row>
    <row r="662" spans="1:1" ht="60" x14ac:dyDescent="0.25">
      <c r="A662" s="1" t="s">
        <v>266</v>
      </c>
    </row>
    <row r="663" spans="1:1" x14ac:dyDescent="0.25">
      <c r="A663" s="9" t="s">
        <v>5</v>
      </c>
    </row>
    <row r="664" spans="1:1" ht="40" x14ac:dyDescent="0.25">
      <c r="A664" s="1" t="s">
        <v>771</v>
      </c>
    </row>
    <row r="665" spans="1:1" ht="30" x14ac:dyDescent="0.25">
      <c r="A665" s="1" t="s">
        <v>772</v>
      </c>
    </row>
    <row r="666" spans="1:1" x14ac:dyDescent="0.25">
      <c r="A666" s="9" t="s">
        <v>5</v>
      </c>
    </row>
    <row r="667" spans="1:1" ht="70" x14ac:dyDescent="0.25">
      <c r="A667" s="1" t="s">
        <v>773</v>
      </c>
    </row>
    <row r="668" spans="1:1" ht="40" x14ac:dyDescent="0.25">
      <c r="A668" s="1" t="s">
        <v>774</v>
      </c>
    </row>
    <row r="669" spans="1:1" ht="30" x14ac:dyDescent="0.25">
      <c r="A669" s="1" t="s">
        <v>267</v>
      </c>
    </row>
    <row r="670" spans="1:1" x14ac:dyDescent="0.25">
      <c r="A670" s="9" t="s">
        <v>5</v>
      </c>
    </row>
    <row r="671" spans="1:1" ht="31.5" x14ac:dyDescent="0.25">
      <c r="A671" s="9" t="s">
        <v>268</v>
      </c>
    </row>
    <row r="672" spans="1:1" ht="40" x14ac:dyDescent="0.25">
      <c r="A672" s="1" t="s">
        <v>775</v>
      </c>
    </row>
    <row r="673" spans="1:1" x14ac:dyDescent="0.25">
      <c r="A673" s="9" t="s">
        <v>5</v>
      </c>
    </row>
    <row r="674" spans="1:1" x14ac:dyDescent="0.25">
      <c r="A674" s="1"/>
    </row>
    <row r="675" spans="1:1" ht="30" x14ac:dyDescent="0.25">
      <c r="A675" s="1" t="s">
        <v>776</v>
      </c>
    </row>
    <row r="676" spans="1:1" ht="30" x14ac:dyDescent="0.25">
      <c r="A676" s="1" t="s">
        <v>269</v>
      </c>
    </row>
    <row r="677" spans="1:1" ht="30" x14ac:dyDescent="0.25">
      <c r="A677" s="1" t="s">
        <v>777</v>
      </c>
    </row>
    <row r="678" spans="1:1" ht="30" x14ac:dyDescent="0.25">
      <c r="A678" s="1" t="s">
        <v>778</v>
      </c>
    </row>
    <row r="679" spans="1:1" ht="30" x14ac:dyDescent="0.25">
      <c r="A679" s="1" t="s">
        <v>779</v>
      </c>
    </row>
    <row r="680" spans="1:1" ht="40" x14ac:dyDescent="0.25">
      <c r="A680" s="1" t="s">
        <v>780</v>
      </c>
    </row>
    <row r="681" spans="1:1" ht="40" x14ac:dyDescent="0.25">
      <c r="A681" s="1" t="s">
        <v>781</v>
      </c>
    </row>
    <row r="682" spans="1:1" ht="30" x14ac:dyDescent="0.25">
      <c r="A682" s="1" t="s">
        <v>782</v>
      </c>
    </row>
    <row r="683" spans="1:1" ht="50" x14ac:dyDescent="0.25">
      <c r="A683" s="1" t="s">
        <v>783</v>
      </c>
    </row>
    <row r="684" spans="1:1" x14ac:dyDescent="0.25">
      <c r="A684" s="9" t="s">
        <v>6</v>
      </c>
    </row>
    <row r="685" spans="1:1" ht="40" x14ac:dyDescent="0.25">
      <c r="A685" s="1" t="s">
        <v>270</v>
      </c>
    </row>
    <row r="686" spans="1:1" x14ac:dyDescent="0.25">
      <c r="A686" s="9" t="s">
        <v>5</v>
      </c>
    </row>
    <row r="687" spans="1:1" x14ac:dyDescent="0.25">
      <c r="A687" s="1"/>
    </row>
    <row r="688" spans="1:1" ht="21" x14ac:dyDescent="0.25">
      <c r="A688" s="9" t="s">
        <v>271</v>
      </c>
    </row>
    <row r="689" spans="1:1" ht="40" x14ac:dyDescent="0.25">
      <c r="A689" s="1" t="s">
        <v>784</v>
      </c>
    </row>
    <row r="690" spans="1:1" x14ac:dyDescent="0.25">
      <c r="A690" s="9" t="s">
        <v>272</v>
      </c>
    </row>
    <row r="691" spans="1:1" ht="40" x14ac:dyDescent="0.25">
      <c r="A691" s="1" t="s">
        <v>273</v>
      </c>
    </row>
    <row r="692" spans="1:1" x14ac:dyDescent="0.25">
      <c r="A692" s="9" t="s">
        <v>5</v>
      </c>
    </row>
    <row r="693" spans="1:1" x14ac:dyDescent="0.25">
      <c r="A693" s="1"/>
    </row>
    <row r="694" spans="1:1" ht="70" x14ac:dyDescent="0.25">
      <c r="A694" s="1" t="s">
        <v>785</v>
      </c>
    </row>
    <row r="695" spans="1:1" x14ac:dyDescent="0.25">
      <c r="A695" s="9" t="s">
        <v>5</v>
      </c>
    </row>
    <row r="696" spans="1:1" ht="14.5" customHeight="1" x14ac:dyDescent="0.25">
      <c r="A696" s="5" t="s">
        <v>274</v>
      </c>
    </row>
    <row r="697" spans="1:1" x14ac:dyDescent="0.25">
      <c r="A697" s="5"/>
    </row>
    <row r="698" spans="1:1" x14ac:dyDescent="0.25">
      <c r="A698" s="5"/>
    </row>
    <row r="699" spans="1:1" ht="40" x14ac:dyDescent="0.25">
      <c r="A699" s="1" t="s">
        <v>786</v>
      </c>
    </row>
    <row r="700" spans="1:1" x14ac:dyDescent="0.25">
      <c r="A700" s="9" t="s">
        <v>5</v>
      </c>
    </row>
    <row r="701" spans="1:1" ht="40" x14ac:dyDescent="0.25">
      <c r="A701" s="1" t="s">
        <v>787</v>
      </c>
    </row>
    <row r="702" spans="1:1" x14ac:dyDescent="0.25">
      <c r="A702" s="9" t="s">
        <v>5</v>
      </c>
    </row>
    <row r="703" spans="1:1" ht="50" x14ac:dyDescent="0.25">
      <c r="A703" s="1" t="s">
        <v>788</v>
      </c>
    </row>
    <row r="704" spans="1:1" x14ac:dyDescent="0.25">
      <c r="A704" s="9" t="s">
        <v>6</v>
      </c>
    </row>
    <row r="705" spans="1:1" ht="40" x14ac:dyDescent="0.25">
      <c r="A705" s="1" t="s">
        <v>789</v>
      </c>
    </row>
    <row r="706" spans="1:1" x14ac:dyDescent="0.25">
      <c r="A706" s="6" t="s">
        <v>275</v>
      </c>
    </row>
    <row r="707" spans="1:1" x14ac:dyDescent="0.25">
      <c r="A707" s="6"/>
    </row>
    <row r="708" spans="1:1" x14ac:dyDescent="0.25">
      <c r="A708" s="10"/>
    </row>
    <row r="709" spans="1:1" ht="40" x14ac:dyDescent="0.25">
      <c r="A709" s="1" t="s">
        <v>790</v>
      </c>
    </row>
    <row r="710" spans="1:1" x14ac:dyDescent="0.25">
      <c r="A710" s="9" t="s">
        <v>6</v>
      </c>
    </row>
    <row r="711" spans="1:1" x14ac:dyDescent="0.25">
      <c r="A711" s="7"/>
    </row>
    <row r="712" spans="1:1" ht="40" x14ac:dyDescent="0.25">
      <c r="A712" s="1" t="s">
        <v>276</v>
      </c>
    </row>
    <row r="713" spans="1:1" x14ac:dyDescent="0.25">
      <c r="A713" s="9" t="s">
        <v>5</v>
      </c>
    </row>
    <row r="714" spans="1:1" ht="14.5" customHeight="1" x14ac:dyDescent="0.25">
      <c r="A714" s="1"/>
    </row>
    <row r="715" spans="1:1" x14ac:dyDescent="0.25">
      <c r="A715" s="2"/>
    </row>
    <row r="716" spans="1:1" ht="50" x14ac:dyDescent="0.25">
      <c r="A716" s="1" t="s">
        <v>277</v>
      </c>
    </row>
    <row r="717" spans="1:1" x14ac:dyDescent="0.25">
      <c r="A717" s="9" t="s">
        <v>5</v>
      </c>
    </row>
    <row r="718" spans="1:1" x14ac:dyDescent="0.25">
      <c r="A718" s="1"/>
    </row>
    <row r="719" spans="1:1" x14ac:dyDescent="0.25">
      <c r="A719" s="2"/>
    </row>
    <row r="720" spans="1:1" ht="60" x14ac:dyDescent="0.25">
      <c r="A720" s="1" t="s">
        <v>278</v>
      </c>
    </row>
    <row r="721" spans="1:1" x14ac:dyDescent="0.25">
      <c r="A721" s="9" t="s">
        <v>5</v>
      </c>
    </row>
    <row r="722" spans="1:1" x14ac:dyDescent="0.25">
      <c r="A722" s="1"/>
    </row>
    <row r="723" spans="1:1" x14ac:dyDescent="0.25">
      <c r="A723" s="2"/>
    </row>
    <row r="724" spans="1:1" ht="14.5" customHeight="1" x14ac:dyDescent="0.25">
      <c r="A724" s="4" t="s">
        <v>279</v>
      </c>
    </row>
    <row r="725" spans="1:1" x14ac:dyDescent="0.25">
      <c r="A725" s="4"/>
    </row>
    <row r="726" spans="1:1" x14ac:dyDescent="0.25">
      <c r="A726" s="4"/>
    </row>
    <row r="727" spans="1:1" ht="30" x14ac:dyDescent="0.25">
      <c r="A727" s="1" t="s">
        <v>280</v>
      </c>
    </row>
    <row r="728" spans="1:1" x14ac:dyDescent="0.25">
      <c r="A728" s="9" t="s">
        <v>5</v>
      </c>
    </row>
    <row r="729" spans="1:1" x14ac:dyDescent="0.25">
      <c r="A729" s="1"/>
    </row>
    <row r="730" spans="1:1" x14ac:dyDescent="0.25">
      <c r="A730" s="2"/>
    </row>
    <row r="731" spans="1:1" ht="60" x14ac:dyDescent="0.25">
      <c r="A731" s="1" t="s">
        <v>281</v>
      </c>
    </row>
    <row r="732" spans="1:1" x14ac:dyDescent="0.25">
      <c r="A732" s="9" t="s">
        <v>5</v>
      </c>
    </row>
    <row r="733" spans="1:1" x14ac:dyDescent="0.25">
      <c r="A733" s="1"/>
    </row>
    <row r="734" spans="1:1" x14ac:dyDescent="0.25">
      <c r="A734" s="2"/>
    </row>
    <row r="735" spans="1:1" ht="30" x14ac:dyDescent="0.25">
      <c r="A735" s="1" t="s">
        <v>791</v>
      </c>
    </row>
    <row r="736" spans="1:1" x14ac:dyDescent="0.25">
      <c r="A736" s="9" t="s">
        <v>6</v>
      </c>
    </row>
    <row r="737" spans="1:1" x14ac:dyDescent="0.25">
      <c r="A737" s="1"/>
    </row>
    <row r="738" spans="1:1" x14ac:dyDescent="0.25">
      <c r="A738" s="2"/>
    </row>
    <row r="739" spans="1:1" ht="30" x14ac:dyDescent="0.25">
      <c r="A739" s="1" t="s">
        <v>792</v>
      </c>
    </row>
    <row r="740" spans="1:1" x14ac:dyDescent="0.25">
      <c r="A740" s="9" t="s">
        <v>6</v>
      </c>
    </row>
    <row r="741" spans="1:1" x14ac:dyDescent="0.25">
      <c r="A741" s="1"/>
    </row>
    <row r="742" spans="1:1" x14ac:dyDescent="0.25">
      <c r="A742" s="2"/>
    </row>
    <row r="743" spans="1:1" ht="14.5" customHeight="1" x14ac:dyDescent="0.25">
      <c r="A743" s="4" t="s">
        <v>282</v>
      </c>
    </row>
    <row r="744" spans="1:1" x14ac:dyDescent="0.25">
      <c r="A744" s="4"/>
    </row>
    <row r="745" spans="1:1" x14ac:dyDescent="0.25">
      <c r="A745" s="4"/>
    </row>
    <row r="746" spans="1:1" ht="50" x14ac:dyDescent="0.25">
      <c r="A746" s="1" t="s">
        <v>283</v>
      </c>
    </row>
    <row r="747" spans="1:1" x14ac:dyDescent="0.25">
      <c r="A747" s="9" t="s">
        <v>5</v>
      </c>
    </row>
    <row r="748" spans="1:1" x14ac:dyDescent="0.25">
      <c r="A748" s="1"/>
    </row>
    <row r="749" spans="1:1" x14ac:dyDescent="0.25">
      <c r="A749" s="2"/>
    </row>
    <row r="750" spans="1:1" ht="40" x14ac:dyDescent="0.25">
      <c r="A750" s="1" t="s">
        <v>793</v>
      </c>
    </row>
    <row r="751" spans="1:1" x14ac:dyDescent="0.25">
      <c r="A751" s="9" t="s">
        <v>5</v>
      </c>
    </row>
    <row r="752" spans="1:1" x14ac:dyDescent="0.25">
      <c r="A752" s="1"/>
    </row>
    <row r="753" spans="1:1" x14ac:dyDescent="0.25">
      <c r="A753" s="2"/>
    </row>
    <row r="754" spans="1:1" ht="60" x14ac:dyDescent="0.25">
      <c r="A754" s="1" t="s">
        <v>284</v>
      </c>
    </row>
    <row r="755" spans="1:1" x14ac:dyDescent="0.25">
      <c r="A755" s="9" t="s">
        <v>5</v>
      </c>
    </row>
    <row r="756" spans="1:1" ht="40" x14ac:dyDescent="0.25">
      <c r="A756" s="1" t="s">
        <v>794</v>
      </c>
    </row>
    <row r="757" spans="1:1" x14ac:dyDescent="0.25">
      <c r="A757" s="9" t="s">
        <v>5</v>
      </c>
    </row>
    <row r="758" spans="1:1" x14ac:dyDescent="0.25">
      <c r="A758" s="1"/>
    </row>
    <row r="759" spans="1:1" x14ac:dyDescent="0.25">
      <c r="A759" s="2"/>
    </row>
    <row r="760" spans="1:1" ht="40" x14ac:dyDescent="0.25">
      <c r="A760" s="1" t="s">
        <v>795</v>
      </c>
    </row>
    <row r="761" spans="1:1" x14ac:dyDescent="0.25">
      <c r="A761" s="9" t="s">
        <v>5</v>
      </c>
    </row>
    <row r="762" spans="1:1" x14ac:dyDescent="0.25">
      <c r="A762" s="1"/>
    </row>
    <row r="763" spans="1:1" x14ac:dyDescent="0.25">
      <c r="A763" s="2"/>
    </row>
    <row r="764" spans="1:1" ht="50" x14ac:dyDescent="0.25">
      <c r="A764" s="1" t="s">
        <v>796</v>
      </c>
    </row>
    <row r="765" spans="1:1" x14ac:dyDescent="0.25">
      <c r="A765" s="9" t="s">
        <v>187</v>
      </c>
    </row>
    <row r="766" spans="1:1" x14ac:dyDescent="0.25">
      <c r="A766" s="1"/>
    </row>
    <row r="767" spans="1:1" x14ac:dyDescent="0.25">
      <c r="A767" s="2"/>
    </row>
    <row r="768" spans="1:1" ht="30" x14ac:dyDescent="0.25">
      <c r="A768" s="1" t="s">
        <v>797</v>
      </c>
    </row>
    <row r="769" spans="1:1" x14ac:dyDescent="0.25">
      <c r="A769" s="9" t="s">
        <v>6</v>
      </c>
    </row>
    <row r="770" spans="1:1" x14ac:dyDescent="0.25">
      <c r="A770" s="1"/>
    </row>
    <row r="771" spans="1:1" x14ac:dyDescent="0.25">
      <c r="A771" s="2"/>
    </row>
    <row r="772" spans="1:1" ht="40" x14ac:dyDescent="0.25">
      <c r="A772" s="1" t="s">
        <v>798</v>
      </c>
    </row>
    <row r="773" spans="1:1" x14ac:dyDescent="0.25">
      <c r="A773" s="9" t="s">
        <v>6</v>
      </c>
    </row>
    <row r="774" spans="1:1" x14ac:dyDescent="0.25">
      <c r="A774" s="1"/>
    </row>
    <row r="775" spans="1:1" x14ac:dyDescent="0.25">
      <c r="A775" s="2"/>
    </row>
    <row r="776" spans="1:1" ht="14.5" customHeight="1" x14ac:dyDescent="0.25">
      <c r="A776" s="4" t="s">
        <v>799</v>
      </c>
    </row>
    <row r="777" spans="1:1" x14ac:dyDescent="0.25">
      <c r="A777" s="4"/>
    </row>
    <row r="778" spans="1:1" x14ac:dyDescent="0.25">
      <c r="A778" s="4"/>
    </row>
    <row r="779" spans="1:1" ht="14.5" customHeight="1" x14ac:dyDescent="0.25">
      <c r="A779" s="4" t="s">
        <v>800</v>
      </c>
    </row>
    <row r="780" spans="1:1" x14ac:dyDescent="0.25">
      <c r="A780" s="4"/>
    </row>
    <row r="781" spans="1:1" x14ac:dyDescent="0.25">
      <c r="A781" s="4"/>
    </row>
    <row r="782" spans="1:1" ht="14.5" customHeight="1" x14ac:dyDescent="0.25">
      <c r="A782" s="4" t="s">
        <v>801</v>
      </c>
    </row>
    <row r="783" spans="1:1" x14ac:dyDescent="0.25">
      <c r="A783" s="4"/>
    </row>
    <row r="784" spans="1:1" x14ac:dyDescent="0.25">
      <c r="A784" s="4"/>
    </row>
    <row r="785" spans="1:1" ht="14.5" customHeight="1" x14ac:dyDescent="0.25">
      <c r="A785" s="4" t="s">
        <v>802</v>
      </c>
    </row>
    <row r="786" spans="1:1" x14ac:dyDescent="0.25">
      <c r="A786" s="4"/>
    </row>
    <row r="787" spans="1:1" x14ac:dyDescent="0.25">
      <c r="A787" s="4"/>
    </row>
    <row r="788" spans="1:1" ht="20" x14ac:dyDescent="0.25">
      <c r="A788" s="1" t="s">
        <v>285</v>
      </c>
    </row>
    <row r="789" spans="1:1" x14ac:dyDescent="0.25">
      <c r="A789" s="9" t="s">
        <v>246</v>
      </c>
    </row>
    <row r="790" spans="1:1" x14ac:dyDescent="0.25">
      <c r="A790" s="1"/>
    </row>
    <row r="791" spans="1:1" x14ac:dyDescent="0.25">
      <c r="A791" s="2"/>
    </row>
    <row r="792" spans="1:1" ht="40" x14ac:dyDescent="0.25">
      <c r="A792" s="1" t="s">
        <v>803</v>
      </c>
    </row>
    <row r="793" spans="1:1" x14ac:dyDescent="0.25">
      <c r="A793" s="9" t="s">
        <v>286</v>
      </c>
    </row>
    <row r="794" spans="1:1" ht="33.5" customHeight="1" x14ac:dyDescent="0.25">
      <c r="A794" s="1"/>
    </row>
    <row r="795" spans="1:1" x14ac:dyDescent="0.25">
      <c r="A795" s="2"/>
    </row>
    <row r="796" spans="1:1" ht="40" x14ac:dyDescent="0.25">
      <c r="A796" s="1" t="s">
        <v>804</v>
      </c>
    </row>
    <row r="797" spans="1:1" ht="33.5" customHeight="1" x14ac:dyDescent="0.25">
      <c r="A797" s="9" t="s">
        <v>246</v>
      </c>
    </row>
    <row r="798" spans="1:1" x14ac:dyDescent="0.25">
      <c r="A798" s="1"/>
    </row>
    <row r="799" spans="1:1" x14ac:dyDescent="0.25">
      <c r="A799" s="2"/>
    </row>
    <row r="800" spans="1:1" ht="33.5" customHeight="1" x14ac:dyDescent="0.25">
      <c r="A800" s="1" t="s">
        <v>287</v>
      </c>
    </row>
    <row r="801" spans="1:1" x14ac:dyDescent="0.25">
      <c r="A801" s="9" t="s">
        <v>187</v>
      </c>
    </row>
    <row r="802" spans="1:1" x14ac:dyDescent="0.25">
      <c r="A802" s="1"/>
    </row>
    <row r="803" spans="1:1" ht="21" customHeight="1" x14ac:dyDescent="0.25">
      <c r="A803" s="2"/>
    </row>
    <row r="804" spans="1:1" ht="14.5" customHeight="1" x14ac:dyDescent="0.25">
      <c r="A804" s="4" t="s">
        <v>288</v>
      </c>
    </row>
    <row r="805" spans="1:1" x14ac:dyDescent="0.25">
      <c r="A805" s="4"/>
    </row>
    <row r="806" spans="1:1" x14ac:dyDescent="0.25">
      <c r="A806" s="4"/>
    </row>
    <row r="807" spans="1:1" ht="14.5" customHeight="1" x14ac:dyDescent="0.25">
      <c r="A807" s="4" t="s">
        <v>289</v>
      </c>
    </row>
    <row r="808" spans="1:1" x14ac:dyDescent="0.25">
      <c r="A808" s="4"/>
    </row>
    <row r="809" spans="1:1" x14ac:dyDescent="0.25">
      <c r="A809" s="4"/>
    </row>
    <row r="810" spans="1:1" ht="14.5" customHeight="1" x14ac:dyDescent="0.25">
      <c r="A810" s="4" t="s">
        <v>290</v>
      </c>
    </row>
    <row r="811" spans="1:1" x14ac:dyDescent="0.25">
      <c r="A811" s="4"/>
    </row>
    <row r="812" spans="1:1" x14ac:dyDescent="0.25">
      <c r="A812" s="4"/>
    </row>
    <row r="813" spans="1:1" ht="30" x14ac:dyDescent="0.25">
      <c r="A813" s="1" t="s">
        <v>291</v>
      </c>
    </row>
    <row r="814" spans="1:1" x14ac:dyDescent="0.25">
      <c r="A814" s="9" t="s">
        <v>187</v>
      </c>
    </row>
    <row r="815" spans="1:1" x14ac:dyDescent="0.25">
      <c r="A815" s="1"/>
    </row>
    <row r="816" spans="1:1" x14ac:dyDescent="0.25">
      <c r="A816" s="2"/>
    </row>
    <row r="817" spans="1:1" ht="40" x14ac:dyDescent="0.25">
      <c r="A817" s="1" t="s">
        <v>292</v>
      </c>
    </row>
    <row r="818" spans="1:1" x14ac:dyDescent="0.25">
      <c r="A818" s="9" t="s">
        <v>246</v>
      </c>
    </row>
    <row r="819" spans="1:1" x14ac:dyDescent="0.25">
      <c r="A819" s="1"/>
    </row>
    <row r="820" spans="1:1" x14ac:dyDescent="0.25">
      <c r="A820" s="2"/>
    </row>
    <row r="821" spans="1:1" ht="30" x14ac:dyDescent="0.25">
      <c r="A821" s="1" t="s">
        <v>293</v>
      </c>
    </row>
    <row r="822" spans="1:1" ht="21" customHeight="1" x14ac:dyDescent="0.25">
      <c r="A822" s="9" t="s">
        <v>246</v>
      </c>
    </row>
    <row r="823" spans="1:1" x14ac:dyDescent="0.25">
      <c r="A823" s="1"/>
    </row>
    <row r="824" spans="1:1" x14ac:dyDescent="0.25">
      <c r="A824" s="2"/>
    </row>
    <row r="825" spans="1:1" ht="21" customHeight="1" x14ac:dyDescent="0.25">
      <c r="A825" s="1" t="s">
        <v>294</v>
      </c>
    </row>
    <row r="826" spans="1:1" x14ac:dyDescent="0.25">
      <c r="A826" s="9" t="s">
        <v>246</v>
      </c>
    </row>
    <row r="827" spans="1:1" x14ac:dyDescent="0.25">
      <c r="A827" s="1"/>
    </row>
    <row r="828" spans="1:1" ht="21" customHeight="1" x14ac:dyDescent="0.25">
      <c r="A828" s="2"/>
    </row>
    <row r="829" spans="1:1" ht="40" x14ac:dyDescent="0.25">
      <c r="A829" s="1" t="s">
        <v>805</v>
      </c>
    </row>
    <row r="830" spans="1:1" x14ac:dyDescent="0.25">
      <c r="A830" s="9" t="s">
        <v>6</v>
      </c>
    </row>
    <row r="831" spans="1:1" x14ac:dyDescent="0.25">
      <c r="A831" s="1"/>
    </row>
    <row r="832" spans="1:1" x14ac:dyDescent="0.25">
      <c r="A832" s="2"/>
    </row>
    <row r="833" spans="1:1" ht="14.5" customHeight="1" x14ac:dyDescent="0.25">
      <c r="A833" s="4" t="s">
        <v>295</v>
      </c>
    </row>
    <row r="834" spans="1:1" x14ac:dyDescent="0.25">
      <c r="A834" s="4"/>
    </row>
    <row r="835" spans="1:1" x14ac:dyDescent="0.25">
      <c r="A835" s="4"/>
    </row>
    <row r="836" spans="1:1" ht="14.5" customHeight="1" x14ac:dyDescent="0.25">
      <c r="A836" s="4" t="s">
        <v>296</v>
      </c>
    </row>
    <row r="837" spans="1:1" x14ac:dyDescent="0.25">
      <c r="A837" s="4"/>
    </row>
    <row r="838" spans="1:1" x14ac:dyDescent="0.25">
      <c r="A838" s="4"/>
    </row>
    <row r="839" spans="1:1" x14ac:dyDescent="0.25">
      <c r="A839" s="6" t="s">
        <v>297</v>
      </c>
    </row>
    <row r="840" spans="1:1" x14ac:dyDescent="0.25">
      <c r="A840" s="6"/>
    </row>
    <row r="841" spans="1:1" x14ac:dyDescent="0.25">
      <c r="A841" s="10"/>
    </row>
    <row r="842" spans="1:1" ht="30" x14ac:dyDescent="0.25">
      <c r="A842" s="1" t="s">
        <v>806</v>
      </c>
    </row>
    <row r="843" spans="1:1" x14ac:dyDescent="0.25">
      <c r="A843" s="9" t="s">
        <v>187</v>
      </c>
    </row>
    <row r="844" spans="1:1" x14ac:dyDescent="0.25">
      <c r="A844" s="1"/>
    </row>
    <row r="845" spans="1:1" x14ac:dyDescent="0.25">
      <c r="A845" s="2"/>
    </row>
    <row r="846" spans="1:1" ht="60" x14ac:dyDescent="0.25">
      <c r="A846" s="1" t="s">
        <v>298</v>
      </c>
    </row>
    <row r="847" spans="1:1" x14ac:dyDescent="0.25">
      <c r="A847" s="9" t="s">
        <v>246</v>
      </c>
    </row>
    <row r="848" spans="1:1" x14ac:dyDescent="0.25">
      <c r="A848" s="1"/>
    </row>
    <row r="849" spans="1:1" x14ac:dyDescent="0.25">
      <c r="A849" s="2"/>
    </row>
    <row r="850" spans="1:1" ht="30" x14ac:dyDescent="0.25">
      <c r="A850" s="1" t="s">
        <v>807</v>
      </c>
    </row>
    <row r="851" spans="1:1" ht="21" customHeight="1" x14ac:dyDescent="0.25">
      <c r="A851" s="9" t="s">
        <v>187</v>
      </c>
    </row>
    <row r="852" spans="1:1" x14ac:dyDescent="0.25">
      <c r="A852" s="1"/>
    </row>
    <row r="853" spans="1:1" x14ac:dyDescent="0.25">
      <c r="A853" s="2"/>
    </row>
    <row r="854" spans="1:1" ht="21" customHeight="1" x14ac:dyDescent="0.25">
      <c r="A854" s="1" t="s">
        <v>299</v>
      </c>
    </row>
    <row r="855" spans="1:1" x14ac:dyDescent="0.25">
      <c r="A855" s="9" t="s">
        <v>8</v>
      </c>
    </row>
    <row r="856" spans="1:1" x14ac:dyDescent="0.25">
      <c r="A856" s="1"/>
    </row>
    <row r="857" spans="1:1" x14ac:dyDescent="0.25">
      <c r="A857" s="2"/>
    </row>
    <row r="858" spans="1:1" ht="40" x14ac:dyDescent="0.25">
      <c r="A858" s="1" t="s">
        <v>808</v>
      </c>
    </row>
    <row r="859" spans="1:1" x14ac:dyDescent="0.25">
      <c r="A859" s="9" t="s">
        <v>8</v>
      </c>
    </row>
    <row r="860" spans="1:1" x14ac:dyDescent="0.25">
      <c r="A860" s="1"/>
    </row>
    <row r="861" spans="1:1" x14ac:dyDescent="0.25">
      <c r="A861" s="2"/>
    </row>
    <row r="862" spans="1:1" ht="14.5" customHeight="1" x14ac:dyDescent="0.25">
      <c r="A862" s="4" t="s">
        <v>809</v>
      </c>
    </row>
    <row r="863" spans="1:1" x14ac:dyDescent="0.25">
      <c r="A863" s="4"/>
    </row>
    <row r="864" spans="1:1" x14ac:dyDescent="0.25">
      <c r="A864" s="4"/>
    </row>
    <row r="865" spans="1:1" ht="50" x14ac:dyDescent="0.25">
      <c r="A865" s="1" t="s">
        <v>300</v>
      </c>
    </row>
    <row r="866" spans="1:1" x14ac:dyDescent="0.25">
      <c r="A866" s="9" t="s">
        <v>187</v>
      </c>
    </row>
    <row r="867" spans="1:1" x14ac:dyDescent="0.25">
      <c r="A867" s="1"/>
    </row>
    <row r="868" spans="1:1" x14ac:dyDescent="0.25">
      <c r="A868" s="2"/>
    </row>
    <row r="869" spans="1:1" ht="14.5" customHeight="1" x14ac:dyDescent="0.25">
      <c r="A869" s="4" t="s">
        <v>810</v>
      </c>
    </row>
    <row r="870" spans="1:1" x14ac:dyDescent="0.25">
      <c r="A870" s="4"/>
    </row>
    <row r="871" spans="1:1" x14ac:dyDescent="0.25">
      <c r="A871" s="4"/>
    </row>
    <row r="872" spans="1:1" ht="50" x14ac:dyDescent="0.25">
      <c r="A872" s="1" t="s">
        <v>301</v>
      </c>
    </row>
    <row r="873" spans="1:1" x14ac:dyDescent="0.25">
      <c r="A873" s="9" t="s">
        <v>8</v>
      </c>
    </row>
    <row r="874" spans="1:1" x14ac:dyDescent="0.25">
      <c r="A874" s="1"/>
    </row>
    <row r="875" spans="1:1" x14ac:dyDescent="0.25">
      <c r="A875" s="2"/>
    </row>
    <row r="876" spans="1:1" ht="40" x14ac:dyDescent="0.25">
      <c r="A876" s="1" t="s">
        <v>302</v>
      </c>
    </row>
    <row r="877" spans="1:1" x14ac:dyDescent="0.25">
      <c r="A877" s="9" t="s">
        <v>246</v>
      </c>
    </row>
    <row r="878" spans="1:1" x14ac:dyDescent="0.25">
      <c r="A878" s="1"/>
    </row>
    <row r="879" spans="1:1" x14ac:dyDescent="0.25">
      <c r="A879" s="2"/>
    </row>
    <row r="880" spans="1:1" ht="30" x14ac:dyDescent="0.25">
      <c r="A880" s="1" t="s">
        <v>303</v>
      </c>
    </row>
    <row r="881" spans="1:1" x14ac:dyDescent="0.25">
      <c r="A881" s="9" t="s">
        <v>246</v>
      </c>
    </row>
    <row r="882" spans="1:1" x14ac:dyDescent="0.25">
      <c r="A882" s="1"/>
    </row>
    <row r="883" spans="1:1" x14ac:dyDescent="0.25">
      <c r="A883" s="2"/>
    </row>
    <row r="884" spans="1:1" ht="20" x14ac:dyDescent="0.25">
      <c r="A884" s="1" t="s">
        <v>304</v>
      </c>
    </row>
    <row r="885" spans="1:1" x14ac:dyDescent="0.25">
      <c r="A885" s="9" t="s">
        <v>246</v>
      </c>
    </row>
    <row r="886" spans="1:1" x14ac:dyDescent="0.25">
      <c r="A886" s="1"/>
    </row>
    <row r="887" spans="1:1" ht="21" customHeight="1" x14ac:dyDescent="0.25">
      <c r="A887" s="2"/>
    </row>
    <row r="888" spans="1:1" ht="40" x14ac:dyDescent="0.25">
      <c r="A888" s="1" t="s">
        <v>305</v>
      </c>
    </row>
    <row r="889" spans="1:1" x14ac:dyDescent="0.25">
      <c r="A889" s="9" t="s">
        <v>187</v>
      </c>
    </row>
    <row r="890" spans="1:1" x14ac:dyDescent="0.25">
      <c r="A890" s="1"/>
    </row>
    <row r="891" spans="1:1" x14ac:dyDescent="0.25">
      <c r="A891" s="2"/>
    </row>
    <row r="892" spans="1:1" ht="30" x14ac:dyDescent="0.25">
      <c r="A892" s="1" t="s">
        <v>306</v>
      </c>
    </row>
    <row r="893" spans="1:1" x14ac:dyDescent="0.25">
      <c r="A893" s="9" t="s">
        <v>187</v>
      </c>
    </row>
    <row r="894" spans="1:1" x14ac:dyDescent="0.25">
      <c r="A894" s="1"/>
    </row>
    <row r="895" spans="1:1" x14ac:dyDescent="0.25">
      <c r="A895" s="2"/>
    </row>
    <row r="896" spans="1:1" ht="30" x14ac:dyDescent="0.25">
      <c r="A896" s="1" t="s">
        <v>307</v>
      </c>
    </row>
    <row r="897" spans="1:1" x14ac:dyDescent="0.25">
      <c r="A897" s="9" t="s">
        <v>246</v>
      </c>
    </row>
    <row r="898" spans="1:1" x14ac:dyDescent="0.25">
      <c r="A898" s="1"/>
    </row>
    <row r="899" spans="1:1" x14ac:dyDescent="0.25">
      <c r="A899" s="2"/>
    </row>
    <row r="900" spans="1:1" ht="30" x14ac:dyDescent="0.25">
      <c r="A900" s="1" t="s">
        <v>308</v>
      </c>
    </row>
    <row r="901" spans="1:1" x14ac:dyDescent="0.25">
      <c r="A901" s="9" t="s">
        <v>246</v>
      </c>
    </row>
    <row r="902" spans="1:1" x14ac:dyDescent="0.25">
      <c r="A902" s="1"/>
    </row>
    <row r="903" spans="1:1" x14ac:dyDescent="0.25">
      <c r="A903" s="2"/>
    </row>
    <row r="904" spans="1:1" ht="40" x14ac:dyDescent="0.25">
      <c r="A904" s="1" t="s">
        <v>309</v>
      </c>
    </row>
    <row r="905" spans="1:1" x14ac:dyDescent="0.25">
      <c r="A905" s="9" t="s">
        <v>310</v>
      </c>
    </row>
    <row r="906" spans="1:1" x14ac:dyDescent="0.25">
      <c r="A906" s="1"/>
    </row>
    <row r="907" spans="1:1" x14ac:dyDescent="0.25">
      <c r="A907" s="2"/>
    </row>
    <row r="908" spans="1:1" ht="40" x14ac:dyDescent="0.25">
      <c r="A908" s="1" t="s">
        <v>311</v>
      </c>
    </row>
    <row r="909" spans="1:1" x14ac:dyDescent="0.25">
      <c r="A909" s="9" t="s">
        <v>6</v>
      </c>
    </row>
    <row r="910" spans="1:1" x14ac:dyDescent="0.25">
      <c r="A910" s="1"/>
    </row>
    <row r="911" spans="1:1" x14ac:dyDescent="0.25">
      <c r="A911" s="2"/>
    </row>
    <row r="912" spans="1:1" ht="20" x14ac:dyDescent="0.25">
      <c r="A912" s="1" t="s">
        <v>811</v>
      </c>
    </row>
    <row r="913" spans="1:1" x14ac:dyDescent="0.25">
      <c r="A913" s="9" t="s">
        <v>246</v>
      </c>
    </row>
    <row r="914" spans="1:1" x14ac:dyDescent="0.25">
      <c r="A914" s="1"/>
    </row>
    <row r="915" spans="1:1" x14ac:dyDescent="0.25">
      <c r="A915" s="2"/>
    </row>
    <row r="916" spans="1:1" ht="30" x14ac:dyDescent="0.25">
      <c r="A916" s="1" t="s">
        <v>812</v>
      </c>
    </row>
    <row r="917" spans="1:1" x14ac:dyDescent="0.25">
      <c r="A917" s="9" t="s">
        <v>246</v>
      </c>
    </row>
    <row r="918" spans="1:1" x14ac:dyDescent="0.25">
      <c r="A918" s="1"/>
    </row>
    <row r="919" spans="1:1" x14ac:dyDescent="0.25">
      <c r="A919" s="2"/>
    </row>
    <row r="920" spans="1:1" ht="50" x14ac:dyDescent="0.25">
      <c r="A920" s="1" t="s">
        <v>312</v>
      </c>
    </row>
    <row r="921" spans="1:1" x14ac:dyDescent="0.25">
      <c r="A921" s="9" t="s">
        <v>8</v>
      </c>
    </row>
    <row r="922" spans="1:1" x14ac:dyDescent="0.25">
      <c r="A922" s="1"/>
    </row>
    <row r="923" spans="1:1" x14ac:dyDescent="0.25">
      <c r="A923" s="2"/>
    </row>
    <row r="924" spans="1:1" ht="30" x14ac:dyDescent="0.25">
      <c r="A924" s="1" t="s">
        <v>813</v>
      </c>
    </row>
    <row r="925" spans="1:1" x14ac:dyDescent="0.25">
      <c r="A925" s="9" t="s">
        <v>246</v>
      </c>
    </row>
    <row r="926" spans="1:1" x14ac:dyDescent="0.25">
      <c r="A926" s="1"/>
    </row>
    <row r="927" spans="1:1" x14ac:dyDescent="0.25">
      <c r="A927" s="2"/>
    </row>
    <row r="928" spans="1:1" ht="30" x14ac:dyDescent="0.25">
      <c r="A928" s="1" t="s">
        <v>814</v>
      </c>
    </row>
    <row r="929" spans="1:1" x14ac:dyDescent="0.25">
      <c r="A929" s="9" t="s">
        <v>246</v>
      </c>
    </row>
    <row r="930" spans="1:1" x14ac:dyDescent="0.25">
      <c r="A930" s="1"/>
    </row>
    <row r="931" spans="1:1" x14ac:dyDescent="0.25">
      <c r="A931" s="2"/>
    </row>
    <row r="932" spans="1:1" ht="50" x14ac:dyDescent="0.25">
      <c r="A932" s="1" t="s">
        <v>815</v>
      </c>
    </row>
    <row r="933" spans="1:1" x14ac:dyDescent="0.25">
      <c r="A933" s="9" t="s">
        <v>6</v>
      </c>
    </row>
    <row r="934" spans="1:1" x14ac:dyDescent="0.25">
      <c r="A934" s="1"/>
    </row>
    <row r="935" spans="1:1" x14ac:dyDescent="0.25">
      <c r="A935" s="2"/>
    </row>
    <row r="936" spans="1:1" x14ac:dyDescent="0.25">
      <c r="A936" s="6" t="s">
        <v>313</v>
      </c>
    </row>
    <row r="937" spans="1:1" x14ac:dyDescent="0.25">
      <c r="A937" s="6"/>
    </row>
    <row r="938" spans="1:1" x14ac:dyDescent="0.25">
      <c r="A938" s="1"/>
    </row>
    <row r="939" spans="1:1" ht="31.5" x14ac:dyDescent="0.25">
      <c r="A939" s="9" t="s">
        <v>314</v>
      </c>
    </row>
    <row r="940" spans="1:1" x14ac:dyDescent="0.25">
      <c r="A940" s="1"/>
    </row>
    <row r="941" spans="1:1" x14ac:dyDescent="0.25">
      <c r="A941" s="2"/>
    </row>
    <row r="942" spans="1:1" ht="30" x14ac:dyDescent="0.25">
      <c r="A942" s="1" t="s">
        <v>315</v>
      </c>
    </row>
    <row r="943" spans="1:1" x14ac:dyDescent="0.25">
      <c r="A943" s="9" t="s">
        <v>316</v>
      </c>
    </row>
    <row r="944" spans="1:1" x14ac:dyDescent="0.25">
      <c r="A944" s="1"/>
    </row>
    <row r="945" spans="1:1" x14ac:dyDescent="0.25">
      <c r="A945" s="2"/>
    </row>
    <row r="946" spans="1:1" ht="30" x14ac:dyDescent="0.25">
      <c r="A946" s="1" t="s">
        <v>317</v>
      </c>
    </row>
    <row r="947" spans="1:1" x14ac:dyDescent="0.25">
      <c r="A947" s="9" t="s">
        <v>316</v>
      </c>
    </row>
    <row r="948" spans="1:1" x14ac:dyDescent="0.25">
      <c r="A948" s="1"/>
    </row>
    <row r="949" spans="1:1" x14ac:dyDescent="0.25">
      <c r="A949" s="2"/>
    </row>
    <row r="950" spans="1:1" ht="14.5" customHeight="1" x14ac:dyDescent="0.25">
      <c r="A950" s="4" t="s">
        <v>318</v>
      </c>
    </row>
    <row r="951" spans="1:1" x14ac:dyDescent="0.25">
      <c r="A951" s="4"/>
    </row>
    <row r="952" spans="1:1" x14ac:dyDescent="0.25">
      <c r="A952" s="4"/>
    </row>
    <row r="953" spans="1:1" ht="30" x14ac:dyDescent="0.25">
      <c r="A953" s="1" t="s">
        <v>319</v>
      </c>
    </row>
    <row r="954" spans="1:1" x14ac:dyDescent="0.25">
      <c r="A954" s="9" t="s">
        <v>316</v>
      </c>
    </row>
    <row r="955" spans="1:1" x14ac:dyDescent="0.25">
      <c r="A955" s="1"/>
    </row>
    <row r="956" spans="1:1" x14ac:dyDescent="0.25">
      <c r="A956" s="2"/>
    </row>
    <row r="957" spans="1:1" ht="40" x14ac:dyDescent="0.25">
      <c r="A957" s="1" t="s">
        <v>320</v>
      </c>
    </row>
    <row r="958" spans="1:1" x14ac:dyDescent="0.25">
      <c r="A958" s="9" t="s">
        <v>8</v>
      </c>
    </row>
    <row r="959" spans="1:1" x14ac:dyDescent="0.25">
      <c r="A959" s="1"/>
    </row>
    <row r="960" spans="1:1" x14ac:dyDescent="0.25">
      <c r="A960" s="2"/>
    </row>
    <row r="961" spans="1:1" ht="40" x14ac:dyDescent="0.25">
      <c r="A961" s="1" t="s">
        <v>321</v>
      </c>
    </row>
    <row r="962" spans="1:1" x14ac:dyDescent="0.25">
      <c r="A962" s="9" t="s">
        <v>316</v>
      </c>
    </row>
    <row r="963" spans="1:1" x14ac:dyDescent="0.25">
      <c r="A963" s="1"/>
    </row>
    <row r="964" spans="1:1" x14ac:dyDescent="0.25">
      <c r="A964" s="2"/>
    </row>
    <row r="965" spans="1:1" ht="70" x14ac:dyDescent="0.25">
      <c r="A965" s="1" t="s">
        <v>322</v>
      </c>
    </row>
    <row r="966" spans="1:1" x14ac:dyDescent="0.25">
      <c r="A966" s="1" t="s">
        <v>323</v>
      </c>
    </row>
    <row r="967" spans="1:1" x14ac:dyDescent="0.25">
      <c r="A967" s="1"/>
    </row>
    <row r="968" spans="1:1" x14ac:dyDescent="0.25">
      <c r="A968" s="2"/>
    </row>
    <row r="969" spans="1:1" ht="14.5" customHeight="1" x14ac:dyDescent="0.25">
      <c r="A969" s="4" t="s">
        <v>324</v>
      </c>
    </row>
    <row r="970" spans="1:1" x14ac:dyDescent="0.25">
      <c r="A970" s="4"/>
    </row>
    <row r="971" spans="1:1" x14ac:dyDescent="0.25">
      <c r="A971" s="4"/>
    </row>
    <row r="972" spans="1:1" ht="40" x14ac:dyDescent="0.25">
      <c r="A972" s="1" t="s">
        <v>325</v>
      </c>
    </row>
    <row r="973" spans="1:1" x14ac:dyDescent="0.25">
      <c r="A973" s="9" t="s">
        <v>6</v>
      </c>
    </row>
    <row r="974" spans="1:1" x14ac:dyDescent="0.25">
      <c r="A974" s="1"/>
    </row>
    <row r="975" spans="1:1" x14ac:dyDescent="0.25">
      <c r="A975" s="2"/>
    </row>
    <row r="976" spans="1:1" ht="40" x14ac:dyDescent="0.25">
      <c r="A976" s="1" t="s">
        <v>326</v>
      </c>
    </row>
    <row r="977" spans="1:1" x14ac:dyDescent="0.25">
      <c r="A977" s="9" t="s">
        <v>316</v>
      </c>
    </row>
    <row r="978" spans="1:1" x14ac:dyDescent="0.25">
      <c r="A978" s="1"/>
    </row>
    <row r="979" spans="1:1" x14ac:dyDescent="0.25">
      <c r="A979" s="2"/>
    </row>
    <row r="980" spans="1:1" ht="30" x14ac:dyDescent="0.25">
      <c r="A980" s="1" t="s">
        <v>327</v>
      </c>
    </row>
    <row r="981" spans="1:1" x14ac:dyDescent="0.25">
      <c r="A981" s="9" t="s">
        <v>316</v>
      </c>
    </row>
    <row r="982" spans="1:1" x14ac:dyDescent="0.25">
      <c r="A982" s="1"/>
    </row>
    <row r="983" spans="1:1" x14ac:dyDescent="0.25">
      <c r="A983" s="2"/>
    </row>
    <row r="984" spans="1:1" ht="60" x14ac:dyDescent="0.25">
      <c r="A984" s="1" t="s">
        <v>328</v>
      </c>
    </row>
    <row r="985" spans="1:1" x14ac:dyDescent="0.25">
      <c r="A985" s="9" t="s">
        <v>329</v>
      </c>
    </row>
    <row r="986" spans="1:1" x14ac:dyDescent="0.25">
      <c r="A986" s="1"/>
    </row>
    <row r="987" spans="1:1" x14ac:dyDescent="0.25">
      <c r="A987" s="2"/>
    </row>
    <row r="988" spans="1:1" ht="40" x14ac:dyDescent="0.25">
      <c r="A988" s="1" t="s">
        <v>330</v>
      </c>
    </row>
    <row r="989" spans="1:1" x14ac:dyDescent="0.25">
      <c r="A989" s="9" t="s">
        <v>6</v>
      </c>
    </row>
    <row r="990" spans="1:1" x14ac:dyDescent="0.25">
      <c r="A990" s="1"/>
    </row>
    <row r="991" spans="1:1" x14ac:dyDescent="0.25">
      <c r="A991" s="2"/>
    </row>
    <row r="992" spans="1:1" ht="14.5" customHeight="1" x14ac:dyDescent="0.25">
      <c r="A992" s="5" t="s">
        <v>331</v>
      </c>
    </row>
    <row r="993" spans="1:1" x14ac:dyDescent="0.25">
      <c r="A993" s="5"/>
    </row>
    <row r="994" spans="1:1" x14ac:dyDescent="0.25">
      <c r="A994" s="5"/>
    </row>
    <row r="995" spans="1:1" ht="14.5" customHeight="1" x14ac:dyDescent="0.25">
      <c r="A995" s="5" t="s">
        <v>332</v>
      </c>
    </row>
    <row r="996" spans="1:1" x14ac:dyDescent="0.25">
      <c r="A996" s="5"/>
    </row>
    <row r="997" spans="1:1" x14ac:dyDescent="0.25">
      <c r="A997" s="5"/>
    </row>
    <row r="998" spans="1:1" ht="30" x14ac:dyDescent="0.25">
      <c r="A998" s="1" t="s">
        <v>816</v>
      </c>
    </row>
    <row r="999" spans="1:1" x14ac:dyDescent="0.25">
      <c r="A999" s="9" t="s">
        <v>316</v>
      </c>
    </row>
    <row r="1000" spans="1:1" x14ac:dyDescent="0.25">
      <c r="A1000" s="1"/>
    </row>
    <row r="1001" spans="1:1" x14ac:dyDescent="0.25">
      <c r="A1001" s="2"/>
    </row>
    <row r="1002" spans="1:1" ht="50" x14ac:dyDescent="0.25">
      <c r="A1002" s="1" t="s">
        <v>333</v>
      </c>
    </row>
    <row r="1003" spans="1:1" x14ac:dyDescent="0.25">
      <c r="A1003" s="9" t="s">
        <v>8</v>
      </c>
    </row>
    <row r="1004" spans="1:1" x14ac:dyDescent="0.25">
      <c r="A1004" s="1"/>
    </row>
    <row r="1005" spans="1:1" x14ac:dyDescent="0.25">
      <c r="A1005" s="2"/>
    </row>
    <row r="1006" spans="1:1" ht="52.5" x14ac:dyDescent="0.25">
      <c r="A1006" s="9" t="s">
        <v>334</v>
      </c>
    </row>
    <row r="1007" spans="1:1" x14ac:dyDescent="0.25">
      <c r="A1007" s="9" t="s">
        <v>6</v>
      </c>
    </row>
    <row r="1008" spans="1:1" x14ac:dyDescent="0.25">
      <c r="A1008" s="1"/>
    </row>
    <row r="1009" spans="1:1" x14ac:dyDescent="0.25">
      <c r="A1009" s="2"/>
    </row>
    <row r="1010" spans="1:1" ht="14.5" customHeight="1" x14ac:dyDescent="0.25">
      <c r="A1010" s="1" t="s">
        <v>335</v>
      </c>
    </row>
    <row r="1011" spans="1:1" x14ac:dyDescent="0.25">
      <c r="A1011" s="9" t="s">
        <v>336</v>
      </c>
    </row>
    <row r="1012" spans="1:1" x14ac:dyDescent="0.25">
      <c r="A1012" s="1"/>
    </row>
    <row r="1013" spans="1:1" x14ac:dyDescent="0.25">
      <c r="A1013" s="2"/>
    </row>
    <row r="1014" spans="1:1" ht="40" x14ac:dyDescent="0.25">
      <c r="A1014" s="1" t="s">
        <v>337</v>
      </c>
    </row>
    <row r="1015" spans="1:1" x14ac:dyDescent="0.25">
      <c r="A1015" s="9" t="s">
        <v>338</v>
      </c>
    </row>
    <row r="1016" spans="1:1" x14ac:dyDescent="0.25">
      <c r="A1016" s="1"/>
    </row>
    <row r="1017" spans="1:1" x14ac:dyDescent="0.25">
      <c r="A1017" s="2"/>
    </row>
    <row r="1018" spans="1:1" ht="20" x14ac:dyDescent="0.25">
      <c r="A1018" s="1" t="s">
        <v>339</v>
      </c>
    </row>
    <row r="1019" spans="1:1" x14ac:dyDescent="0.25">
      <c r="A1019" s="1" t="s">
        <v>340</v>
      </c>
    </row>
    <row r="1020" spans="1:1" x14ac:dyDescent="0.25">
      <c r="A1020" s="1"/>
    </row>
    <row r="1021" spans="1:1" x14ac:dyDescent="0.25">
      <c r="A1021" s="2"/>
    </row>
    <row r="1022" spans="1:1" ht="30" x14ac:dyDescent="0.25">
      <c r="A1022" s="1" t="s">
        <v>817</v>
      </c>
    </row>
    <row r="1023" spans="1:1" x14ac:dyDescent="0.25">
      <c r="A1023" s="9" t="s">
        <v>336</v>
      </c>
    </row>
    <row r="1024" spans="1:1" x14ac:dyDescent="0.25">
      <c r="A1024" s="1"/>
    </row>
    <row r="1025" spans="1:1" x14ac:dyDescent="0.25">
      <c r="A1025" s="2"/>
    </row>
    <row r="1026" spans="1:1" ht="60" x14ac:dyDescent="0.25">
      <c r="A1026" s="1" t="s">
        <v>341</v>
      </c>
    </row>
    <row r="1027" spans="1:1" x14ac:dyDescent="0.25">
      <c r="A1027" s="9" t="s">
        <v>342</v>
      </c>
    </row>
    <row r="1028" spans="1:1" x14ac:dyDescent="0.25">
      <c r="A1028" s="1"/>
    </row>
    <row r="1029" spans="1:1" x14ac:dyDescent="0.25">
      <c r="A1029" s="2"/>
    </row>
    <row r="1030" spans="1:1" ht="30" x14ac:dyDescent="0.25">
      <c r="A1030" s="1" t="s">
        <v>343</v>
      </c>
    </row>
    <row r="1031" spans="1:1" x14ac:dyDescent="0.25">
      <c r="A1031" s="9" t="s">
        <v>338</v>
      </c>
    </row>
    <row r="1032" spans="1:1" x14ac:dyDescent="0.25">
      <c r="A1032" s="1"/>
    </row>
    <row r="1033" spans="1:1" x14ac:dyDescent="0.25">
      <c r="A1033" s="2"/>
    </row>
    <row r="1034" spans="1:1" ht="14.5" customHeight="1" x14ac:dyDescent="0.25">
      <c r="A1034" s="4" t="s">
        <v>344</v>
      </c>
    </row>
    <row r="1035" spans="1:1" x14ac:dyDescent="0.25">
      <c r="A1035" s="4"/>
    </row>
    <row r="1036" spans="1:1" x14ac:dyDescent="0.25">
      <c r="A1036" s="4"/>
    </row>
    <row r="1037" spans="1:1" ht="14.5" customHeight="1" x14ac:dyDescent="0.25">
      <c r="A1037" s="4" t="s">
        <v>345</v>
      </c>
    </row>
    <row r="1038" spans="1:1" x14ac:dyDescent="0.25">
      <c r="A1038" s="4"/>
    </row>
    <row r="1039" spans="1:1" x14ac:dyDescent="0.25">
      <c r="A1039" s="4"/>
    </row>
    <row r="1040" spans="1:1" ht="30" x14ac:dyDescent="0.25">
      <c r="A1040" s="1" t="s">
        <v>818</v>
      </c>
    </row>
    <row r="1041" spans="1:1" x14ac:dyDescent="0.25">
      <c r="A1041" s="9" t="s">
        <v>336</v>
      </c>
    </row>
    <row r="1042" spans="1:1" x14ac:dyDescent="0.25">
      <c r="A1042" s="1"/>
    </row>
    <row r="1043" spans="1:1" x14ac:dyDescent="0.25">
      <c r="A1043" s="2"/>
    </row>
    <row r="1044" spans="1:1" x14ac:dyDescent="0.25">
      <c r="A1044" s="8" t="s">
        <v>346</v>
      </c>
    </row>
    <row r="1045" spans="1:1" x14ac:dyDescent="0.25">
      <c r="A1045" s="10"/>
    </row>
    <row r="1046" spans="1:1" ht="40" x14ac:dyDescent="0.25">
      <c r="A1046" s="1" t="s">
        <v>347</v>
      </c>
    </row>
    <row r="1047" spans="1:1" x14ac:dyDescent="0.25">
      <c r="A1047" s="1"/>
    </row>
    <row r="1048" spans="1:1" x14ac:dyDescent="0.25">
      <c r="A1048" s="2"/>
    </row>
    <row r="1049" spans="1:1" ht="30.5" x14ac:dyDescent="0.25">
      <c r="A1049" s="1" t="s">
        <v>819</v>
      </c>
    </row>
    <row r="1050" spans="1:1" x14ac:dyDescent="0.25">
      <c r="A1050" s="9" t="s">
        <v>336</v>
      </c>
    </row>
    <row r="1051" spans="1:1" x14ac:dyDescent="0.25">
      <c r="A1051" s="1"/>
    </row>
    <row r="1052" spans="1:1" ht="21" customHeight="1" x14ac:dyDescent="0.25">
      <c r="A1052" s="2"/>
    </row>
    <row r="1053" spans="1:1" ht="14.5" customHeight="1" x14ac:dyDescent="0.25">
      <c r="A1053" s="4" t="s">
        <v>348</v>
      </c>
    </row>
    <row r="1054" spans="1:1" x14ac:dyDescent="0.25">
      <c r="A1054" s="4"/>
    </row>
    <row r="1055" spans="1:1" x14ac:dyDescent="0.25">
      <c r="A1055" s="4"/>
    </row>
    <row r="1056" spans="1:1" ht="14.5" customHeight="1" x14ac:dyDescent="0.25">
      <c r="A1056" s="4" t="s">
        <v>349</v>
      </c>
    </row>
    <row r="1057" spans="1:1" x14ac:dyDescent="0.25">
      <c r="A1057" s="4"/>
    </row>
    <row r="1058" spans="1:1" x14ac:dyDescent="0.25">
      <c r="A1058" s="4"/>
    </row>
    <row r="1059" spans="1:1" ht="50" x14ac:dyDescent="0.25">
      <c r="A1059" s="1" t="s">
        <v>350</v>
      </c>
    </row>
    <row r="1060" spans="1:1" x14ac:dyDescent="0.25">
      <c r="A1060" s="9" t="s">
        <v>338</v>
      </c>
    </row>
    <row r="1061" spans="1:1" x14ac:dyDescent="0.25">
      <c r="A1061" s="1"/>
    </row>
    <row r="1062" spans="1:1" x14ac:dyDescent="0.25">
      <c r="A1062" s="2"/>
    </row>
    <row r="1063" spans="1:1" ht="30" x14ac:dyDescent="0.25">
      <c r="A1063" s="1" t="s">
        <v>351</v>
      </c>
    </row>
    <row r="1064" spans="1:1" x14ac:dyDescent="0.25">
      <c r="A1064" s="9" t="s">
        <v>352</v>
      </c>
    </row>
    <row r="1065" spans="1:1" x14ac:dyDescent="0.25">
      <c r="A1065" s="1"/>
    </row>
    <row r="1066" spans="1:1" x14ac:dyDescent="0.25">
      <c r="A1066" s="2"/>
    </row>
    <row r="1067" spans="1:1" ht="50" x14ac:dyDescent="0.25">
      <c r="A1067" s="1" t="s">
        <v>353</v>
      </c>
    </row>
    <row r="1068" spans="1:1" x14ac:dyDescent="0.25">
      <c r="A1068" s="9" t="s">
        <v>6</v>
      </c>
    </row>
    <row r="1069" spans="1:1" x14ac:dyDescent="0.25">
      <c r="A1069" s="1"/>
    </row>
    <row r="1070" spans="1:1" x14ac:dyDescent="0.25">
      <c r="A1070" s="2"/>
    </row>
    <row r="1071" spans="1:1" ht="21" customHeight="1" x14ac:dyDescent="0.25">
      <c r="A1071" s="1" t="s">
        <v>354</v>
      </c>
    </row>
    <row r="1072" spans="1:1" x14ac:dyDescent="0.25">
      <c r="A1072" s="9" t="s">
        <v>336</v>
      </c>
    </row>
    <row r="1073" spans="1:1" x14ac:dyDescent="0.25">
      <c r="A1073" s="1"/>
    </row>
    <row r="1074" spans="1:1" x14ac:dyDescent="0.25">
      <c r="A1074" s="2"/>
    </row>
    <row r="1075" spans="1:1" ht="14.5" customHeight="1" x14ac:dyDescent="0.25">
      <c r="A1075" s="4" t="s">
        <v>355</v>
      </c>
    </row>
    <row r="1076" spans="1:1" x14ac:dyDescent="0.25">
      <c r="A1076" s="4"/>
    </row>
    <row r="1077" spans="1:1" x14ac:dyDescent="0.25">
      <c r="A1077" s="4"/>
    </row>
    <row r="1078" spans="1:1" ht="14.5" customHeight="1" x14ac:dyDescent="0.25">
      <c r="A1078" s="4" t="s">
        <v>356</v>
      </c>
    </row>
    <row r="1079" spans="1:1" x14ac:dyDescent="0.25">
      <c r="A1079" s="4"/>
    </row>
    <row r="1080" spans="1:1" x14ac:dyDescent="0.25">
      <c r="A1080" s="4"/>
    </row>
    <row r="1081" spans="1:1" ht="14.5" customHeight="1" x14ac:dyDescent="0.25">
      <c r="A1081" s="4" t="s">
        <v>357</v>
      </c>
    </row>
    <row r="1082" spans="1:1" x14ac:dyDescent="0.25">
      <c r="A1082" s="4"/>
    </row>
    <row r="1083" spans="1:1" x14ac:dyDescent="0.25">
      <c r="A1083" s="4"/>
    </row>
    <row r="1084" spans="1:1" ht="20" x14ac:dyDescent="0.25">
      <c r="A1084" s="4" t="s">
        <v>358</v>
      </c>
    </row>
    <row r="1085" spans="1:1" x14ac:dyDescent="0.25">
      <c r="A1085" s="4"/>
    </row>
    <row r="1086" spans="1:1" x14ac:dyDescent="0.25">
      <c r="A1086" s="4"/>
    </row>
    <row r="1087" spans="1:1" ht="14.5" customHeight="1" x14ac:dyDescent="0.25">
      <c r="A1087" s="4" t="s">
        <v>359</v>
      </c>
    </row>
    <row r="1088" spans="1:1" x14ac:dyDescent="0.25">
      <c r="A1088" s="4"/>
    </row>
    <row r="1089" spans="1:1" x14ac:dyDescent="0.25">
      <c r="A1089" s="4"/>
    </row>
    <row r="1090" spans="1:1" ht="14.5" customHeight="1" x14ac:dyDescent="0.25">
      <c r="A1090" s="4" t="s">
        <v>360</v>
      </c>
    </row>
    <row r="1091" spans="1:1" x14ac:dyDescent="0.25">
      <c r="A1091" s="4"/>
    </row>
    <row r="1092" spans="1:1" x14ac:dyDescent="0.25">
      <c r="A1092" s="4"/>
    </row>
    <row r="1093" spans="1:1" ht="33.5" customHeight="1" x14ac:dyDescent="0.25">
      <c r="A1093" s="4" t="s">
        <v>820</v>
      </c>
    </row>
    <row r="1094" spans="1:1" x14ac:dyDescent="0.25">
      <c r="A1094" s="4"/>
    </row>
    <row r="1095" spans="1:1" x14ac:dyDescent="0.25">
      <c r="A1095" s="4"/>
    </row>
    <row r="1096" spans="1:1" ht="21" customHeight="1" x14ac:dyDescent="0.25">
      <c r="A1096" s="4" t="s">
        <v>821</v>
      </c>
    </row>
    <row r="1097" spans="1:1" x14ac:dyDescent="0.25">
      <c r="A1097" s="4"/>
    </row>
    <row r="1098" spans="1:1" x14ac:dyDescent="0.25">
      <c r="A1098" s="4"/>
    </row>
    <row r="1099" spans="1:1" ht="14.5" customHeight="1" x14ac:dyDescent="0.25">
      <c r="A1099" s="4" t="s">
        <v>822</v>
      </c>
    </row>
    <row r="1100" spans="1:1" x14ac:dyDescent="0.25">
      <c r="A1100" s="4"/>
    </row>
    <row r="1101" spans="1:1" x14ac:dyDescent="0.25">
      <c r="A1101" s="4"/>
    </row>
    <row r="1102" spans="1:1" ht="14.5" customHeight="1" x14ac:dyDescent="0.25">
      <c r="A1102" s="4" t="s">
        <v>823</v>
      </c>
    </row>
    <row r="1103" spans="1:1" x14ac:dyDescent="0.25">
      <c r="A1103" s="4"/>
    </row>
    <row r="1104" spans="1:1" x14ac:dyDescent="0.25">
      <c r="A1104" s="4"/>
    </row>
    <row r="1105" spans="1:1" ht="40" x14ac:dyDescent="0.25">
      <c r="A1105" s="1" t="s">
        <v>361</v>
      </c>
    </row>
    <row r="1106" spans="1:1" x14ac:dyDescent="0.25">
      <c r="A1106" s="9" t="s">
        <v>338</v>
      </c>
    </row>
    <row r="1107" spans="1:1" x14ac:dyDescent="0.25">
      <c r="A1107" s="1"/>
    </row>
    <row r="1108" spans="1:1" ht="21" customHeight="1" x14ac:dyDescent="0.25">
      <c r="A1108" s="2"/>
    </row>
    <row r="1109" spans="1:1" ht="14.5" customHeight="1" x14ac:dyDescent="0.25">
      <c r="A1109" s="4" t="s">
        <v>362</v>
      </c>
    </row>
    <row r="1110" spans="1:1" x14ac:dyDescent="0.25">
      <c r="A1110" s="4"/>
    </row>
    <row r="1111" spans="1:1" ht="21" customHeight="1" x14ac:dyDescent="0.25">
      <c r="A1111" s="4"/>
    </row>
    <row r="1112" spans="1:1" ht="40" x14ac:dyDescent="0.25">
      <c r="A1112" s="1" t="s">
        <v>824</v>
      </c>
    </row>
    <row r="1113" spans="1:1" x14ac:dyDescent="0.25">
      <c r="A1113" s="9" t="s">
        <v>336</v>
      </c>
    </row>
    <row r="1114" spans="1:1" ht="21" customHeight="1" x14ac:dyDescent="0.25">
      <c r="A1114" s="1"/>
    </row>
    <row r="1115" spans="1:1" x14ac:dyDescent="0.25">
      <c r="A1115" s="2"/>
    </row>
    <row r="1116" spans="1:1" ht="14.5" customHeight="1" x14ac:dyDescent="0.25">
      <c r="A1116" s="4" t="s">
        <v>363</v>
      </c>
    </row>
    <row r="1117" spans="1:1" x14ac:dyDescent="0.25">
      <c r="A1117" s="4"/>
    </row>
    <row r="1118" spans="1:1" x14ac:dyDescent="0.25">
      <c r="A1118" s="4"/>
    </row>
    <row r="1119" spans="1:1" ht="14.5" customHeight="1" x14ac:dyDescent="0.25">
      <c r="A1119" s="4" t="s">
        <v>364</v>
      </c>
    </row>
    <row r="1120" spans="1:1" ht="21" customHeight="1" x14ac:dyDescent="0.25">
      <c r="A1120" s="4"/>
    </row>
    <row r="1121" spans="1:1" x14ac:dyDescent="0.25">
      <c r="A1121" s="4"/>
    </row>
    <row r="1122" spans="1:1" ht="14.5" customHeight="1" x14ac:dyDescent="0.25">
      <c r="A1122" s="4" t="s">
        <v>365</v>
      </c>
    </row>
    <row r="1123" spans="1:1" x14ac:dyDescent="0.25">
      <c r="A1123" s="4"/>
    </row>
    <row r="1124" spans="1:1" x14ac:dyDescent="0.25">
      <c r="A1124" s="4"/>
    </row>
    <row r="1125" spans="1:1" ht="14.5" customHeight="1" x14ac:dyDescent="0.25">
      <c r="A1125" s="4" t="s">
        <v>366</v>
      </c>
    </row>
    <row r="1126" spans="1:1" x14ac:dyDescent="0.25">
      <c r="A1126" s="4"/>
    </row>
    <row r="1127" spans="1:1" ht="21" customHeight="1" x14ac:dyDescent="0.25">
      <c r="A1127" s="4"/>
    </row>
    <row r="1128" spans="1:1" x14ac:dyDescent="0.25">
      <c r="A1128" s="8" t="s">
        <v>367</v>
      </c>
    </row>
    <row r="1129" spans="1:1" x14ac:dyDescent="0.25">
      <c r="A1129" s="10"/>
    </row>
    <row r="1130" spans="1:1" ht="40.5" x14ac:dyDescent="0.25">
      <c r="A1130" s="1" t="s">
        <v>825</v>
      </c>
    </row>
    <row r="1131" spans="1:1" x14ac:dyDescent="0.25">
      <c r="A1131" s="9" t="s">
        <v>336</v>
      </c>
    </row>
    <row r="1132" spans="1:1" x14ac:dyDescent="0.25">
      <c r="A1132" s="1"/>
    </row>
    <row r="1133" spans="1:1" x14ac:dyDescent="0.25">
      <c r="A1133" s="2"/>
    </row>
    <row r="1134" spans="1:1" ht="21" customHeight="1" x14ac:dyDescent="0.25">
      <c r="A1134" s="1" t="s">
        <v>368</v>
      </c>
    </row>
    <row r="1135" spans="1:1" x14ac:dyDescent="0.25">
      <c r="A1135" s="9" t="s">
        <v>338</v>
      </c>
    </row>
    <row r="1136" spans="1:1" x14ac:dyDescent="0.25">
      <c r="A1136" s="1"/>
    </row>
    <row r="1137" spans="1:1" x14ac:dyDescent="0.25">
      <c r="A1137" s="2"/>
    </row>
    <row r="1138" spans="1:1" ht="30" x14ac:dyDescent="0.25">
      <c r="A1138" s="1" t="s">
        <v>369</v>
      </c>
    </row>
    <row r="1139" spans="1:1" x14ac:dyDescent="0.25">
      <c r="A1139" s="9" t="s">
        <v>370</v>
      </c>
    </row>
    <row r="1140" spans="1:1" x14ac:dyDescent="0.25">
      <c r="A1140" s="1"/>
    </row>
    <row r="1141" spans="1:1" x14ac:dyDescent="0.25">
      <c r="A1141" s="2"/>
    </row>
    <row r="1142" spans="1:1" ht="30" x14ac:dyDescent="0.25">
      <c r="A1142" s="1" t="s">
        <v>371</v>
      </c>
    </row>
    <row r="1143" spans="1:1" x14ac:dyDescent="0.25">
      <c r="A1143" s="9" t="s">
        <v>370</v>
      </c>
    </row>
    <row r="1144" spans="1:1" x14ac:dyDescent="0.25">
      <c r="A1144" s="1"/>
    </row>
    <row r="1145" spans="1:1" x14ac:dyDescent="0.25">
      <c r="A1145" s="2"/>
    </row>
    <row r="1146" spans="1:1" ht="14.5" customHeight="1" x14ac:dyDescent="0.25">
      <c r="A1146" s="4" t="s">
        <v>372</v>
      </c>
    </row>
    <row r="1147" spans="1:1" x14ac:dyDescent="0.25">
      <c r="A1147" s="4"/>
    </row>
    <row r="1148" spans="1:1" x14ac:dyDescent="0.25">
      <c r="A1148" s="4"/>
    </row>
    <row r="1149" spans="1:1" ht="50" x14ac:dyDescent="0.25">
      <c r="A1149" s="1" t="s">
        <v>826</v>
      </c>
    </row>
    <row r="1150" spans="1:1" x14ac:dyDescent="0.25">
      <c r="A1150" s="9" t="s">
        <v>373</v>
      </c>
    </row>
    <row r="1151" spans="1:1" x14ac:dyDescent="0.25">
      <c r="A1151" s="1"/>
    </row>
    <row r="1152" spans="1:1" x14ac:dyDescent="0.25">
      <c r="A1152" s="2"/>
    </row>
    <row r="1153" spans="1:1" ht="30" x14ac:dyDescent="0.25">
      <c r="A1153" s="1" t="s">
        <v>374</v>
      </c>
    </row>
    <row r="1154" spans="1:1" x14ac:dyDescent="0.25">
      <c r="A1154" s="9" t="s">
        <v>338</v>
      </c>
    </row>
    <row r="1155" spans="1:1" x14ac:dyDescent="0.25">
      <c r="A1155" s="1"/>
    </row>
    <row r="1156" spans="1:1" x14ac:dyDescent="0.25">
      <c r="A1156" s="2"/>
    </row>
    <row r="1157" spans="1:1" ht="14.5" customHeight="1" x14ac:dyDescent="0.25">
      <c r="A1157" s="4" t="s">
        <v>827</v>
      </c>
    </row>
    <row r="1158" spans="1:1" x14ac:dyDescent="0.25">
      <c r="A1158" s="4"/>
    </row>
    <row r="1159" spans="1:1" x14ac:dyDescent="0.25">
      <c r="A1159" s="4"/>
    </row>
    <row r="1160" spans="1:1" ht="50" x14ac:dyDescent="0.25">
      <c r="A1160" s="1" t="s">
        <v>828</v>
      </c>
    </row>
    <row r="1161" spans="1:1" x14ac:dyDescent="0.25">
      <c r="A1161" s="9" t="s">
        <v>375</v>
      </c>
    </row>
    <row r="1162" spans="1:1" x14ac:dyDescent="0.25">
      <c r="A1162" s="1"/>
    </row>
    <row r="1163" spans="1:1" x14ac:dyDescent="0.25">
      <c r="A1163" s="2"/>
    </row>
    <row r="1164" spans="1:1" ht="30" x14ac:dyDescent="0.25">
      <c r="A1164" s="1" t="s">
        <v>829</v>
      </c>
    </row>
    <row r="1165" spans="1:1" x14ac:dyDescent="0.25">
      <c r="A1165" s="9" t="s">
        <v>338</v>
      </c>
    </row>
    <row r="1166" spans="1:1" x14ac:dyDescent="0.25">
      <c r="A1166" s="1"/>
    </row>
    <row r="1167" spans="1:1" x14ac:dyDescent="0.25">
      <c r="A1167" s="2"/>
    </row>
    <row r="1168" spans="1:1" ht="30" x14ac:dyDescent="0.25">
      <c r="A1168" s="1" t="s">
        <v>830</v>
      </c>
    </row>
    <row r="1169" spans="1:1" x14ac:dyDescent="0.25">
      <c r="A1169" s="9" t="s">
        <v>338</v>
      </c>
    </row>
    <row r="1170" spans="1:1" x14ac:dyDescent="0.25">
      <c r="A1170" s="1"/>
    </row>
    <row r="1171" spans="1:1" x14ac:dyDescent="0.25">
      <c r="A1171" s="2"/>
    </row>
    <row r="1172" spans="1:1" ht="30" x14ac:dyDescent="0.25">
      <c r="A1172" s="1" t="s">
        <v>831</v>
      </c>
    </row>
    <row r="1173" spans="1:1" x14ac:dyDescent="0.25">
      <c r="A1173" s="9" t="s">
        <v>376</v>
      </c>
    </row>
    <row r="1174" spans="1:1" x14ac:dyDescent="0.25">
      <c r="A1174" s="1"/>
    </row>
    <row r="1175" spans="1:1" x14ac:dyDescent="0.25">
      <c r="A1175" s="2"/>
    </row>
    <row r="1176" spans="1:1" ht="40" x14ac:dyDescent="0.25">
      <c r="A1176" s="1" t="s">
        <v>377</v>
      </c>
    </row>
    <row r="1177" spans="1:1" x14ac:dyDescent="0.25">
      <c r="A1177" s="9" t="s">
        <v>378</v>
      </c>
    </row>
    <row r="1178" spans="1:1" x14ac:dyDescent="0.25">
      <c r="A1178" s="1"/>
    </row>
    <row r="1179" spans="1:1" x14ac:dyDescent="0.25">
      <c r="A1179" s="2"/>
    </row>
    <row r="1180" spans="1:1" ht="30" x14ac:dyDescent="0.25">
      <c r="A1180" s="1" t="s">
        <v>832</v>
      </c>
    </row>
    <row r="1181" spans="1:1" x14ac:dyDescent="0.25">
      <c r="A1181" s="9" t="s">
        <v>375</v>
      </c>
    </row>
    <row r="1182" spans="1:1" x14ac:dyDescent="0.25">
      <c r="A1182" s="1"/>
    </row>
    <row r="1183" spans="1:1" x14ac:dyDescent="0.25">
      <c r="A1183" s="2"/>
    </row>
    <row r="1184" spans="1:1" ht="30" x14ac:dyDescent="0.25">
      <c r="A1184" s="1" t="s">
        <v>379</v>
      </c>
    </row>
    <row r="1185" spans="1:1" x14ac:dyDescent="0.25">
      <c r="A1185" s="9" t="s">
        <v>338</v>
      </c>
    </row>
    <row r="1186" spans="1:1" x14ac:dyDescent="0.25">
      <c r="A1186" s="1"/>
    </row>
    <row r="1187" spans="1:1" x14ac:dyDescent="0.25">
      <c r="A1187" s="2"/>
    </row>
    <row r="1188" spans="1:1" ht="40" x14ac:dyDescent="0.25">
      <c r="A1188" s="1" t="s">
        <v>380</v>
      </c>
    </row>
    <row r="1189" spans="1:1" x14ac:dyDescent="0.25">
      <c r="A1189" s="1" t="s">
        <v>381</v>
      </c>
    </row>
    <row r="1190" spans="1:1" x14ac:dyDescent="0.25">
      <c r="A1190" s="1"/>
    </row>
    <row r="1191" spans="1:1" x14ac:dyDescent="0.25">
      <c r="A1191" s="2"/>
    </row>
    <row r="1192" spans="1:1" ht="20" x14ac:dyDescent="0.25">
      <c r="A1192" s="1" t="s">
        <v>382</v>
      </c>
    </row>
    <row r="1193" spans="1:1" x14ac:dyDescent="0.25">
      <c r="A1193" s="9" t="s">
        <v>338</v>
      </c>
    </row>
    <row r="1194" spans="1:1" x14ac:dyDescent="0.25">
      <c r="A1194" s="1"/>
    </row>
    <row r="1195" spans="1:1" x14ac:dyDescent="0.25">
      <c r="A1195" s="2"/>
    </row>
    <row r="1196" spans="1:1" ht="40" x14ac:dyDescent="0.25">
      <c r="A1196" s="1" t="s">
        <v>833</v>
      </c>
    </row>
    <row r="1197" spans="1:1" x14ac:dyDescent="0.25">
      <c r="A1197" s="1" t="s">
        <v>383</v>
      </c>
    </row>
    <row r="1198" spans="1:1" x14ac:dyDescent="0.25">
      <c r="A1198" s="1"/>
    </row>
    <row r="1199" spans="1:1" x14ac:dyDescent="0.25">
      <c r="A1199" s="2"/>
    </row>
    <row r="1200" spans="1:1" ht="40" x14ac:dyDescent="0.25">
      <c r="A1200" s="1" t="s">
        <v>384</v>
      </c>
    </row>
    <row r="1201" spans="1:1" x14ac:dyDescent="0.25">
      <c r="A1201" s="1" t="s">
        <v>385</v>
      </c>
    </row>
    <row r="1202" spans="1:1" x14ac:dyDescent="0.25">
      <c r="A1202" s="9" t="s">
        <v>386</v>
      </c>
    </row>
    <row r="1203" spans="1:1" x14ac:dyDescent="0.25">
      <c r="A1203" s="1"/>
    </row>
    <row r="1204" spans="1:1" x14ac:dyDescent="0.25">
      <c r="A1204" s="2"/>
    </row>
    <row r="1205" spans="1:1" ht="40" x14ac:dyDescent="0.25">
      <c r="A1205" s="1" t="s">
        <v>387</v>
      </c>
    </row>
    <row r="1206" spans="1:1" x14ac:dyDescent="0.25">
      <c r="A1206" s="9" t="s">
        <v>338</v>
      </c>
    </row>
    <row r="1207" spans="1:1" x14ac:dyDescent="0.25">
      <c r="A1207" s="1"/>
    </row>
    <row r="1208" spans="1:1" x14ac:dyDescent="0.25">
      <c r="A1208" s="2"/>
    </row>
    <row r="1209" spans="1:1" ht="30" x14ac:dyDescent="0.25">
      <c r="A1209" s="1" t="s">
        <v>388</v>
      </c>
    </row>
    <row r="1210" spans="1:1" x14ac:dyDescent="0.25">
      <c r="A1210" s="9" t="s">
        <v>376</v>
      </c>
    </row>
    <row r="1211" spans="1:1" x14ac:dyDescent="0.25">
      <c r="A1211" s="1"/>
    </row>
    <row r="1212" spans="1:1" x14ac:dyDescent="0.25">
      <c r="A1212" s="2"/>
    </row>
    <row r="1213" spans="1:1" ht="40" x14ac:dyDescent="0.25">
      <c r="A1213" s="1" t="s">
        <v>389</v>
      </c>
    </row>
    <row r="1214" spans="1:1" x14ac:dyDescent="0.25">
      <c r="A1214" s="9" t="s">
        <v>390</v>
      </c>
    </row>
    <row r="1215" spans="1:1" x14ac:dyDescent="0.25">
      <c r="A1215" s="1"/>
    </row>
    <row r="1216" spans="1:1" x14ac:dyDescent="0.25">
      <c r="A1216" s="2"/>
    </row>
    <row r="1217" spans="1:1" ht="30" x14ac:dyDescent="0.25">
      <c r="A1217" s="1" t="s">
        <v>391</v>
      </c>
    </row>
    <row r="1218" spans="1:1" x14ac:dyDescent="0.25">
      <c r="A1218" s="1" t="s">
        <v>392</v>
      </c>
    </row>
    <row r="1219" spans="1:1" x14ac:dyDescent="0.25">
      <c r="A1219" s="1"/>
    </row>
    <row r="1220" spans="1:1" x14ac:dyDescent="0.25">
      <c r="A1220" s="2"/>
    </row>
    <row r="1221" spans="1:1" ht="14.5" customHeight="1" x14ac:dyDescent="0.25">
      <c r="A1221" s="4" t="s">
        <v>393</v>
      </c>
    </row>
    <row r="1222" spans="1:1" x14ac:dyDescent="0.25">
      <c r="A1222" s="4"/>
    </row>
    <row r="1223" spans="1:1" x14ac:dyDescent="0.25">
      <c r="A1223" s="4"/>
    </row>
    <row r="1224" spans="1:1" ht="14.5" customHeight="1" x14ac:dyDescent="0.25">
      <c r="A1224" s="4" t="s">
        <v>394</v>
      </c>
    </row>
    <row r="1225" spans="1:1" x14ac:dyDescent="0.25">
      <c r="A1225" s="4"/>
    </row>
    <row r="1226" spans="1:1" x14ac:dyDescent="0.25">
      <c r="A1226" s="4"/>
    </row>
    <row r="1227" spans="1:1" ht="30" x14ac:dyDescent="0.25">
      <c r="A1227" s="1" t="s">
        <v>395</v>
      </c>
    </row>
    <row r="1228" spans="1:1" x14ac:dyDescent="0.25">
      <c r="A1228" s="9" t="s">
        <v>376</v>
      </c>
    </row>
    <row r="1229" spans="1:1" x14ac:dyDescent="0.25">
      <c r="A1229" s="1"/>
    </row>
    <row r="1230" spans="1:1" x14ac:dyDescent="0.25">
      <c r="A1230" s="2"/>
    </row>
    <row r="1231" spans="1:1" ht="30" x14ac:dyDescent="0.25">
      <c r="A1231" s="1" t="s">
        <v>396</v>
      </c>
    </row>
    <row r="1232" spans="1:1" x14ac:dyDescent="0.25">
      <c r="A1232" s="1" t="s">
        <v>397</v>
      </c>
    </row>
    <row r="1233" spans="1:1" x14ac:dyDescent="0.25">
      <c r="A1233" s="1"/>
    </row>
    <row r="1234" spans="1:1" x14ac:dyDescent="0.25">
      <c r="A1234" s="2"/>
    </row>
    <row r="1235" spans="1:1" ht="30" x14ac:dyDescent="0.25">
      <c r="A1235" s="1" t="s">
        <v>398</v>
      </c>
    </row>
    <row r="1236" spans="1:1" x14ac:dyDescent="0.25">
      <c r="A1236" s="9" t="s">
        <v>375</v>
      </c>
    </row>
    <row r="1237" spans="1:1" x14ac:dyDescent="0.25">
      <c r="A1237" s="1"/>
    </row>
    <row r="1238" spans="1:1" x14ac:dyDescent="0.25">
      <c r="A1238" s="2"/>
    </row>
    <row r="1239" spans="1:1" ht="30" x14ac:dyDescent="0.25">
      <c r="A1239" s="1" t="s">
        <v>399</v>
      </c>
    </row>
    <row r="1240" spans="1:1" x14ac:dyDescent="0.25">
      <c r="A1240" s="9" t="s">
        <v>376</v>
      </c>
    </row>
    <row r="1241" spans="1:1" x14ac:dyDescent="0.25">
      <c r="A1241" s="1"/>
    </row>
    <row r="1242" spans="1:1" x14ac:dyDescent="0.25">
      <c r="A1242" s="2"/>
    </row>
    <row r="1243" spans="1:1" ht="30" x14ac:dyDescent="0.25">
      <c r="A1243" s="1" t="s">
        <v>400</v>
      </c>
    </row>
    <row r="1244" spans="1:1" x14ac:dyDescent="0.25">
      <c r="A1244" s="9" t="s">
        <v>338</v>
      </c>
    </row>
    <row r="1245" spans="1:1" x14ac:dyDescent="0.25">
      <c r="A1245" s="1"/>
    </row>
    <row r="1246" spans="1:1" x14ac:dyDescent="0.25">
      <c r="A1246" s="2"/>
    </row>
    <row r="1247" spans="1:1" ht="30" x14ac:dyDescent="0.25">
      <c r="A1247" s="1" t="s">
        <v>834</v>
      </c>
    </row>
    <row r="1248" spans="1:1" x14ac:dyDescent="0.25">
      <c r="A1248" s="9" t="s">
        <v>376</v>
      </c>
    </row>
    <row r="1249" spans="1:1" x14ac:dyDescent="0.25">
      <c r="A1249" s="1"/>
    </row>
    <row r="1250" spans="1:1" x14ac:dyDescent="0.25">
      <c r="A1250" s="2"/>
    </row>
    <row r="1251" spans="1:1" ht="30" x14ac:dyDescent="0.25">
      <c r="A1251" s="1" t="s">
        <v>835</v>
      </c>
    </row>
    <row r="1252" spans="1:1" x14ac:dyDescent="0.25">
      <c r="A1252" s="9" t="s">
        <v>401</v>
      </c>
    </row>
    <row r="1253" spans="1:1" x14ac:dyDescent="0.25">
      <c r="A1253" s="1"/>
    </row>
    <row r="1254" spans="1:1" x14ac:dyDescent="0.25">
      <c r="A1254" s="2"/>
    </row>
    <row r="1255" spans="1:1" ht="30" x14ac:dyDescent="0.25">
      <c r="A1255" s="1" t="s">
        <v>836</v>
      </c>
    </row>
    <row r="1256" spans="1:1" x14ac:dyDescent="0.25">
      <c r="A1256" s="9" t="s">
        <v>338</v>
      </c>
    </row>
    <row r="1257" spans="1:1" x14ac:dyDescent="0.25">
      <c r="A1257" s="1"/>
    </row>
    <row r="1258" spans="1:1" x14ac:dyDescent="0.25">
      <c r="A1258" s="2"/>
    </row>
    <row r="1259" spans="1:1" ht="40" x14ac:dyDescent="0.25">
      <c r="A1259" s="1" t="s">
        <v>402</v>
      </c>
    </row>
    <row r="1260" spans="1:1" x14ac:dyDescent="0.25">
      <c r="A1260" s="9" t="s">
        <v>376</v>
      </c>
    </row>
    <row r="1261" spans="1:1" x14ac:dyDescent="0.25">
      <c r="A1261" s="1"/>
    </row>
    <row r="1262" spans="1:1" x14ac:dyDescent="0.25">
      <c r="A1262" s="2"/>
    </row>
    <row r="1263" spans="1:1" ht="30" x14ac:dyDescent="0.25">
      <c r="A1263" s="1" t="s">
        <v>837</v>
      </c>
    </row>
    <row r="1264" spans="1:1" x14ac:dyDescent="0.25">
      <c r="A1264" s="9" t="s">
        <v>375</v>
      </c>
    </row>
    <row r="1265" spans="1:1" x14ac:dyDescent="0.25">
      <c r="A1265" s="1"/>
    </row>
    <row r="1266" spans="1:1" x14ac:dyDescent="0.25">
      <c r="A1266" s="2"/>
    </row>
    <row r="1267" spans="1:1" ht="30" x14ac:dyDescent="0.25">
      <c r="A1267" s="1" t="s">
        <v>838</v>
      </c>
    </row>
    <row r="1268" spans="1:1" x14ac:dyDescent="0.25">
      <c r="A1268" s="9" t="s">
        <v>375</v>
      </c>
    </row>
    <row r="1269" spans="1:1" x14ac:dyDescent="0.25">
      <c r="A1269" s="1"/>
    </row>
    <row r="1270" spans="1:1" x14ac:dyDescent="0.25">
      <c r="A1270" s="2"/>
    </row>
    <row r="1271" spans="1:1" ht="30" x14ac:dyDescent="0.25">
      <c r="A1271" s="1" t="s">
        <v>839</v>
      </c>
    </row>
    <row r="1272" spans="1:1" x14ac:dyDescent="0.25">
      <c r="A1272" s="9" t="s">
        <v>375</v>
      </c>
    </row>
    <row r="1273" spans="1:1" x14ac:dyDescent="0.25">
      <c r="A1273" s="1"/>
    </row>
    <row r="1274" spans="1:1" x14ac:dyDescent="0.25">
      <c r="A1274" s="2"/>
    </row>
    <row r="1275" spans="1:1" ht="50" x14ac:dyDescent="0.25">
      <c r="A1275" s="1" t="s">
        <v>840</v>
      </c>
    </row>
    <row r="1276" spans="1:1" x14ac:dyDescent="0.25">
      <c r="A1276" s="9" t="s">
        <v>376</v>
      </c>
    </row>
    <row r="1277" spans="1:1" x14ac:dyDescent="0.25">
      <c r="A1277" s="1"/>
    </row>
    <row r="1278" spans="1:1" x14ac:dyDescent="0.25">
      <c r="A1278" s="2"/>
    </row>
    <row r="1279" spans="1:1" ht="20" x14ac:dyDescent="0.25">
      <c r="A1279" s="1" t="s">
        <v>403</v>
      </c>
    </row>
    <row r="1280" spans="1:1" x14ac:dyDescent="0.25">
      <c r="A1280" s="9" t="s">
        <v>338</v>
      </c>
    </row>
    <row r="1281" spans="1:1" x14ac:dyDescent="0.25">
      <c r="A1281" s="1"/>
    </row>
    <row r="1282" spans="1:1" x14ac:dyDescent="0.25">
      <c r="A1282" s="2"/>
    </row>
    <row r="1283" spans="1:1" ht="14.5" customHeight="1" x14ac:dyDescent="0.25">
      <c r="A1283" s="4" t="s">
        <v>841</v>
      </c>
    </row>
    <row r="1284" spans="1:1" x14ac:dyDescent="0.25">
      <c r="A1284" s="4"/>
    </row>
    <row r="1285" spans="1:1" x14ac:dyDescent="0.25">
      <c r="A1285" s="4"/>
    </row>
    <row r="1286" spans="1:1" x14ac:dyDescent="0.25">
      <c r="A1286" s="8" t="s">
        <v>404</v>
      </c>
    </row>
    <row r="1287" spans="1:1" x14ac:dyDescent="0.25">
      <c r="A1287" s="10"/>
    </row>
    <row r="1288" spans="1:1" ht="30" x14ac:dyDescent="0.25">
      <c r="A1288" s="1" t="s">
        <v>842</v>
      </c>
    </row>
    <row r="1289" spans="1:1" x14ac:dyDescent="0.25">
      <c r="A1289" s="1" t="s">
        <v>405</v>
      </c>
    </row>
    <row r="1290" spans="1:1" x14ac:dyDescent="0.25">
      <c r="A1290" s="1"/>
    </row>
    <row r="1291" spans="1:1" x14ac:dyDescent="0.25">
      <c r="A1291" s="2"/>
    </row>
    <row r="1292" spans="1:1" ht="50" x14ac:dyDescent="0.25">
      <c r="A1292" s="1" t="s">
        <v>843</v>
      </c>
    </row>
    <row r="1293" spans="1:1" x14ac:dyDescent="0.25">
      <c r="A1293" s="9" t="s">
        <v>406</v>
      </c>
    </row>
    <row r="1294" spans="1:1" x14ac:dyDescent="0.25">
      <c r="A1294" s="1"/>
    </row>
    <row r="1295" spans="1:1" x14ac:dyDescent="0.25">
      <c r="A1295" s="2"/>
    </row>
    <row r="1296" spans="1:1" ht="60" x14ac:dyDescent="0.25">
      <c r="A1296" s="1" t="s">
        <v>844</v>
      </c>
    </row>
    <row r="1297" spans="1:1" x14ac:dyDescent="0.25">
      <c r="A1297" s="9" t="s">
        <v>375</v>
      </c>
    </row>
    <row r="1298" spans="1:1" x14ac:dyDescent="0.25">
      <c r="A1298" s="1"/>
    </row>
    <row r="1299" spans="1:1" x14ac:dyDescent="0.25">
      <c r="A1299" s="2"/>
    </row>
    <row r="1300" spans="1:1" ht="20" x14ac:dyDescent="0.25">
      <c r="A1300" s="1" t="s">
        <v>845</v>
      </c>
    </row>
    <row r="1301" spans="1:1" x14ac:dyDescent="0.25">
      <c r="A1301" s="1" t="s">
        <v>407</v>
      </c>
    </row>
    <row r="1302" spans="1:1" x14ac:dyDescent="0.25">
      <c r="A1302" s="1"/>
    </row>
    <row r="1303" spans="1:1" x14ac:dyDescent="0.25">
      <c r="A1303" s="2"/>
    </row>
    <row r="1304" spans="1:1" ht="30" x14ac:dyDescent="0.25">
      <c r="A1304" s="1" t="s">
        <v>846</v>
      </c>
    </row>
    <row r="1305" spans="1:1" x14ac:dyDescent="0.25">
      <c r="A1305" s="9" t="s">
        <v>408</v>
      </c>
    </row>
    <row r="1306" spans="1:1" x14ac:dyDescent="0.25">
      <c r="A1306" s="1"/>
    </row>
    <row r="1307" spans="1:1" x14ac:dyDescent="0.25">
      <c r="A1307" s="2"/>
    </row>
    <row r="1308" spans="1:1" ht="40" x14ac:dyDescent="0.25">
      <c r="A1308" s="1" t="s">
        <v>847</v>
      </c>
    </row>
    <row r="1309" spans="1:1" x14ac:dyDescent="0.25">
      <c r="A1309" s="1" t="s">
        <v>409</v>
      </c>
    </row>
    <row r="1310" spans="1:1" x14ac:dyDescent="0.25">
      <c r="A1310" s="1"/>
    </row>
    <row r="1311" spans="1:1" x14ac:dyDescent="0.25">
      <c r="A1311" s="2"/>
    </row>
    <row r="1312" spans="1:1" ht="40" x14ac:dyDescent="0.25">
      <c r="A1312" s="1" t="s">
        <v>848</v>
      </c>
    </row>
    <row r="1313" spans="1:1" x14ac:dyDescent="0.25">
      <c r="A1313" s="9" t="s">
        <v>410</v>
      </c>
    </row>
    <row r="1314" spans="1:1" x14ac:dyDescent="0.25">
      <c r="A1314" s="1"/>
    </row>
    <row r="1315" spans="1:1" x14ac:dyDescent="0.25">
      <c r="A1315" s="2"/>
    </row>
    <row r="1316" spans="1:1" ht="40" x14ac:dyDescent="0.25">
      <c r="A1316" s="1" t="s">
        <v>849</v>
      </c>
    </row>
    <row r="1317" spans="1:1" x14ac:dyDescent="0.25">
      <c r="A1317" s="9" t="s">
        <v>411</v>
      </c>
    </row>
    <row r="1318" spans="1:1" x14ac:dyDescent="0.25">
      <c r="A1318" s="1"/>
    </row>
    <row r="1319" spans="1:1" x14ac:dyDescent="0.25">
      <c r="A1319" s="2"/>
    </row>
    <row r="1320" spans="1:1" ht="40" x14ac:dyDescent="0.25">
      <c r="A1320" s="1" t="s">
        <v>850</v>
      </c>
    </row>
    <row r="1321" spans="1:1" x14ac:dyDescent="0.25">
      <c r="A1321" s="9" t="s">
        <v>412</v>
      </c>
    </row>
    <row r="1322" spans="1:1" x14ac:dyDescent="0.25">
      <c r="A1322" s="1"/>
    </row>
    <row r="1323" spans="1:1" x14ac:dyDescent="0.25">
      <c r="A1323" s="2"/>
    </row>
    <row r="1324" spans="1:1" ht="40" x14ac:dyDescent="0.25">
      <c r="A1324" s="1" t="s">
        <v>851</v>
      </c>
    </row>
    <row r="1325" spans="1:1" x14ac:dyDescent="0.25">
      <c r="A1325" s="9" t="s">
        <v>413</v>
      </c>
    </row>
    <row r="1326" spans="1:1" x14ac:dyDescent="0.25">
      <c r="A1326" s="1"/>
    </row>
    <row r="1327" spans="1:1" x14ac:dyDescent="0.25">
      <c r="A1327" s="2"/>
    </row>
    <row r="1328" spans="1:1" ht="40" x14ac:dyDescent="0.25">
      <c r="A1328" s="1" t="s">
        <v>852</v>
      </c>
    </row>
    <row r="1329" spans="1:1" x14ac:dyDescent="0.25">
      <c r="A1329" s="9" t="s">
        <v>414</v>
      </c>
    </row>
    <row r="1330" spans="1:1" x14ac:dyDescent="0.25">
      <c r="A1330" s="1"/>
    </row>
    <row r="1331" spans="1:1" x14ac:dyDescent="0.25">
      <c r="A1331" s="2"/>
    </row>
    <row r="1332" spans="1:1" ht="30" x14ac:dyDescent="0.25">
      <c r="A1332" s="1" t="s">
        <v>853</v>
      </c>
    </row>
    <row r="1333" spans="1:1" x14ac:dyDescent="0.25">
      <c r="A1333" s="9" t="s">
        <v>415</v>
      </c>
    </row>
    <row r="1334" spans="1:1" x14ac:dyDescent="0.25">
      <c r="A1334" s="1"/>
    </row>
    <row r="1335" spans="1:1" x14ac:dyDescent="0.25">
      <c r="A1335" s="2"/>
    </row>
    <row r="1336" spans="1:1" ht="20" x14ac:dyDescent="0.25">
      <c r="A1336" s="1" t="s">
        <v>854</v>
      </c>
    </row>
    <row r="1337" spans="1:1" x14ac:dyDescent="0.25">
      <c r="A1337" s="9" t="s">
        <v>416</v>
      </c>
    </row>
    <row r="1338" spans="1:1" x14ac:dyDescent="0.25">
      <c r="A1338" s="1"/>
    </row>
    <row r="1339" spans="1:1" x14ac:dyDescent="0.25">
      <c r="A1339" s="2"/>
    </row>
    <row r="1340" spans="1:1" ht="40" x14ac:dyDescent="0.25">
      <c r="A1340" s="1" t="s">
        <v>855</v>
      </c>
    </row>
    <row r="1341" spans="1:1" x14ac:dyDescent="0.25">
      <c r="A1341" s="9" t="s">
        <v>417</v>
      </c>
    </row>
    <row r="1342" spans="1:1" x14ac:dyDescent="0.25">
      <c r="A1342" s="1"/>
    </row>
    <row r="1343" spans="1:1" x14ac:dyDescent="0.25">
      <c r="A1343" s="2"/>
    </row>
    <row r="1344" spans="1:1" ht="14.5" customHeight="1" x14ac:dyDescent="0.25">
      <c r="A1344" s="4" t="s">
        <v>856</v>
      </c>
    </row>
    <row r="1345" spans="1:1" x14ac:dyDescent="0.25">
      <c r="A1345" s="4"/>
    </row>
    <row r="1346" spans="1:1" x14ac:dyDescent="0.25">
      <c r="A1346" s="4"/>
    </row>
    <row r="1347" spans="1:1" ht="30" x14ac:dyDescent="0.25">
      <c r="A1347" s="1" t="s">
        <v>857</v>
      </c>
    </row>
    <row r="1348" spans="1:1" x14ac:dyDescent="0.25">
      <c r="A1348" s="9" t="s">
        <v>418</v>
      </c>
    </row>
    <row r="1349" spans="1:1" x14ac:dyDescent="0.25">
      <c r="A1349" s="1"/>
    </row>
    <row r="1350" spans="1:1" x14ac:dyDescent="0.25">
      <c r="A1350" s="2"/>
    </row>
    <row r="1351" spans="1:1" ht="14.5" customHeight="1" x14ac:dyDescent="0.25">
      <c r="A1351" s="4" t="s">
        <v>858</v>
      </c>
    </row>
    <row r="1352" spans="1:1" x14ac:dyDescent="0.25">
      <c r="A1352" s="4"/>
    </row>
    <row r="1353" spans="1:1" x14ac:dyDescent="0.25">
      <c r="A1353" s="4"/>
    </row>
    <row r="1354" spans="1:1" ht="30" x14ac:dyDescent="0.25">
      <c r="A1354" s="1" t="s">
        <v>859</v>
      </c>
    </row>
    <row r="1355" spans="1:1" x14ac:dyDescent="0.25">
      <c r="A1355" s="9" t="s">
        <v>419</v>
      </c>
    </row>
    <row r="1356" spans="1:1" x14ac:dyDescent="0.25">
      <c r="A1356" s="1"/>
    </row>
    <row r="1357" spans="1:1" x14ac:dyDescent="0.25">
      <c r="A1357" s="2"/>
    </row>
    <row r="1358" spans="1:1" ht="20" x14ac:dyDescent="0.25">
      <c r="A1358" s="1" t="s">
        <v>860</v>
      </c>
    </row>
    <row r="1359" spans="1:1" x14ac:dyDescent="0.25">
      <c r="A1359" s="9" t="s">
        <v>420</v>
      </c>
    </row>
    <row r="1360" spans="1:1" x14ac:dyDescent="0.25">
      <c r="A1360" s="1"/>
    </row>
    <row r="1361" spans="1:1" x14ac:dyDescent="0.25">
      <c r="A1361" s="2"/>
    </row>
    <row r="1362" spans="1:1" ht="21" customHeight="1" x14ac:dyDescent="0.25">
      <c r="A1362" s="1" t="s">
        <v>861</v>
      </c>
    </row>
    <row r="1363" spans="1:1" x14ac:dyDescent="0.25">
      <c r="A1363" s="9" t="s">
        <v>421</v>
      </c>
    </row>
    <row r="1364" spans="1:1" x14ac:dyDescent="0.25">
      <c r="A1364" s="1"/>
    </row>
    <row r="1365" spans="1:1" x14ac:dyDescent="0.25">
      <c r="A1365" s="2"/>
    </row>
    <row r="1366" spans="1:1" ht="30" x14ac:dyDescent="0.25">
      <c r="A1366" s="1" t="s">
        <v>862</v>
      </c>
    </row>
    <row r="1367" spans="1:1" x14ac:dyDescent="0.25">
      <c r="A1367" s="9" t="s">
        <v>422</v>
      </c>
    </row>
    <row r="1368" spans="1:1" x14ac:dyDescent="0.25">
      <c r="A1368" s="1"/>
    </row>
    <row r="1369" spans="1:1" x14ac:dyDescent="0.25">
      <c r="A1369" s="2"/>
    </row>
    <row r="1370" spans="1:1" ht="40" x14ac:dyDescent="0.25">
      <c r="A1370" s="1" t="s">
        <v>863</v>
      </c>
    </row>
    <row r="1371" spans="1:1" x14ac:dyDescent="0.25">
      <c r="A1371" s="9" t="s">
        <v>423</v>
      </c>
    </row>
    <row r="1372" spans="1:1" x14ac:dyDescent="0.25">
      <c r="A1372" s="1"/>
    </row>
    <row r="1373" spans="1:1" x14ac:dyDescent="0.25">
      <c r="A1373" s="2"/>
    </row>
    <row r="1374" spans="1:1" ht="40" x14ac:dyDescent="0.25">
      <c r="A1374" s="1" t="s">
        <v>864</v>
      </c>
    </row>
    <row r="1375" spans="1:1" x14ac:dyDescent="0.25">
      <c r="A1375" s="9" t="s">
        <v>424</v>
      </c>
    </row>
    <row r="1376" spans="1:1" x14ac:dyDescent="0.25">
      <c r="A1376" s="1"/>
    </row>
    <row r="1377" spans="1:1" x14ac:dyDescent="0.25">
      <c r="A1377" s="2"/>
    </row>
    <row r="1378" spans="1:1" ht="14.5" customHeight="1" x14ac:dyDescent="0.25">
      <c r="A1378" s="4" t="s">
        <v>865</v>
      </c>
    </row>
    <row r="1379" spans="1:1" x14ac:dyDescent="0.25">
      <c r="A1379" s="4"/>
    </row>
    <row r="1380" spans="1:1" x14ac:dyDescent="0.25">
      <c r="A1380" s="4"/>
    </row>
    <row r="1381" spans="1:1" ht="50" x14ac:dyDescent="0.25">
      <c r="A1381" s="1" t="s">
        <v>866</v>
      </c>
    </row>
    <row r="1382" spans="1:1" x14ac:dyDescent="0.25">
      <c r="A1382" s="9" t="s">
        <v>425</v>
      </c>
    </row>
    <row r="1383" spans="1:1" x14ac:dyDescent="0.25">
      <c r="A1383" s="1"/>
    </row>
    <row r="1384" spans="1:1" x14ac:dyDescent="0.25">
      <c r="A1384" s="2"/>
    </row>
    <row r="1385" spans="1:1" ht="30" x14ac:dyDescent="0.25">
      <c r="A1385" s="1" t="s">
        <v>867</v>
      </c>
    </row>
    <row r="1386" spans="1:1" x14ac:dyDescent="0.25">
      <c r="A1386" s="9" t="s">
        <v>426</v>
      </c>
    </row>
    <row r="1387" spans="1:1" x14ac:dyDescent="0.25">
      <c r="A1387" s="1"/>
    </row>
    <row r="1388" spans="1:1" x14ac:dyDescent="0.25">
      <c r="A1388" s="2"/>
    </row>
    <row r="1389" spans="1:1" x14ac:dyDescent="0.25">
      <c r="A1389" s="8" t="s">
        <v>427</v>
      </c>
    </row>
    <row r="1390" spans="1:1" x14ac:dyDescent="0.25">
      <c r="A1390" s="10"/>
    </row>
    <row r="1391" spans="1:1" ht="42" x14ac:dyDescent="0.25">
      <c r="A1391" s="9" t="s">
        <v>428</v>
      </c>
    </row>
    <row r="1392" spans="1:1" x14ac:dyDescent="0.25">
      <c r="A1392" s="9" t="s">
        <v>429</v>
      </c>
    </row>
    <row r="1393" spans="1:1" x14ac:dyDescent="0.25">
      <c r="A1393" s="1"/>
    </row>
    <row r="1394" spans="1:1" x14ac:dyDescent="0.25">
      <c r="A1394" s="2"/>
    </row>
    <row r="1395" spans="1:1" ht="40" x14ac:dyDescent="0.25">
      <c r="A1395" s="1" t="s">
        <v>868</v>
      </c>
    </row>
    <row r="1396" spans="1:1" x14ac:dyDescent="0.25">
      <c r="A1396" s="9" t="s">
        <v>430</v>
      </c>
    </row>
    <row r="1397" spans="1:1" x14ac:dyDescent="0.25">
      <c r="A1397" s="1"/>
    </row>
    <row r="1398" spans="1:1" x14ac:dyDescent="0.25">
      <c r="A1398" s="2"/>
    </row>
    <row r="1399" spans="1:1" ht="30" x14ac:dyDescent="0.25">
      <c r="A1399" s="1" t="s">
        <v>869</v>
      </c>
    </row>
    <row r="1400" spans="1:1" x14ac:dyDescent="0.25">
      <c r="A1400" s="9" t="s">
        <v>431</v>
      </c>
    </row>
    <row r="1401" spans="1:1" x14ac:dyDescent="0.25">
      <c r="A1401" s="1"/>
    </row>
    <row r="1402" spans="1:1" x14ac:dyDescent="0.25">
      <c r="A1402" s="2"/>
    </row>
    <row r="1403" spans="1:1" ht="30" x14ac:dyDescent="0.25">
      <c r="A1403" s="1" t="s">
        <v>870</v>
      </c>
    </row>
    <row r="1404" spans="1:1" x14ac:dyDescent="0.25">
      <c r="A1404" s="9" t="s">
        <v>432</v>
      </c>
    </row>
    <row r="1405" spans="1:1" x14ac:dyDescent="0.25">
      <c r="A1405" s="1"/>
    </row>
    <row r="1406" spans="1:1" x14ac:dyDescent="0.25">
      <c r="A1406" s="2"/>
    </row>
    <row r="1407" spans="1:1" ht="40" x14ac:dyDescent="0.25">
      <c r="A1407" s="1" t="s">
        <v>871</v>
      </c>
    </row>
    <row r="1408" spans="1:1" x14ac:dyDescent="0.25">
      <c r="A1408" s="1" t="s">
        <v>594</v>
      </c>
    </row>
    <row r="1409" spans="1:1" x14ac:dyDescent="0.25">
      <c r="A1409" s="1"/>
    </row>
    <row r="1410" spans="1:1" x14ac:dyDescent="0.25">
      <c r="A1410" s="2"/>
    </row>
    <row r="1411" spans="1:1" ht="30" x14ac:dyDescent="0.25">
      <c r="A1411" s="1" t="s">
        <v>872</v>
      </c>
    </row>
    <row r="1412" spans="1:1" x14ac:dyDescent="0.25">
      <c r="A1412" s="9" t="s">
        <v>433</v>
      </c>
    </row>
    <row r="1413" spans="1:1" x14ac:dyDescent="0.25">
      <c r="A1413" s="1"/>
    </row>
    <row r="1414" spans="1:1" x14ac:dyDescent="0.25">
      <c r="A1414" s="2"/>
    </row>
    <row r="1415" spans="1:1" ht="40" x14ac:dyDescent="0.25">
      <c r="A1415" s="1" t="s">
        <v>873</v>
      </c>
    </row>
    <row r="1416" spans="1:1" x14ac:dyDescent="0.25">
      <c r="A1416" s="9" t="s">
        <v>434</v>
      </c>
    </row>
    <row r="1417" spans="1:1" x14ac:dyDescent="0.25">
      <c r="A1417" s="1"/>
    </row>
    <row r="1418" spans="1:1" x14ac:dyDescent="0.25">
      <c r="A1418" s="2"/>
    </row>
    <row r="1419" spans="1:1" ht="40" x14ac:dyDescent="0.25">
      <c r="A1419" s="1" t="s">
        <v>874</v>
      </c>
    </row>
    <row r="1420" spans="1:1" x14ac:dyDescent="0.25">
      <c r="A1420" s="9" t="s">
        <v>435</v>
      </c>
    </row>
    <row r="1421" spans="1:1" x14ac:dyDescent="0.25">
      <c r="A1421" s="1"/>
    </row>
    <row r="1422" spans="1:1" x14ac:dyDescent="0.25">
      <c r="A1422" s="2"/>
    </row>
    <row r="1423" spans="1:1" ht="40" x14ac:dyDescent="0.25">
      <c r="A1423" s="1" t="s">
        <v>875</v>
      </c>
    </row>
    <row r="1424" spans="1:1" x14ac:dyDescent="0.25">
      <c r="A1424" s="9" t="s">
        <v>436</v>
      </c>
    </row>
    <row r="1425" spans="1:1" x14ac:dyDescent="0.25">
      <c r="A1425" s="1"/>
    </row>
    <row r="1426" spans="1:1" x14ac:dyDescent="0.25">
      <c r="A1426" s="2"/>
    </row>
    <row r="1427" spans="1:1" ht="40" x14ac:dyDescent="0.25">
      <c r="A1427" s="1" t="s">
        <v>876</v>
      </c>
    </row>
    <row r="1428" spans="1:1" x14ac:dyDescent="0.25">
      <c r="A1428" s="1" t="s">
        <v>595</v>
      </c>
    </row>
    <row r="1429" spans="1:1" x14ac:dyDescent="0.25">
      <c r="A1429" s="1"/>
    </row>
    <row r="1430" spans="1:1" x14ac:dyDescent="0.25">
      <c r="A1430" s="2"/>
    </row>
    <row r="1431" spans="1:1" ht="30" x14ac:dyDescent="0.25">
      <c r="A1431" s="1" t="s">
        <v>877</v>
      </c>
    </row>
    <row r="1432" spans="1:1" x14ac:dyDescent="0.25">
      <c r="A1432" s="9" t="s">
        <v>437</v>
      </c>
    </row>
    <row r="1433" spans="1:1" x14ac:dyDescent="0.25">
      <c r="A1433" s="1"/>
    </row>
    <row r="1434" spans="1:1" x14ac:dyDescent="0.25">
      <c r="A1434" s="2"/>
    </row>
    <row r="1435" spans="1:1" ht="20" x14ac:dyDescent="0.25">
      <c r="A1435" s="1" t="s">
        <v>878</v>
      </c>
    </row>
    <row r="1436" spans="1:1" x14ac:dyDescent="0.25">
      <c r="A1436" s="9" t="s">
        <v>438</v>
      </c>
    </row>
    <row r="1437" spans="1:1" x14ac:dyDescent="0.25">
      <c r="A1437" s="1"/>
    </row>
    <row r="1438" spans="1:1" x14ac:dyDescent="0.25">
      <c r="A1438" s="2"/>
    </row>
    <row r="1439" spans="1:1" ht="40" x14ac:dyDescent="0.25">
      <c r="A1439" s="1" t="s">
        <v>879</v>
      </c>
    </row>
    <row r="1440" spans="1:1" x14ac:dyDescent="0.25">
      <c r="A1440" s="9" t="s">
        <v>439</v>
      </c>
    </row>
    <row r="1441" spans="1:1" x14ac:dyDescent="0.25">
      <c r="A1441" s="1"/>
    </row>
    <row r="1442" spans="1:1" x14ac:dyDescent="0.25">
      <c r="A1442" s="2"/>
    </row>
    <row r="1443" spans="1:1" ht="30" x14ac:dyDescent="0.25">
      <c r="A1443" s="1" t="s">
        <v>880</v>
      </c>
    </row>
    <row r="1444" spans="1:1" x14ac:dyDescent="0.25">
      <c r="A1444" s="1" t="s">
        <v>596</v>
      </c>
    </row>
    <row r="1445" spans="1:1" x14ac:dyDescent="0.25">
      <c r="A1445" s="1"/>
    </row>
    <row r="1446" spans="1:1" x14ac:dyDescent="0.25">
      <c r="A1446" s="2"/>
    </row>
    <row r="1447" spans="1:1" ht="30" x14ac:dyDescent="0.25">
      <c r="A1447" s="1" t="s">
        <v>881</v>
      </c>
    </row>
    <row r="1448" spans="1:1" x14ac:dyDescent="0.25">
      <c r="A1448" s="1" t="s">
        <v>597</v>
      </c>
    </row>
    <row r="1449" spans="1:1" x14ac:dyDescent="0.25">
      <c r="A1449" s="1"/>
    </row>
    <row r="1450" spans="1:1" x14ac:dyDescent="0.25">
      <c r="A1450" s="2"/>
    </row>
    <row r="1451" spans="1:1" ht="73.5" x14ac:dyDescent="0.25">
      <c r="A1451" s="9" t="s">
        <v>440</v>
      </c>
    </row>
    <row r="1452" spans="1:1" x14ac:dyDescent="0.25">
      <c r="A1452" s="1" t="s">
        <v>598</v>
      </c>
    </row>
    <row r="1453" spans="1:1" x14ac:dyDescent="0.25">
      <c r="A1453" s="1"/>
    </row>
    <row r="1454" spans="1:1" x14ac:dyDescent="0.25">
      <c r="A1454" s="2"/>
    </row>
    <row r="1455" spans="1:1" ht="20" x14ac:dyDescent="0.25">
      <c r="A1455" s="1" t="s">
        <v>882</v>
      </c>
    </row>
    <row r="1456" spans="1:1" x14ac:dyDescent="0.25">
      <c r="A1456" s="9" t="s">
        <v>441</v>
      </c>
    </row>
    <row r="1457" spans="1:1" x14ac:dyDescent="0.25">
      <c r="A1457" s="1"/>
    </row>
    <row r="1458" spans="1:1" x14ac:dyDescent="0.25">
      <c r="A1458" s="2"/>
    </row>
    <row r="1459" spans="1:1" ht="50" x14ac:dyDescent="0.25">
      <c r="A1459" s="1" t="s">
        <v>883</v>
      </c>
    </row>
    <row r="1460" spans="1:1" x14ac:dyDescent="0.25">
      <c r="A1460" s="9" t="s">
        <v>442</v>
      </c>
    </row>
    <row r="1461" spans="1:1" x14ac:dyDescent="0.25">
      <c r="A1461" s="1"/>
    </row>
    <row r="1462" spans="1:1" x14ac:dyDescent="0.25">
      <c r="A1462" s="2"/>
    </row>
    <row r="1463" spans="1:1" x14ac:dyDescent="0.25">
      <c r="A1463" s="8" t="s">
        <v>443</v>
      </c>
    </row>
    <row r="1464" spans="1:1" x14ac:dyDescent="0.25">
      <c r="A1464" s="1"/>
    </row>
    <row r="1465" spans="1:1" ht="40" x14ac:dyDescent="0.25">
      <c r="A1465" s="1" t="s">
        <v>884</v>
      </c>
    </row>
    <row r="1466" spans="1:1" x14ac:dyDescent="0.25">
      <c r="A1466" s="9" t="s">
        <v>444</v>
      </c>
    </row>
    <row r="1467" spans="1:1" x14ac:dyDescent="0.25">
      <c r="A1467" s="1"/>
    </row>
    <row r="1468" spans="1:1" x14ac:dyDescent="0.25">
      <c r="A1468" s="2"/>
    </row>
    <row r="1469" spans="1:1" ht="40" x14ac:dyDescent="0.25">
      <c r="A1469" s="1" t="s">
        <v>885</v>
      </c>
    </row>
    <row r="1470" spans="1:1" x14ac:dyDescent="0.25">
      <c r="A1470" s="9" t="s">
        <v>445</v>
      </c>
    </row>
    <row r="1471" spans="1:1" x14ac:dyDescent="0.25">
      <c r="A1471" s="1"/>
    </row>
    <row r="1472" spans="1:1" x14ac:dyDescent="0.25">
      <c r="A1472" s="2"/>
    </row>
    <row r="1473" spans="1:1" ht="40" x14ac:dyDescent="0.25">
      <c r="A1473" s="1" t="s">
        <v>886</v>
      </c>
    </row>
    <row r="1474" spans="1:1" x14ac:dyDescent="0.25">
      <c r="A1474" s="9" t="s">
        <v>446</v>
      </c>
    </row>
    <row r="1475" spans="1:1" x14ac:dyDescent="0.25">
      <c r="A1475" s="1"/>
    </row>
    <row r="1476" spans="1:1" x14ac:dyDescent="0.25">
      <c r="A1476" s="2"/>
    </row>
    <row r="1477" spans="1:1" ht="40" x14ac:dyDescent="0.25">
      <c r="A1477" s="1" t="s">
        <v>887</v>
      </c>
    </row>
    <row r="1478" spans="1:1" x14ac:dyDescent="0.25">
      <c r="A1478" s="1" t="s">
        <v>599</v>
      </c>
    </row>
    <row r="1479" spans="1:1" x14ac:dyDescent="0.25">
      <c r="A1479" s="1"/>
    </row>
    <row r="1480" spans="1:1" x14ac:dyDescent="0.25">
      <c r="A1480" s="2"/>
    </row>
    <row r="1481" spans="1:1" ht="40" x14ac:dyDescent="0.25">
      <c r="A1481" s="1" t="s">
        <v>888</v>
      </c>
    </row>
    <row r="1482" spans="1:1" x14ac:dyDescent="0.25">
      <c r="A1482" s="1" t="s">
        <v>600</v>
      </c>
    </row>
    <row r="1483" spans="1:1" x14ac:dyDescent="0.25">
      <c r="A1483" s="1"/>
    </row>
    <row r="1484" spans="1:1" x14ac:dyDescent="0.25">
      <c r="A1484" s="2"/>
    </row>
    <row r="1485" spans="1:1" ht="40" x14ac:dyDescent="0.25">
      <c r="A1485" s="1" t="s">
        <v>889</v>
      </c>
    </row>
    <row r="1486" spans="1:1" x14ac:dyDescent="0.25">
      <c r="A1486" s="9" t="s">
        <v>447</v>
      </c>
    </row>
    <row r="1487" spans="1:1" x14ac:dyDescent="0.25">
      <c r="A1487" s="1"/>
    </row>
    <row r="1488" spans="1:1" x14ac:dyDescent="0.25">
      <c r="A1488" s="2"/>
    </row>
    <row r="1489" spans="1:1" ht="30" x14ac:dyDescent="0.25">
      <c r="A1489" s="1" t="s">
        <v>448</v>
      </c>
    </row>
    <row r="1490" spans="1:1" x14ac:dyDescent="0.25">
      <c r="A1490" s="9" t="s">
        <v>449</v>
      </c>
    </row>
    <row r="1491" spans="1:1" x14ac:dyDescent="0.25">
      <c r="A1491" s="1"/>
    </row>
    <row r="1492" spans="1:1" x14ac:dyDescent="0.25">
      <c r="A1492" s="2"/>
    </row>
    <row r="1493" spans="1:1" ht="40" x14ac:dyDescent="0.25">
      <c r="A1493" s="1" t="s">
        <v>890</v>
      </c>
    </row>
    <row r="1494" spans="1:1" x14ac:dyDescent="0.25">
      <c r="A1494" s="9" t="s">
        <v>450</v>
      </c>
    </row>
    <row r="1495" spans="1:1" x14ac:dyDescent="0.25">
      <c r="A1495" s="1"/>
    </row>
    <row r="1496" spans="1:1" x14ac:dyDescent="0.25">
      <c r="A1496" s="2"/>
    </row>
    <row r="1497" spans="1:1" ht="20" x14ac:dyDescent="0.25">
      <c r="A1497" s="1" t="s">
        <v>891</v>
      </c>
    </row>
    <row r="1498" spans="1:1" x14ac:dyDescent="0.25">
      <c r="A1498" s="9" t="s">
        <v>451</v>
      </c>
    </row>
    <row r="1499" spans="1:1" x14ac:dyDescent="0.25">
      <c r="A1499" s="1"/>
    </row>
    <row r="1500" spans="1:1" x14ac:dyDescent="0.25">
      <c r="A1500" s="2"/>
    </row>
    <row r="1501" spans="1:1" ht="30" x14ac:dyDescent="0.25">
      <c r="A1501" s="1" t="s">
        <v>892</v>
      </c>
    </row>
    <row r="1502" spans="1:1" x14ac:dyDescent="0.25">
      <c r="A1502" s="9" t="s">
        <v>452</v>
      </c>
    </row>
    <row r="1503" spans="1:1" x14ac:dyDescent="0.25">
      <c r="A1503" s="1"/>
    </row>
    <row r="1504" spans="1:1" x14ac:dyDescent="0.25">
      <c r="A1504" s="2"/>
    </row>
    <row r="1505" spans="1:1" ht="40" x14ac:dyDescent="0.25">
      <c r="A1505" s="1" t="s">
        <v>893</v>
      </c>
    </row>
    <row r="1506" spans="1:1" x14ac:dyDescent="0.25">
      <c r="A1506" s="9" t="s">
        <v>453</v>
      </c>
    </row>
    <row r="1507" spans="1:1" x14ac:dyDescent="0.25">
      <c r="A1507" s="1"/>
    </row>
    <row r="1508" spans="1:1" x14ac:dyDescent="0.25">
      <c r="A1508" s="2"/>
    </row>
    <row r="1509" spans="1:1" ht="30" x14ac:dyDescent="0.25">
      <c r="A1509" s="1" t="s">
        <v>894</v>
      </c>
    </row>
    <row r="1510" spans="1:1" x14ac:dyDescent="0.25">
      <c r="A1510" s="9" t="s">
        <v>454</v>
      </c>
    </row>
    <row r="1511" spans="1:1" x14ac:dyDescent="0.25">
      <c r="A1511" s="1"/>
    </row>
    <row r="1512" spans="1:1" x14ac:dyDescent="0.25">
      <c r="A1512" s="2"/>
    </row>
    <row r="1513" spans="1:1" ht="30" x14ac:dyDescent="0.25">
      <c r="A1513" s="1" t="s">
        <v>895</v>
      </c>
    </row>
    <row r="1514" spans="1:1" x14ac:dyDescent="0.25">
      <c r="A1514" s="9" t="s">
        <v>455</v>
      </c>
    </row>
    <row r="1515" spans="1:1" x14ac:dyDescent="0.25">
      <c r="A1515" s="1"/>
    </row>
    <row r="1516" spans="1:1" x14ac:dyDescent="0.25">
      <c r="A1516" s="2"/>
    </row>
    <row r="1517" spans="1:1" ht="50" x14ac:dyDescent="0.25">
      <c r="A1517" s="1" t="s">
        <v>896</v>
      </c>
    </row>
    <row r="1518" spans="1:1" x14ac:dyDescent="0.25">
      <c r="A1518" s="9" t="s">
        <v>456</v>
      </c>
    </row>
    <row r="1519" spans="1:1" x14ac:dyDescent="0.25">
      <c r="A1519" s="1"/>
    </row>
    <row r="1520" spans="1:1" x14ac:dyDescent="0.25">
      <c r="A1520" s="2"/>
    </row>
    <row r="1521" spans="1:1" ht="50" x14ac:dyDescent="0.25">
      <c r="A1521" s="1" t="s">
        <v>897</v>
      </c>
    </row>
    <row r="1522" spans="1:1" x14ac:dyDescent="0.25">
      <c r="A1522" s="9" t="s">
        <v>457</v>
      </c>
    </row>
    <row r="1523" spans="1:1" x14ac:dyDescent="0.25">
      <c r="A1523" s="1"/>
    </row>
    <row r="1524" spans="1:1" x14ac:dyDescent="0.25">
      <c r="A1524" s="2"/>
    </row>
    <row r="1525" spans="1:1" ht="30" x14ac:dyDescent="0.25">
      <c r="A1525" s="1" t="s">
        <v>898</v>
      </c>
    </row>
    <row r="1526" spans="1:1" x14ac:dyDescent="0.25">
      <c r="A1526" s="9" t="s">
        <v>458</v>
      </c>
    </row>
    <row r="1527" spans="1:1" x14ac:dyDescent="0.25">
      <c r="A1527" s="1"/>
    </row>
    <row r="1528" spans="1:1" x14ac:dyDescent="0.25">
      <c r="A1528" s="2"/>
    </row>
    <row r="1529" spans="1:1" ht="60" x14ac:dyDescent="0.25">
      <c r="A1529" s="1" t="s">
        <v>899</v>
      </c>
    </row>
    <row r="1530" spans="1:1" x14ac:dyDescent="0.25">
      <c r="A1530" s="9" t="s">
        <v>459</v>
      </c>
    </row>
    <row r="1531" spans="1:1" x14ac:dyDescent="0.25">
      <c r="A1531" s="1"/>
    </row>
    <row r="1532" spans="1:1" x14ac:dyDescent="0.25">
      <c r="A1532" s="2"/>
    </row>
    <row r="1533" spans="1:1" ht="60" x14ac:dyDescent="0.25">
      <c r="A1533" s="1" t="s">
        <v>900</v>
      </c>
    </row>
    <row r="1534" spans="1:1" x14ac:dyDescent="0.25">
      <c r="A1534" s="1" t="s">
        <v>601</v>
      </c>
    </row>
    <row r="1535" spans="1:1" x14ac:dyDescent="0.25">
      <c r="A1535" s="1" t="s">
        <v>460</v>
      </c>
    </row>
    <row r="1536" spans="1:1" x14ac:dyDescent="0.25">
      <c r="A1536" s="2"/>
    </row>
    <row r="1537" spans="1:1" ht="30" x14ac:dyDescent="0.25">
      <c r="A1537" s="1" t="s">
        <v>901</v>
      </c>
    </row>
    <row r="1538" spans="1:1" x14ac:dyDescent="0.25">
      <c r="A1538" s="9" t="s">
        <v>461</v>
      </c>
    </row>
    <row r="1539" spans="1:1" x14ac:dyDescent="0.25">
      <c r="A1539" s="1"/>
    </row>
    <row r="1540" spans="1:1" x14ac:dyDescent="0.25">
      <c r="A1540" s="2"/>
    </row>
    <row r="1541" spans="1:1" ht="30" x14ac:dyDescent="0.25">
      <c r="A1541" s="1" t="s">
        <v>902</v>
      </c>
    </row>
    <row r="1542" spans="1:1" x14ac:dyDescent="0.25">
      <c r="A1542" s="9" t="s">
        <v>462</v>
      </c>
    </row>
    <row r="1543" spans="1:1" x14ac:dyDescent="0.25">
      <c r="A1543" s="1"/>
    </row>
    <row r="1544" spans="1:1" x14ac:dyDescent="0.25">
      <c r="A1544" s="2"/>
    </row>
    <row r="1545" spans="1:1" ht="40" x14ac:dyDescent="0.25">
      <c r="A1545" s="1" t="s">
        <v>903</v>
      </c>
    </row>
    <row r="1546" spans="1:1" x14ac:dyDescent="0.25">
      <c r="A1546" s="9" t="s">
        <v>463</v>
      </c>
    </row>
    <row r="1547" spans="1:1" x14ac:dyDescent="0.25">
      <c r="A1547" s="1"/>
    </row>
    <row r="1548" spans="1:1" x14ac:dyDescent="0.25">
      <c r="A1548" s="2"/>
    </row>
    <row r="1549" spans="1:1" ht="30" x14ac:dyDescent="0.25">
      <c r="A1549" s="1" t="s">
        <v>904</v>
      </c>
    </row>
    <row r="1550" spans="1:1" x14ac:dyDescent="0.25">
      <c r="A1550" s="1" t="s">
        <v>602</v>
      </c>
    </row>
    <row r="1551" spans="1:1" x14ac:dyDescent="0.25">
      <c r="A1551" s="1"/>
    </row>
    <row r="1552" spans="1:1" x14ac:dyDescent="0.25">
      <c r="A1552" s="2"/>
    </row>
    <row r="1553" spans="1:1" ht="20" x14ac:dyDescent="0.25">
      <c r="A1553" s="1" t="s">
        <v>464</v>
      </c>
    </row>
    <row r="1554" spans="1:1" x14ac:dyDescent="0.25">
      <c r="A1554" s="9" t="s">
        <v>465</v>
      </c>
    </row>
    <row r="1555" spans="1:1" x14ac:dyDescent="0.25">
      <c r="A1555" s="1"/>
    </row>
    <row r="1556" spans="1:1" x14ac:dyDescent="0.25">
      <c r="A1556" s="2"/>
    </row>
    <row r="1557" spans="1:1" ht="14.5" customHeight="1" x14ac:dyDescent="0.25">
      <c r="A1557" s="5" t="s">
        <v>466</v>
      </c>
    </row>
    <row r="1558" spans="1:1" x14ac:dyDescent="0.25">
      <c r="A1558" s="5"/>
    </row>
    <row r="1559" spans="1:1" x14ac:dyDescent="0.25">
      <c r="A1559" s="5"/>
    </row>
    <row r="1560" spans="1:1" ht="40" x14ac:dyDescent="0.25">
      <c r="A1560" s="1" t="s">
        <v>905</v>
      </c>
    </row>
    <row r="1561" spans="1:1" x14ac:dyDescent="0.25">
      <c r="A1561" s="9" t="s">
        <v>467</v>
      </c>
    </row>
    <row r="1562" spans="1:1" x14ac:dyDescent="0.25">
      <c r="A1562" s="10"/>
    </row>
    <row r="1563" spans="1:1" x14ac:dyDescent="0.25">
      <c r="A1563" s="2"/>
    </row>
    <row r="1564" spans="1:1" ht="40" x14ac:dyDescent="0.25">
      <c r="A1564" s="1" t="s">
        <v>906</v>
      </c>
    </row>
    <row r="1565" spans="1:1" x14ac:dyDescent="0.25">
      <c r="A1565" s="9" t="s">
        <v>468</v>
      </c>
    </row>
    <row r="1566" spans="1:1" x14ac:dyDescent="0.25">
      <c r="A1566" s="10"/>
    </row>
    <row r="1567" spans="1:1" x14ac:dyDescent="0.25">
      <c r="A1567" s="2"/>
    </row>
    <row r="1568" spans="1:1" ht="30" x14ac:dyDescent="0.25">
      <c r="A1568" s="1" t="s">
        <v>907</v>
      </c>
    </row>
    <row r="1569" spans="1:1" x14ac:dyDescent="0.25">
      <c r="A1569" s="9" t="s">
        <v>469</v>
      </c>
    </row>
    <row r="1570" spans="1:1" x14ac:dyDescent="0.25">
      <c r="A1570" s="1"/>
    </row>
    <row r="1571" spans="1:1" x14ac:dyDescent="0.25">
      <c r="A1571" s="2"/>
    </row>
    <row r="1572" spans="1:1" ht="20" x14ac:dyDescent="0.25">
      <c r="A1572" s="1" t="s">
        <v>908</v>
      </c>
    </row>
    <row r="1573" spans="1:1" x14ac:dyDescent="0.25">
      <c r="A1573" s="9" t="s">
        <v>470</v>
      </c>
    </row>
    <row r="1574" spans="1:1" x14ac:dyDescent="0.25">
      <c r="A1574" s="1"/>
    </row>
    <row r="1575" spans="1:1" x14ac:dyDescent="0.25">
      <c r="A1575" s="2"/>
    </row>
    <row r="1576" spans="1:1" ht="30" x14ac:dyDescent="0.25">
      <c r="A1576" s="1" t="s">
        <v>909</v>
      </c>
    </row>
    <row r="1577" spans="1:1" x14ac:dyDescent="0.25">
      <c r="A1577" s="9" t="s">
        <v>471</v>
      </c>
    </row>
    <row r="1578" spans="1:1" x14ac:dyDescent="0.25">
      <c r="A1578" s="1"/>
    </row>
    <row r="1579" spans="1:1" x14ac:dyDescent="0.25">
      <c r="A1579" s="2"/>
    </row>
    <row r="1580" spans="1:1" ht="30" x14ac:dyDescent="0.25">
      <c r="A1580" s="1" t="s">
        <v>910</v>
      </c>
    </row>
    <row r="1581" spans="1:1" x14ac:dyDescent="0.25">
      <c r="A1581" s="9" t="s">
        <v>472</v>
      </c>
    </row>
    <row r="1582" spans="1:1" x14ac:dyDescent="0.25">
      <c r="A1582" s="10"/>
    </row>
    <row r="1583" spans="1:1" x14ac:dyDescent="0.25">
      <c r="A1583" s="2"/>
    </row>
    <row r="1584" spans="1:1" ht="30" x14ac:dyDescent="0.25">
      <c r="A1584" s="1" t="s">
        <v>911</v>
      </c>
    </row>
    <row r="1585" spans="1:1" x14ac:dyDescent="0.25">
      <c r="A1585" s="9" t="s">
        <v>473</v>
      </c>
    </row>
    <row r="1586" spans="1:1" x14ac:dyDescent="0.25">
      <c r="A1586" s="1"/>
    </row>
    <row r="1587" spans="1:1" x14ac:dyDescent="0.25">
      <c r="A1587" s="2"/>
    </row>
    <row r="1588" spans="1:1" x14ac:dyDescent="0.25">
      <c r="A1588" s="8" t="s">
        <v>474</v>
      </c>
    </row>
    <row r="1589" spans="1:1" x14ac:dyDescent="0.25">
      <c r="A1589" s="1"/>
    </row>
    <row r="1590" spans="1:1" ht="30" x14ac:dyDescent="0.25">
      <c r="A1590" s="1" t="s">
        <v>912</v>
      </c>
    </row>
    <row r="1591" spans="1:1" x14ac:dyDescent="0.25">
      <c r="A1591" s="9" t="s">
        <v>475</v>
      </c>
    </row>
    <row r="1592" spans="1:1" x14ac:dyDescent="0.25">
      <c r="A1592" s="1"/>
    </row>
    <row r="1593" spans="1:1" x14ac:dyDescent="0.25">
      <c r="A1593" s="2"/>
    </row>
    <row r="1594" spans="1:1" ht="14.5" customHeight="1" x14ac:dyDescent="0.25">
      <c r="A1594" s="5" t="s">
        <v>476</v>
      </c>
    </row>
    <row r="1595" spans="1:1" x14ac:dyDescent="0.25">
      <c r="A1595" s="5"/>
    </row>
    <row r="1596" spans="1:1" x14ac:dyDescent="0.25">
      <c r="A1596" s="5"/>
    </row>
    <row r="1597" spans="1:1" ht="40" x14ac:dyDescent="0.25">
      <c r="A1597" s="1" t="s">
        <v>913</v>
      </c>
    </row>
    <row r="1598" spans="1:1" x14ac:dyDescent="0.25">
      <c r="A1598" s="9" t="s">
        <v>477</v>
      </c>
    </row>
    <row r="1599" spans="1:1" x14ac:dyDescent="0.25">
      <c r="A1599" s="1"/>
    </row>
    <row r="1600" spans="1:1" x14ac:dyDescent="0.25">
      <c r="A1600" s="2"/>
    </row>
    <row r="1601" spans="1:1" ht="20" x14ac:dyDescent="0.25">
      <c r="A1601" s="1" t="s">
        <v>914</v>
      </c>
    </row>
    <row r="1602" spans="1:1" x14ac:dyDescent="0.25">
      <c r="A1602" s="9" t="s">
        <v>478</v>
      </c>
    </row>
    <row r="1603" spans="1:1" x14ac:dyDescent="0.25">
      <c r="A1603" s="1"/>
    </row>
    <row r="1604" spans="1:1" x14ac:dyDescent="0.25">
      <c r="A1604" s="2"/>
    </row>
    <row r="1605" spans="1:1" ht="50" x14ac:dyDescent="0.25">
      <c r="A1605" s="1" t="s">
        <v>915</v>
      </c>
    </row>
    <row r="1606" spans="1:1" x14ac:dyDescent="0.25">
      <c r="A1606" s="9" t="s">
        <v>479</v>
      </c>
    </row>
    <row r="1607" spans="1:1" x14ac:dyDescent="0.25">
      <c r="A1607" s="1"/>
    </row>
    <row r="1608" spans="1:1" x14ac:dyDescent="0.25">
      <c r="A1608" s="2"/>
    </row>
    <row r="1609" spans="1:1" ht="50" x14ac:dyDescent="0.25">
      <c r="A1609" s="1" t="s">
        <v>916</v>
      </c>
    </row>
    <row r="1610" spans="1:1" x14ac:dyDescent="0.25">
      <c r="A1610" s="9" t="s">
        <v>480</v>
      </c>
    </row>
    <row r="1611" spans="1:1" x14ac:dyDescent="0.25">
      <c r="A1611" s="1"/>
    </row>
    <row r="1612" spans="1:1" x14ac:dyDescent="0.25">
      <c r="A1612" s="2"/>
    </row>
    <row r="1613" spans="1:1" ht="50" x14ac:dyDescent="0.25">
      <c r="A1613" s="1" t="s">
        <v>917</v>
      </c>
    </row>
    <row r="1614" spans="1:1" x14ac:dyDescent="0.25">
      <c r="A1614" s="9" t="s">
        <v>481</v>
      </c>
    </row>
    <row r="1615" spans="1:1" x14ac:dyDescent="0.25">
      <c r="A1615" s="1"/>
    </row>
    <row r="1616" spans="1:1" x14ac:dyDescent="0.25">
      <c r="A1616" s="2"/>
    </row>
    <row r="1617" spans="1:1" ht="40" x14ac:dyDescent="0.25">
      <c r="A1617" s="1" t="s">
        <v>482</v>
      </c>
    </row>
    <row r="1618" spans="1:1" x14ac:dyDescent="0.25">
      <c r="A1618" s="9" t="s">
        <v>483</v>
      </c>
    </row>
    <row r="1619" spans="1:1" x14ac:dyDescent="0.25">
      <c r="A1619" s="1"/>
    </row>
    <row r="1620" spans="1:1" x14ac:dyDescent="0.25">
      <c r="A1620" s="2"/>
    </row>
    <row r="1621" spans="1:1" ht="20" x14ac:dyDescent="0.25">
      <c r="A1621" s="1" t="s">
        <v>918</v>
      </c>
    </row>
    <row r="1622" spans="1:1" x14ac:dyDescent="0.25">
      <c r="A1622" s="9" t="s">
        <v>484</v>
      </c>
    </row>
    <row r="1623" spans="1:1" x14ac:dyDescent="0.25">
      <c r="A1623" s="1"/>
    </row>
    <row r="1624" spans="1:1" x14ac:dyDescent="0.25">
      <c r="A1624" s="2"/>
    </row>
    <row r="1625" spans="1:1" ht="30" x14ac:dyDescent="0.25">
      <c r="A1625" s="1" t="s">
        <v>919</v>
      </c>
    </row>
    <row r="1626" spans="1:1" x14ac:dyDescent="0.25">
      <c r="A1626" s="9" t="s">
        <v>485</v>
      </c>
    </row>
    <row r="1627" spans="1:1" x14ac:dyDescent="0.25">
      <c r="A1627" s="1"/>
    </row>
    <row r="1628" spans="1:1" x14ac:dyDescent="0.25">
      <c r="A1628" s="2"/>
    </row>
    <row r="1629" spans="1:1" ht="30" x14ac:dyDescent="0.25">
      <c r="A1629" s="1" t="s">
        <v>920</v>
      </c>
    </row>
    <row r="1630" spans="1:1" x14ac:dyDescent="0.25">
      <c r="A1630" s="9" t="s">
        <v>486</v>
      </c>
    </row>
    <row r="1631" spans="1:1" x14ac:dyDescent="0.25">
      <c r="A1631" s="1"/>
    </row>
    <row r="1632" spans="1:1" x14ac:dyDescent="0.25">
      <c r="A1632" s="2"/>
    </row>
    <row r="1633" spans="1:1" ht="40" x14ac:dyDescent="0.25">
      <c r="A1633" s="1" t="s">
        <v>487</v>
      </c>
    </row>
    <row r="1634" spans="1:1" x14ac:dyDescent="0.25">
      <c r="A1634" s="9" t="s">
        <v>488</v>
      </c>
    </row>
    <row r="1635" spans="1:1" x14ac:dyDescent="0.25">
      <c r="A1635" s="1"/>
    </row>
    <row r="1636" spans="1:1" x14ac:dyDescent="0.25">
      <c r="A1636" s="2"/>
    </row>
    <row r="1637" spans="1:1" ht="20" x14ac:dyDescent="0.25">
      <c r="A1637" s="1" t="s">
        <v>921</v>
      </c>
    </row>
    <row r="1638" spans="1:1" x14ac:dyDescent="0.25">
      <c r="A1638" s="9" t="s">
        <v>489</v>
      </c>
    </row>
    <row r="1639" spans="1:1" x14ac:dyDescent="0.25">
      <c r="A1639" s="1"/>
    </row>
    <row r="1640" spans="1:1" x14ac:dyDescent="0.25">
      <c r="A1640" s="2"/>
    </row>
    <row r="1641" spans="1:1" ht="30" x14ac:dyDescent="0.25">
      <c r="A1641" s="1" t="s">
        <v>922</v>
      </c>
    </row>
    <row r="1642" spans="1:1" x14ac:dyDescent="0.25">
      <c r="A1642" s="9" t="s">
        <v>490</v>
      </c>
    </row>
    <row r="1643" spans="1:1" x14ac:dyDescent="0.25">
      <c r="A1643" s="1"/>
    </row>
    <row r="1644" spans="1:1" x14ac:dyDescent="0.25">
      <c r="A1644" s="2"/>
    </row>
    <row r="1645" spans="1:1" ht="40" x14ac:dyDescent="0.25">
      <c r="A1645" s="1" t="s">
        <v>923</v>
      </c>
    </row>
    <row r="1646" spans="1:1" x14ac:dyDescent="0.25">
      <c r="A1646" s="9" t="s">
        <v>491</v>
      </c>
    </row>
    <row r="1647" spans="1:1" x14ac:dyDescent="0.25">
      <c r="A1647" s="1"/>
    </row>
    <row r="1648" spans="1:1" x14ac:dyDescent="0.25">
      <c r="A1648" s="2"/>
    </row>
    <row r="1649" spans="1:1" ht="20" x14ac:dyDescent="0.25">
      <c r="A1649" s="1" t="s">
        <v>924</v>
      </c>
    </row>
    <row r="1650" spans="1:1" x14ac:dyDescent="0.25">
      <c r="A1650" s="9" t="s">
        <v>492</v>
      </c>
    </row>
    <row r="1651" spans="1:1" x14ac:dyDescent="0.25">
      <c r="A1651" s="1"/>
    </row>
    <row r="1652" spans="1:1" x14ac:dyDescent="0.25">
      <c r="A1652" s="2"/>
    </row>
    <row r="1653" spans="1:1" ht="40" x14ac:dyDescent="0.25">
      <c r="A1653" s="1" t="s">
        <v>925</v>
      </c>
    </row>
    <row r="1654" spans="1:1" x14ac:dyDescent="0.25">
      <c r="A1654" s="1" t="s">
        <v>603</v>
      </c>
    </row>
    <row r="1655" spans="1:1" x14ac:dyDescent="0.25">
      <c r="A1655" s="1"/>
    </row>
    <row r="1656" spans="1:1" x14ac:dyDescent="0.25">
      <c r="A1656" s="2"/>
    </row>
    <row r="1657" spans="1:1" ht="30" x14ac:dyDescent="0.25">
      <c r="A1657" s="1" t="s">
        <v>926</v>
      </c>
    </row>
    <row r="1658" spans="1:1" x14ac:dyDescent="0.25">
      <c r="A1658" s="9" t="s">
        <v>493</v>
      </c>
    </row>
    <row r="1659" spans="1:1" x14ac:dyDescent="0.25">
      <c r="A1659" s="1"/>
    </row>
    <row r="1660" spans="1:1" x14ac:dyDescent="0.25">
      <c r="A1660" s="2"/>
    </row>
    <row r="1661" spans="1:1" ht="30" x14ac:dyDescent="0.25">
      <c r="A1661" s="1" t="s">
        <v>927</v>
      </c>
    </row>
    <row r="1662" spans="1:1" x14ac:dyDescent="0.25">
      <c r="A1662" s="9" t="s">
        <v>494</v>
      </c>
    </row>
    <row r="1663" spans="1:1" x14ac:dyDescent="0.25">
      <c r="A1663" s="1"/>
    </row>
    <row r="1664" spans="1:1" x14ac:dyDescent="0.25">
      <c r="A1664" s="2"/>
    </row>
    <row r="1665" spans="1:1" ht="20" x14ac:dyDescent="0.25">
      <c r="A1665" s="1" t="s">
        <v>928</v>
      </c>
    </row>
    <row r="1666" spans="1:1" x14ac:dyDescent="0.25">
      <c r="A1666" s="9" t="s">
        <v>495</v>
      </c>
    </row>
    <row r="1667" spans="1:1" x14ac:dyDescent="0.25">
      <c r="A1667" s="1"/>
    </row>
    <row r="1668" spans="1:1" x14ac:dyDescent="0.25">
      <c r="A1668" s="2"/>
    </row>
    <row r="1669" spans="1:1" x14ac:dyDescent="0.25">
      <c r="A1669" s="8" t="s">
        <v>496</v>
      </c>
    </row>
    <row r="1670" spans="1:1" x14ac:dyDescent="0.25">
      <c r="A1670" s="1"/>
    </row>
    <row r="1671" spans="1:1" ht="40" x14ac:dyDescent="0.25">
      <c r="A1671" s="1" t="s">
        <v>929</v>
      </c>
    </row>
    <row r="1672" spans="1:1" x14ac:dyDescent="0.25">
      <c r="A1672" s="9" t="s">
        <v>497</v>
      </c>
    </row>
    <row r="1673" spans="1:1" x14ac:dyDescent="0.25">
      <c r="A1673" s="1"/>
    </row>
    <row r="1674" spans="1:1" x14ac:dyDescent="0.25">
      <c r="A1674" s="2"/>
    </row>
    <row r="1675" spans="1:1" ht="40" x14ac:dyDescent="0.25">
      <c r="A1675" s="1" t="s">
        <v>930</v>
      </c>
    </row>
    <row r="1676" spans="1:1" x14ac:dyDescent="0.25">
      <c r="A1676" s="9" t="s">
        <v>498</v>
      </c>
    </row>
    <row r="1677" spans="1:1" x14ac:dyDescent="0.25">
      <c r="A1677" s="1"/>
    </row>
    <row r="1678" spans="1:1" x14ac:dyDescent="0.25">
      <c r="A1678" s="2"/>
    </row>
    <row r="1679" spans="1:1" ht="30" x14ac:dyDescent="0.25">
      <c r="A1679" s="1" t="s">
        <v>931</v>
      </c>
    </row>
    <row r="1680" spans="1:1" x14ac:dyDescent="0.25">
      <c r="A1680" s="9" t="s">
        <v>499</v>
      </c>
    </row>
    <row r="1681" spans="1:1" x14ac:dyDescent="0.25">
      <c r="A1681" s="1"/>
    </row>
    <row r="1682" spans="1:1" x14ac:dyDescent="0.25">
      <c r="A1682" s="2"/>
    </row>
    <row r="1683" spans="1:1" ht="20" x14ac:dyDescent="0.25">
      <c r="A1683" s="1" t="s">
        <v>932</v>
      </c>
    </row>
    <row r="1684" spans="1:1" x14ac:dyDescent="0.25">
      <c r="A1684" s="9" t="s">
        <v>497</v>
      </c>
    </row>
    <row r="1685" spans="1:1" x14ac:dyDescent="0.25">
      <c r="A1685" s="1"/>
    </row>
    <row r="1686" spans="1:1" x14ac:dyDescent="0.25">
      <c r="A1686" s="2"/>
    </row>
    <row r="1687" spans="1:1" ht="50" x14ac:dyDescent="0.25">
      <c r="A1687" s="1" t="s">
        <v>933</v>
      </c>
    </row>
    <row r="1688" spans="1:1" x14ac:dyDescent="0.25">
      <c r="A1688" s="1" t="s">
        <v>604</v>
      </c>
    </row>
    <row r="1689" spans="1:1" x14ac:dyDescent="0.25">
      <c r="A1689" s="1"/>
    </row>
    <row r="1690" spans="1:1" x14ac:dyDescent="0.25">
      <c r="A1690" s="2"/>
    </row>
    <row r="1691" spans="1:1" ht="30" x14ac:dyDescent="0.25">
      <c r="A1691" s="1" t="s">
        <v>934</v>
      </c>
    </row>
    <row r="1692" spans="1:1" x14ac:dyDescent="0.25">
      <c r="A1692" s="9" t="s">
        <v>500</v>
      </c>
    </row>
    <row r="1693" spans="1:1" x14ac:dyDescent="0.25">
      <c r="A1693" s="1"/>
    </row>
    <row r="1694" spans="1:1" x14ac:dyDescent="0.25">
      <c r="A1694" s="2"/>
    </row>
    <row r="1695" spans="1:1" ht="30" x14ac:dyDescent="0.25">
      <c r="A1695" s="1" t="s">
        <v>935</v>
      </c>
    </row>
    <row r="1696" spans="1:1" x14ac:dyDescent="0.25">
      <c r="A1696" s="9" t="s">
        <v>501</v>
      </c>
    </row>
    <row r="1697" spans="1:1" x14ac:dyDescent="0.25">
      <c r="A1697" s="1"/>
    </row>
    <row r="1698" spans="1:1" x14ac:dyDescent="0.25">
      <c r="A1698" s="2"/>
    </row>
    <row r="1699" spans="1:1" ht="20" x14ac:dyDescent="0.25">
      <c r="A1699" s="1" t="s">
        <v>936</v>
      </c>
    </row>
    <row r="1700" spans="1:1" x14ac:dyDescent="0.25">
      <c r="A1700" s="9" t="s">
        <v>502</v>
      </c>
    </row>
    <row r="1701" spans="1:1" x14ac:dyDescent="0.25">
      <c r="A1701" s="1"/>
    </row>
    <row r="1702" spans="1:1" x14ac:dyDescent="0.25">
      <c r="A1702" s="2"/>
    </row>
    <row r="1703" spans="1:1" ht="30" x14ac:dyDescent="0.25">
      <c r="A1703" s="1" t="s">
        <v>937</v>
      </c>
    </row>
    <row r="1704" spans="1:1" x14ac:dyDescent="0.25">
      <c r="A1704" s="9" t="s">
        <v>477</v>
      </c>
    </row>
    <row r="1705" spans="1:1" x14ac:dyDescent="0.25">
      <c r="A1705" s="1"/>
    </row>
    <row r="1706" spans="1:1" x14ac:dyDescent="0.25">
      <c r="A1706" s="2"/>
    </row>
    <row r="1707" spans="1:1" ht="60" x14ac:dyDescent="0.25">
      <c r="A1707" s="1" t="s">
        <v>938</v>
      </c>
    </row>
    <row r="1708" spans="1:1" x14ac:dyDescent="0.25">
      <c r="A1708" s="9" t="s">
        <v>503</v>
      </c>
    </row>
    <row r="1709" spans="1:1" x14ac:dyDescent="0.25">
      <c r="A1709" s="1"/>
    </row>
    <row r="1710" spans="1:1" x14ac:dyDescent="0.25">
      <c r="A1710" s="2"/>
    </row>
    <row r="1711" spans="1:1" ht="30" x14ac:dyDescent="0.25">
      <c r="A1711" s="1" t="s">
        <v>939</v>
      </c>
    </row>
    <row r="1712" spans="1:1" x14ac:dyDescent="0.25">
      <c r="A1712" s="9" t="s">
        <v>504</v>
      </c>
    </row>
    <row r="1713" spans="1:1" x14ac:dyDescent="0.25">
      <c r="A1713" s="1"/>
    </row>
    <row r="1714" spans="1:1" x14ac:dyDescent="0.25">
      <c r="A1714" s="2"/>
    </row>
    <row r="1715" spans="1:1" ht="30" x14ac:dyDescent="0.25">
      <c r="A1715" s="1" t="s">
        <v>940</v>
      </c>
    </row>
    <row r="1716" spans="1:1" x14ac:dyDescent="0.25">
      <c r="A1716" s="9" t="s">
        <v>505</v>
      </c>
    </row>
    <row r="1717" spans="1:1" x14ac:dyDescent="0.25">
      <c r="A1717" s="1"/>
    </row>
    <row r="1718" spans="1:1" x14ac:dyDescent="0.25">
      <c r="A1718" s="2"/>
    </row>
    <row r="1719" spans="1:1" ht="30" x14ac:dyDescent="0.25">
      <c r="A1719" s="1" t="s">
        <v>941</v>
      </c>
    </row>
    <row r="1720" spans="1:1" x14ac:dyDescent="0.25">
      <c r="A1720" s="9" t="s">
        <v>506</v>
      </c>
    </row>
    <row r="1721" spans="1:1" x14ac:dyDescent="0.25">
      <c r="A1721" s="1"/>
    </row>
    <row r="1722" spans="1:1" x14ac:dyDescent="0.25">
      <c r="A1722" s="2"/>
    </row>
    <row r="1723" spans="1:1" ht="30" x14ac:dyDescent="0.25">
      <c r="A1723" s="1" t="s">
        <v>942</v>
      </c>
    </row>
    <row r="1724" spans="1:1" x14ac:dyDescent="0.25">
      <c r="A1724" s="9" t="s">
        <v>507</v>
      </c>
    </row>
    <row r="1725" spans="1:1" x14ac:dyDescent="0.25">
      <c r="A1725" s="1"/>
    </row>
    <row r="1726" spans="1:1" x14ac:dyDescent="0.25">
      <c r="A1726" s="2"/>
    </row>
    <row r="1727" spans="1:1" ht="14.5" customHeight="1" x14ac:dyDescent="0.25">
      <c r="A1727" s="5" t="s">
        <v>508</v>
      </c>
    </row>
    <row r="1728" spans="1:1" x14ac:dyDescent="0.25">
      <c r="A1728" s="5"/>
    </row>
    <row r="1729" spans="1:1" x14ac:dyDescent="0.25">
      <c r="A1729" s="5"/>
    </row>
    <row r="1730" spans="1:1" ht="30" x14ac:dyDescent="0.25">
      <c r="A1730" s="1" t="s">
        <v>943</v>
      </c>
    </row>
    <row r="1731" spans="1:1" x14ac:dyDescent="0.25">
      <c r="A1731" s="9" t="s">
        <v>509</v>
      </c>
    </row>
    <row r="1732" spans="1:1" x14ac:dyDescent="0.25">
      <c r="A1732" s="1"/>
    </row>
    <row r="1733" spans="1:1" x14ac:dyDescent="0.25">
      <c r="A1733" s="2"/>
    </row>
    <row r="1734" spans="1:1" ht="14.5" customHeight="1" x14ac:dyDescent="0.25">
      <c r="A1734" s="5" t="s">
        <v>510</v>
      </c>
    </row>
    <row r="1735" spans="1:1" x14ac:dyDescent="0.25">
      <c r="A1735" s="5"/>
    </row>
    <row r="1736" spans="1:1" x14ac:dyDescent="0.25">
      <c r="A1736" s="5"/>
    </row>
    <row r="1737" spans="1:1" ht="14.5" customHeight="1" x14ac:dyDescent="0.25">
      <c r="A1737" s="4" t="s">
        <v>944</v>
      </c>
    </row>
    <row r="1738" spans="1:1" x14ac:dyDescent="0.25">
      <c r="A1738" s="4"/>
    </row>
    <row r="1739" spans="1:1" x14ac:dyDescent="0.25">
      <c r="A1739" s="4"/>
    </row>
    <row r="1740" spans="1:1" ht="20" x14ac:dyDescent="0.25">
      <c r="A1740" s="1" t="s">
        <v>945</v>
      </c>
    </row>
    <row r="1741" spans="1:1" x14ac:dyDescent="0.25">
      <c r="A1741" s="9" t="s">
        <v>511</v>
      </c>
    </row>
    <row r="1742" spans="1:1" x14ac:dyDescent="0.25">
      <c r="A1742" s="1"/>
    </row>
    <row r="1743" spans="1:1" x14ac:dyDescent="0.25">
      <c r="A1743" s="2"/>
    </row>
    <row r="1744" spans="1:1" ht="14.5" customHeight="1" x14ac:dyDescent="0.25">
      <c r="A1744" s="5" t="s">
        <v>512</v>
      </c>
    </row>
    <row r="1745" spans="1:1" x14ac:dyDescent="0.25">
      <c r="A1745" s="5"/>
    </row>
    <row r="1746" spans="1:1" x14ac:dyDescent="0.25">
      <c r="A1746" s="5"/>
    </row>
    <row r="1747" spans="1:1" ht="31.5" x14ac:dyDescent="0.25">
      <c r="A1747" s="9" t="s">
        <v>513</v>
      </c>
    </row>
    <row r="1748" spans="1:1" x14ac:dyDescent="0.25">
      <c r="A1748" s="9" t="s">
        <v>514</v>
      </c>
    </row>
    <row r="1749" spans="1:1" x14ac:dyDescent="0.25">
      <c r="A1749" s="1"/>
    </row>
    <row r="1750" spans="1:1" x14ac:dyDescent="0.25">
      <c r="A1750" s="2"/>
    </row>
    <row r="1751" spans="1:1" ht="14.5" customHeight="1" x14ac:dyDescent="0.25">
      <c r="A1751" s="4" t="s">
        <v>946</v>
      </c>
    </row>
    <row r="1752" spans="1:1" x14ac:dyDescent="0.25">
      <c r="A1752" s="4"/>
    </row>
    <row r="1753" spans="1:1" x14ac:dyDescent="0.25">
      <c r="A1753" s="4"/>
    </row>
    <row r="1754" spans="1:1" ht="14.5" customHeight="1" x14ac:dyDescent="0.25">
      <c r="A1754" s="4" t="s">
        <v>947</v>
      </c>
    </row>
    <row r="1755" spans="1:1" x14ac:dyDescent="0.25">
      <c r="A1755" s="4"/>
    </row>
    <row r="1756" spans="1:1" x14ac:dyDescent="0.25">
      <c r="A1756" s="4"/>
    </row>
    <row r="1757" spans="1:1" ht="14.5" customHeight="1" x14ac:dyDescent="0.25">
      <c r="A1757" s="4" t="s">
        <v>948</v>
      </c>
    </row>
    <row r="1758" spans="1:1" x14ac:dyDescent="0.25">
      <c r="A1758" s="4"/>
    </row>
    <row r="1759" spans="1:1" x14ac:dyDescent="0.25">
      <c r="A1759" s="4"/>
    </row>
    <row r="1760" spans="1:1" ht="30" x14ac:dyDescent="0.25">
      <c r="A1760" s="1" t="s">
        <v>949</v>
      </c>
    </row>
    <row r="1761" spans="1:1" x14ac:dyDescent="0.25">
      <c r="A1761" s="1" t="s">
        <v>605</v>
      </c>
    </row>
    <row r="1762" spans="1:1" ht="14.5" customHeight="1" x14ac:dyDescent="0.25">
      <c r="A1762" s="1"/>
    </row>
    <row r="1763" spans="1:1" x14ac:dyDescent="0.25">
      <c r="A1763" s="2"/>
    </row>
    <row r="1764" spans="1:1" ht="14.5" customHeight="1" x14ac:dyDescent="0.25">
      <c r="A1764" s="4" t="s">
        <v>950</v>
      </c>
    </row>
    <row r="1765" spans="1:1" x14ac:dyDescent="0.25">
      <c r="A1765" s="4"/>
    </row>
    <row r="1766" spans="1:1" x14ac:dyDescent="0.25">
      <c r="A1766" s="4"/>
    </row>
    <row r="1767" spans="1:1" x14ac:dyDescent="0.25">
      <c r="A1767" s="8" t="s">
        <v>515</v>
      </c>
    </row>
    <row r="1768" spans="1:1" x14ac:dyDescent="0.25">
      <c r="A1768" s="1"/>
    </row>
    <row r="1769" spans="1:1" ht="30" x14ac:dyDescent="0.25">
      <c r="A1769" s="1" t="s">
        <v>951</v>
      </c>
    </row>
    <row r="1770" spans="1:1" x14ac:dyDescent="0.25">
      <c r="A1770" s="9" t="s">
        <v>411</v>
      </c>
    </row>
    <row r="1771" spans="1:1" x14ac:dyDescent="0.25">
      <c r="A1771" s="1"/>
    </row>
    <row r="1772" spans="1:1" x14ac:dyDescent="0.25">
      <c r="A1772" s="2"/>
    </row>
    <row r="1773" spans="1:1" ht="14.5" customHeight="1" x14ac:dyDescent="0.25">
      <c r="A1773" s="4" t="s">
        <v>952</v>
      </c>
    </row>
    <row r="1774" spans="1:1" x14ac:dyDescent="0.25">
      <c r="A1774" s="4"/>
    </row>
    <row r="1775" spans="1:1" x14ac:dyDescent="0.25">
      <c r="A1775" s="4"/>
    </row>
    <row r="1776" spans="1:1" ht="40" x14ac:dyDescent="0.25">
      <c r="A1776" s="1" t="s">
        <v>953</v>
      </c>
    </row>
    <row r="1777" spans="1:1" x14ac:dyDescent="0.25">
      <c r="A1777" s="9" t="s">
        <v>516</v>
      </c>
    </row>
    <row r="1778" spans="1:1" x14ac:dyDescent="0.25">
      <c r="A1778" s="1"/>
    </row>
    <row r="1779" spans="1:1" x14ac:dyDescent="0.25">
      <c r="A1779" s="2"/>
    </row>
    <row r="1780" spans="1:1" ht="50" x14ac:dyDescent="0.25">
      <c r="A1780" s="1" t="s">
        <v>954</v>
      </c>
    </row>
    <row r="1781" spans="1:1" x14ac:dyDescent="0.25">
      <c r="A1781" s="9" t="s">
        <v>517</v>
      </c>
    </row>
    <row r="1782" spans="1:1" x14ac:dyDescent="0.25">
      <c r="A1782" s="1"/>
    </row>
    <row r="1783" spans="1:1" x14ac:dyDescent="0.25">
      <c r="A1783" s="2"/>
    </row>
    <row r="1784" spans="1:1" ht="30" x14ac:dyDescent="0.25">
      <c r="A1784" s="1" t="s">
        <v>955</v>
      </c>
    </row>
    <row r="1785" spans="1:1" x14ac:dyDescent="0.25">
      <c r="A1785" s="9" t="s">
        <v>518</v>
      </c>
    </row>
    <row r="1786" spans="1:1" x14ac:dyDescent="0.25">
      <c r="A1786" s="1"/>
    </row>
    <row r="1787" spans="1:1" x14ac:dyDescent="0.25">
      <c r="A1787" s="2"/>
    </row>
    <row r="1788" spans="1:1" ht="20" x14ac:dyDescent="0.25">
      <c r="A1788" s="1" t="s">
        <v>956</v>
      </c>
    </row>
    <row r="1789" spans="1:1" x14ac:dyDescent="0.25">
      <c r="A1789" s="9" t="s">
        <v>478</v>
      </c>
    </row>
    <row r="1790" spans="1:1" x14ac:dyDescent="0.25">
      <c r="A1790" s="1"/>
    </row>
    <row r="1791" spans="1:1" x14ac:dyDescent="0.25">
      <c r="A1791" s="2"/>
    </row>
    <row r="1792" spans="1:1" ht="20" x14ac:dyDescent="0.25">
      <c r="A1792" s="1" t="s">
        <v>957</v>
      </c>
    </row>
    <row r="1793" spans="1:1" x14ac:dyDescent="0.25">
      <c r="A1793" s="9" t="s">
        <v>478</v>
      </c>
    </row>
    <row r="1794" spans="1:1" x14ac:dyDescent="0.25">
      <c r="A1794" s="1"/>
    </row>
    <row r="1795" spans="1:1" x14ac:dyDescent="0.25">
      <c r="A1795" s="2"/>
    </row>
    <row r="1796" spans="1:1" ht="30" x14ac:dyDescent="0.25">
      <c r="A1796" s="1" t="s">
        <v>958</v>
      </c>
    </row>
    <row r="1797" spans="1:1" x14ac:dyDescent="0.25">
      <c r="A1797" s="1" t="s">
        <v>606</v>
      </c>
    </row>
    <row r="1798" spans="1:1" x14ac:dyDescent="0.25">
      <c r="A1798" s="1"/>
    </row>
    <row r="1799" spans="1:1" x14ac:dyDescent="0.25">
      <c r="A1799" s="2"/>
    </row>
    <row r="1800" spans="1:1" ht="30" x14ac:dyDescent="0.25">
      <c r="A1800" s="1" t="s">
        <v>959</v>
      </c>
    </row>
    <row r="1801" spans="1:1" x14ac:dyDescent="0.25">
      <c r="A1801" s="1" t="s">
        <v>607</v>
      </c>
    </row>
    <row r="1802" spans="1:1" x14ac:dyDescent="0.25">
      <c r="A1802" s="1"/>
    </row>
    <row r="1803" spans="1:1" x14ac:dyDescent="0.25">
      <c r="A1803" s="2"/>
    </row>
    <row r="1804" spans="1:1" ht="30" x14ac:dyDescent="0.25">
      <c r="A1804" s="1" t="s">
        <v>960</v>
      </c>
    </row>
    <row r="1805" spans="1:1" x14ac:dyDescent="0.25">
      <c r="A1805" s="1" t="s">
        <v>608</v>
      </c>
    </row>
    <row r="1806" spans="1:1" x14ac:dyDescent="0.25">
      <c r="A1806" s="1"/>
    </row>
    <row r="1807" spans="1:1" x14ac:dyDescent="0.25">
      <c r="A1807" s="2"/>
    </row>
    <row r="1808" spans="1:1" ht="30" x14ac:dyDescent="0.25">
      <c r="A1808" s="1" t="s">
        <v>961</v>
      </c>
    </row>
    <row r="1809" spans="1:1" x14ac:dyDescent="0.25">
      <c r="A1809" s="9" t="s">
        <v>519</v>
      </c>
    </row>
    <row r="1810" spans="1:1" x14ac:dyDescent="0.25">
      <c r="A1810" s="1"/>
    </row>
    <row r="1811" spans="1:1" x14ac:dyDescent="0.25">
      <c r="A1811" s="2"/>
    </row>
    <row r="1812" spans="1:1" ht="30" x14ac:dyDescent="0.25">
      <c r="A1812" s="1" t="s">
        <v>962</v>
      </c>
    </row>
    <row r="1813" spans="1:1" x14ac:dyDescent="0.25">
      <c r="A1813" s="9" t="s">
        <v>520</v>
      </c>
    </row>
    <row r="1814" spans="1:1" x14ac:dyDescent="0.25">
      <c r="A1814" s="1"/>
    </row>
    <row r="1815" spans="1:1" x14ac:dyDescent="0.25">
      <c r="A1815" s="2"/>
    </row>
    <row r="1816" spans="1:1" ht="30" x14ac:dyDescent="0.25">
      <c r="A1816" s="1" t="s">
        <v>963</v>
      </c>
    </row>
    <row r="1817" spans="1:1" x14ac:dyDescent="0.25">
      <c r="A1817" s="1" t="s">
        <v>609</v>
      </c>
    </row>
    <row r="1818" spans="1:1" x14ac:dyDescent="0.25">
      <c r="A1818" s="1"/>
    </row>
    <row r="1819" spans="1:1" x14ac:dyDescent="0.25">
      <c r="A1819" s="2"/>
    </row>
    <row r="1820" spans="1:1" ht="40" x14ac:dyDescent="0.25">
      <c r="A1820" s="1" t="s">
        <v>964</v>
      </c>
    </row>
    <row r="1821" spans="1:1" x14ac:dyDescent="0.25">
      <c r="A1821" s="1" t="s">
        <v>610</v>
      </c>
    </row>
    <row r="1822" spans="1:1" x14ac:dyDescent="0.25">
      <c r="A1822" s="1"/>
    </row>
    <row r="1823" spans="1:1" x14ac:dyDescent="0.25">
      <c r="A1823" s="2"/>
    </row>
    <row r="1824" spans="1:1" ht="20" x14ac:dyDescent="0.25">
      <c r="A1824" s="1" t="s">
        <v>965</v>
      </c>
    </row>
    <row r="1825" spans="1:1" x14ac:dyDescent="0.25">
      <c r="A1825" s="9" t="s">
        <v>521</v>
      </c>
    </row>
    <row r="1826" spans="1:1" x14ac:dyDescent="0.25">
      <c r="A1826" s="1"/>
    </row>
    <row r="1827" spans="1:1" x14ac:dyDescent="0.25">
      <c r="A1827" s="2"/>
    </row>
    <row r="1828" spans="1:1" ht="14.5" customHeight="1" x14ac:dyDescent="0.25">
      <c r="A1828" s="4" t="s">
        <v>966</v>
      </c>
    </row>
    <row r="1829" spans="1:1" x14ac:dyDescent="0.25">
      <c r="A1829" s="4"/>
    </row>
    <row r="1830" spans="1:1" x14ac:dyDescent="0.25">
      <c r="A1830" s="4"/>
    </row>
    <row r="1831" spans="1:1" ht="14.5" customHeight="1" x14ac:dyDescent="0.25">
      <c r="A1831" s="4" t="s">
        <v>967</v>
      </c>
    </row>
    <row r="1832" spans="1:1" x14ac:dyDescent="0.25">
      <c r="A1832" s="4"/>
    </row>
    <row r="1833" spans="1:1" x14ac:dyDescent="0.25">
      <c r="A1833" s="4"/>
    </row>
    <row r="1834" spans="1:1" ht="14.5" customHeight="1" x14ac:dyDescent="0.25">
      <c r="A1834" s="4" t="s">
        <v>968</v>
      </c>
    </row>
    <row r="1835" spans="1:1" x14ac:dyDescent="0.25">
      <c r="A1835" s="4"/>
    </row>
    <row r="1836" spans="1:1" x14ac:dyDescent="0.25">
      <c r="A1836" s="4"/>
    </row>
    <row r="1837" spans="1:1" ht="30" x14ac:dyDescent="0.25">
      <c r="A1837" s="1" t="s">
        <v>969</v>
      </c>
    </row>
    <row r="1838" spans="1:1" x14ac:dyDescent="0.25">
      <c r="A1838" s="1" t="s">
        <v>460</v>
      </c>
    </row>
    <row r="1839" spans="1:1" x14ac:dyDescent="0.25">
      <c r="A1839" s="2"/>
    </row>
    <row r="1840" spans="1:1" ht="40" x14ac:dyDescent="0.25">
      <c r="A1840" s="1" t="s">
        <v>970</v>
      </c>
    </row>
    <row r="1841" spans="1:1" x14ac:dyDescent="0.25">
      <c r="A1841" s="1" t="s">
        <v>460</v>
      </c>
    </row>
    <row r="1842" spans="1:1" x14ac:dyDescent="0.25">
      <c r="A1842" s="2"/>
    </row>
    <row r="1843" spans="1:1" ht="14.5" customHeight="1" x14ac:dyDescent="0.25">
      <c r="A1843" s="4" t="s">
        <v>971</v>
      </c>
    </row>
    <row r="1844" spans="1:1" x14ac:dyDescent="0.25">
      <c r="A1844" s="4"/>
    </row>
    <row r="1845" spans="1:1" x14ac:dyDescent="0.25">
      <c r="A1845" s="4"/>
    </row>
    <row r="1846" spans="1:1" ht="14.5" customHeight="1" x14ac:dyDescent="0.25">
      <c r="A1846" s="4" t="s">
        <v>972</v>
      </c>
    </row>
    <row r="1847" spans="1:1" x14ac:dyDescent="0.25">
      <c r="A1847" s="4"/>
    </row>
    <row r="1848" spans="1:1" x14ac:dyDescent="0.25">
      <c r="A1848" s="4"/>
    </row>
    <row r="1849" spans="1:1" ht="14.5" customHeight="1" x14ac:dyDescent="0.25">
      <c r="A1849" s="4" t="s">
        <v>973</v>
      </c>
    </row>
    <row r="1850" spans="1:1" x14ac:dyDescent="0.25">
      <c r="A1850" s="4"/>
    </row>
    <row r="1851" spans="1:1" x14ac:dyDescent="0.25">
      <c r="A1851" s="4"/>
    </row>
    <row r="1852" spans="1:1" ht="14.5" customHeight="1" x14ac:dyDescent="0.25">
      <c r="A1852" s="4" t="s">
        <v>974</v>
      </c>
    </row>
    <row r="1853" spans="1:1" x14ac:dyDescent="0.25">
      <c r="A1853" s="4"/>
    </row>
    <row r="1854" spans="1:1" x14ac:dyDescent="0.25">
      <c r="A1854" s="4"/>
    </row>
    <row r="1855" spans="1:1" ht="14.5" customHeight="1" x14ac:dyDescent="0.25">
      <c r="A1855" s="4" t="s">
        <v>975</v>
      </c>
    </row>
    <row r="1856" spans="1:1" x14ac:dyDescent="0.25">
      <c r="A1856" s="4"/>
    </row>
    <row r="1857" spans="1:1" x14ac:dyDescent="0.25">
      <c r="A1857" s="4"/>
    </row>
    <row r="1858" spans="1:1" ht="14.5" customHeight="1" x14ac:dyDescent="0.25">
      <c r="A1858" s="5" t="s">
        <v>522</v>
      </c>
    </row>
    <row r="1859" spans="1:1" x14ac:dyDescent="0.25">
      <c r="A1859" s="5"/>
    </row>
    <row r="1860" spans="1:1" x14ac:dyDescent="0.25">
      <c r="A1860" s="5"/>
    </row>
    <row r="1861" spans="1:1" ht="20" x14ac:dyDescent="0.25">
      <c r="A1861" s="1" t="s">
        <v>976</v>
      </c>
    </row>
    <row r="1862" spans="1:1" x14ac:dyDescent="0.25">
      <c r="A1862" s="9" t="s">
        <v>478</v>
      </c>
    </row>
    <row r="1863" spans="1:1" x14ac:dyDescent="0.25">
      <c r="A1863" s="1"/>
    </row>
    <row r="1864" spans="1:1" x14ac:dyDescent="0.25">
      <c r="A1864" s="2"/>
    </row>
    <row r="1865" spans="1:1" ht="14.5" customHeight="1" x14ac:dyDescent="0.25">
      <c r="A1865" s="4" t="s">
        <v>977</v>
      </c>
    </row>
    <row r="1866" spans="1:1" x14ac:dyDescent="0.25">
      <c r="A1866" s="4"/>
    </row>
    <row r="1867" spans="1:1" ht="21" customHeight="1" x14ac:dyDescent="0.25">
      <c r="A1867" s="4"/>
    </row>
    <row r="1868" spans="1:1" ht="14.5" customHeight="1" x14ac:dyDescent="0.25">
      <c r="A1868" s="4" t="s">
        <v>978</v>
      </c>
    </row>
    <row r="1869" spans="1:1" x14ac:dyDescent="0.25">
      <c r="A1869" s="4"/>
    </row>
    <row r="1870" spans="1:1" ht="21" customHeight="1" x14ac:dyDescent="0.25">
      <c r="A1870" s="4"/>
    </row>
    <row r="1871" spans="1:1" ht="14.5" customHeight="1" x14ac:dyDescent="0.25">
      <c r="A1871" s="4" t="s">
        <v>979</v>
      </c>
    </row>
    <row r="1872" spans="1:1" x14ac:dyDescent="0.25">
      <c r="A1872" s="4"/>
    </row>
    <row r="1873" spans="1:1" ht="21" customHeight="1" x14ac:dyDescent="0.25">
      <c r="A1873" s="4"/>
    </row>
    <row r="1874" spans="1:1" ht="14.5" customHeight="1" x14ac:dyDescent="0.25">
      <c r="A1874" s="4" t="s">
        <v>980</v>
      </c>
    </row>
    <row r="1875" spans="1:1" x14ac:dyDescent="0.25">
      <c r="A1875" s="4"/>
    </row>
    <row r="1876" spans="1:1" x14ac:dyDescent="0.25">
      <c r="A1876" s="4"/>
    </row>
    <row r="1877" spans="1:1" ht="14.5" customHeight="1" x14ac:dyDescent="0.25">
      <c r="A1877" s="4" t="s">
        <v>981</v>
      </c>
    </row>
    <row r="1878" spans="1:1" x14ac:dyDescent="0.25">
      <c r="A1878" s="4"/>
    </row>
    <row r="1879" spans="1:1" x14ac:dyDescent="0.25">
      <c r="A1879" s="4"/>
    </row>
    <row r="1880" spans="1:1" ht="14.5" customHeight="1" x14ac:dyDescent="0.25">
      <c r="A1880" s="4" t="s">
        <v>982</v>
      </c>
    </row>
    <row r="1881" spans="1:1" x14ac:dyDescent="0.25">
      <c r="A1881" s="4"/>
    </row>
    <row r="1882" spans="1:1" x14ac:dyDescent="0.25">
      <c r="A1882" s="4"/>
    </row>
    <row r="1883" spans="1:1" ht="14.5" customHeight="1" x14ac:dyDescent="0.25">
      <c r="A1883" s="5" t="s">
        <v>523</v>
      </c>
    </row>
    <row r="1884" spans="1:1" x14ac:dyDescent="0.25">
      <c r="A1884" s="5"/>
    </row>
    <row r="1885" spans="1:1" x14ac:dyDescent="0.25">
      <c r="A1885" s="5"/>
    </row>
    <row r="1886" spans="1:1" ht="20" x14ac:dyDescent="0.25">
      <c r="A1886" s="1" t="s">
        <v>983</v>
      </c>
    </row>
    <row r="1887" spans="1:1" x14ac:dyDescent="0.25">
      <c r="A1887" s="1" t="s">
        <v>984</v>
      </c>
    </row>
    <row r="1888" spans="1:1" x14ac:dyDescent="0.25">
      <c r="A1888" s="1"/>
    </row>
    <row r="1889" spans="1:1" x14ac:dyDescent="0.25">
      <c r="A1889" s="2"/>
    </row>
    <row r="1890" spans="1:1" x14ac:dyDescent="0.25">
      <c r="A1890" s="8" t="s">
        <v>524</v>
      </c>
    </row>
    <row r="1891" spans="1:1" x14ac:dyDescent="0.25">
      <c r="A1891" s="10"/>
    </row>
    <row r="1892" spans="1:1" ht="30" x14ac:dyDescent="0.25">
      <c r="A1892" s="1" t="s">
        <v>985</v>
      </c>
    </row>
    <row r="1893" spans="1:1" x14ac:dyDescent="0.25">
      <c r="A1893" s="1"/>
    </row>
    <row r="1894" spans="1:1" x14ac:dyDescent="0.25">
      <c r="A1894" s="2"/>
    </row>
    <row r="1895" spans="1:1" ht="14.5" customHeight="1" x14ac:dyDescent="0.25">
      <c r="A1895" s="4" t="s">
        <v>986</v>
      </c>
    </row>
    <row r="1896" spans="1:1" x14ac:dyDescent="0.25">
      <c r="A1896" s="4"/>
    </row>
    <row r="1897" spans="1:1" x14ac:dyDescent="0.25">
      <c r="A1897" s="4"/>
    </row>
    <row r="1898" spans="1:1" ht="14.5" customHeight="1" x14ac:dyDescent="0.25">
      <c r="A1898" s="4" t="s">
        <v>987</v>
      </c>
    </row>
    <row r="1899" spans="1:1" x14ac:dyDescent="0.25">
      <c r="A1899" s="4"/>
    </row>
    <row r="1900" spans="1:1" x14ac:dyDescent="0.25">
      <c r="A1900" s="4"/>
    </row>
    <row r="1901" spans="1:1" ht="20" x14ac:dyDescent="0.25">
      <c r="A1901" s="1" t="s">
        <v>988</v>
      </c>
    </row>
    <row r="1902" spans="1:1" x14ac:dyDescent="0.25">
      <c r="A1902" s="9" t="s">
        <v>525</v>
      </c>
    </row>
    <row r="1903" spans="1:1" x14ac:dyDescent="0.25">
      <c r="A1903" s="1"/>
    </row>
    <row r="1904" spans="1:1" x14ac:dyDescent="0.25">
      <c r="A1904" s="2"/>
    </row>
    <row r="1905" spans="1:1" ht="14.5" customHeight="1" x14ac:dyDescent="0.25">
      <c r="A1905" s="4" t="s">
        <v>989</v>
      </c>
    </row>
    <row r="1906" spans="1:1" x14ac:dyDescent="0.25">
      <c r="A1906" s="4"/>
    </row>
    <row r="1907" spans="1:1" x14ac:dyDescent="0.25">
      <c r="A1907" s="4"/>
    </row>
    <row r="1908" spans="1:1" ht="14.5" customHeight="1" x14ac:dyDescent="0.25">
      <c r="A1908" s="4" t="s">
        <v>990</v>
      </c>
    </row>
    <row r="1909" spans="1:1" x14ac:dyDescent="0.25">
      <c r="A1909" s="4"/>
    </row>
    <row r="1910" spans="1:1" x14ac:dyDescent="0.25">
      <c r="A1910" s="4"/>
    </row>
    <row r="1911" spans="1:1" ht="14.5" customHeight="1" x14ac:dyDescent="0.25">
      <c r="A1911" s="4" t="s">
        <v>991</v>
      </c>
    </row>
    <row r="1912" spans="1:1" x14ac:dyDescent="0.25">
      <c r="A1912" s="4"/>
    </row>
    <row r="1913" spans="1:1" x14ac:dyDescent="0.25">
      <c r="A1913" s="4"/>
    </row>
    <row r="1914" spans="1:1" ht="14.5" customHeight="1" x14ac:dyDescent="0.25">
      <c r="A1914" s="4" t="s">
        <v>992</v>
      </c>
    </row>
    <row r="1915" spans="1:1" x14ac:dyDescent="0.25">
      <c r="A1915" s="4"/>
    </row>
    <row r="1916" spans="1:1" x14ac:dyDescent="0.25">
      <c r="A1916" s="4"/>
    </row>
    <row r="1917" spans="1:1" ht="14.5" customHeight="1" x14ac:dyDescent="0.25">
      <c r="A1917" s="4" t="s">
        <v>993</v>
      </c>
    </row>
    <row r="1918" spans="1:1" x14ac:dyDescent="0.25">
      <c r="A1918" s="4"/>
    </row>
    <row r="1919" spans="1:1" x14ac:dyDescent="0.25">
      <c r="A1919" s="4"/>
    </row>
    <row r="1920" spans="1:1" ht="14.5" customHeight="1" x14ac:dyDescent="0.25">
      <c r="A1920" s="4" t="s">
        <v>994</v>
      </c>
    </row>
    <row r="1921" spans="1:1" x14ac:dyDescent="0.25">
      <c r="A1921" s="4"/>
    </row>
    <row r="1922" spans="1:1" x14ac:dyDescent="0.25">
      <c r="A1922" s="4"/>
    </row>
    <row r="1923" spans="1:1" ht="14.5" customHeight="1" x14ac:dyDescent="0.25">
      <c r="A1923" s="4" t="s">
        <v>995</v>
      </c>
    </row>
    <row r="1924" spans="1:1" x14ac:dyDescent="0.25">
      <c r="A1924" s="4"/>
    </row>
    <row r="1925" spans="1:1" x14ac:dyDescent="0.25">
      <c r="A1925" s="4"/>
    </row>
    <row r="1926" spans="1:1" ht="14.5" customHeight="1" x14ac:dyDescent="0.25">
      <c r="A1926" s="4" t="s">
        <v>996</v>
      </c>
    </row>
    <row r="1927" spans="1:1" x14ac:dyDescent="0.25">
      <c r="A1927" s="4"/>
    </row>
    <row r="1928" spans="1:1" x14ac:dyDescent="0.25">
      <c r="A1928" s="4"/>
    </row>
    <row r="1929" spans="1:1" ht="30" x14ac:dyDescent="0.25">
      <c r="A1929" s="1" t="s">
        <v>997</v>
      </c>
    </row>
    <row r="1930" spans="1:1" x14ac:dyDescent="0.25">
      <c r="A1930" s="9" t="s">
        <v>526</v>
      </c>
    </row>
    <row r="1931" spans="1:1" x14ac:dyDescent="0.25">
      <c r="A1931" s="1"/>
    </row>
    <row r="1932" spans="1:1" x14ac:dyDescent="0.25">
      <c r="A1932" s="2"/>
    </row>
    <row r="1933" spans="1:1" ht="14.5" customHeight="1" x14ac:dyDescent="0.25">
      <c r="A1933" s="4" t="s">
        <v>998</v>
      </c>
    </row>
    <row r="1934" spans="1:1" x14ac:dyDescent="0.25">
      <c r="A1934" s="4"/>
    </row>
    <row r="1935" spans="1:1" x14ac:dyDescent="0.25">
      <c r="A1935" s="4"/>
    </row>
    <row r="1936" spans="1:1" ht="14.5" customHeight="1" x14ac:dyDescent="0.25">
      <c r="A1936" s="4" t="s">
        <v>999</v>
      </c>
    </row>
    <row r="1937" spans="1:1" x14ac:dyDescent="0.25">
      <c r="A1937" s="4"/>
    </row>
    <row r="1938" spans="1:1" x14ac:dyDescent="0.25">
      <c r="A1938" s="4"/>
    </row>
    <row r="1939" spans="1:1" ht="14.5" customHeight="1" x14ac:dyDescent="0.25">
      <c r="A1939" s="4" t="s">
        <v>1000</v>
      </c>
    </row>
    <row r="1940" spans="1:1" x14ac:dyDescent="0.25">
      <c r="A1940" s="4"/>
    </row>
    <row r="1941" spans="1:1" x14ac:dyDescent="0.25">
      <c r="A1941" s="4"/>
    </row>
    <row r="1942" spans="1:1" ht="14.5" customHeight="1" x14ac:dyDescent="0.25">
      <c r="A1942" s="4" t="s">
        <v>1001</v>
      </c>
    </row>
    <row r="1943" spans="1:1" x14ac:dyDescent="0.25">
      <c r="A1943" s="4"/>
    </row>
    <row r="1944" spans="1:1" x14ac:dyDescent="0.25">
      <c r="A1944" s="4"/>
    </row>
    <row r="1945" spans="1:1" ht="30" x14ac:dyDescent="0.25">
      <c r="A1945" s="1" t="s">
        <v>1002</v>
      </c>
    </row>
    <row r="1946" spans="1:1" x14ac:dyDescent="0.25">
      <c r="A1946" s="9" t="s">
        <v>527</v>
      </c>
    </row>
    <row r="1947" spans="1:1" x14ac:dyDescent="0.25">
      <c r="A1947" s="1"/>
    </row>
    <row r="1948" spans="1:1" x14ac:dyDescent="0.25">
      <c r="A1948" s="2"/>
    </row>
    <row r="1949" spans="1:1" ht="14.5" customHeight="1" x14ac:dyDescent="0.25">
      <c r="A1949" s="4" t="s">
        <v>1003</v>
      </c>
    </row>
    <row r="1950" spans="1:1" x14ac:dyDescent="0.25">
      <c r="A1950" s="4"/>
    </row>
    <row r="1951" spans="1:1" x14ac:dyDescent="0.25">
      <c r="A1951" s="4"/>
    </row>
    <row r="1952" spans="1:1" ht="14.5" customHeight="1" x14ac:dyDescent="0.25">
      <c r="A1952" s="4" t="s">
        <v>1004</v>
      </c>
    </row>
    <row r="1953" spans="1:1" x14ac:dyDescent="0.25">
      <c r="A1953" s="4"/>
    </row>
    <row r="1954" spans="1:1" x14ac:dyDescent="0.25">
      <c r="A1954" s="4"/>
    </row>
    <row r="1955" spans="1:1" ht="14.5" customHeight="1" x14ac:dyDescent="0.25">
      <c r="A1955" s="4" t="s">
        <v>1005</v>
      </c>
    </row>
    <row r="1956" spans="1:1" x14ac:dyDescent="0.25">
      <c r="A1956" s="4"/>
    </row>
    <row r="1957" spans="1:1" x14ac:dyDescent="0.25">
      <c r="A1957" s="4"/>
    </row>
    <row r="1958" spans="1:1" ht="40" x14ac:dyDescent="0.25">
      <c r="A1958" s="1" t="s">
        <v>1006</v>
      </c>
    </row>
    <row r="1959" spans="1:1" x14ac:dyDescent="0.25">
      <c r="A1959" s="9" t="s">
        <v>528</v>
      </c>
    </row>
    <row r="1960" spans="1:1" x14ac:dyDescent="0.25">
      <c r="A1960" s="1"/>
    </row>
    <row r="1961" spans="1:1" x14ac:dyDescent="0.25">
      <c r="A1961" s="2"/>
    </row>
    <row r="1962" spans="1:1" ht="14.5" customHeight="1" x14ac:dyDescent="0.25">
      <c r="A1962" s="5" t="s">
        <v>529</v>
      </c>
    </row>
    <row r="1963" spans="1:1" x14ac:dyDescent="0.25">
      <c r="A1963" s="5"/>
    </row>
    <row r="1964" spans="1:1" x14ac:dyDescent="0.25">
      <c r="A1964" s="5"/>
    </row>
    <row r="1965" spans="1:1" ht="14.5" customHeight="1" x14ac:dyDescent="0.25">
      <c r="A1965" s="4" t="s">
        <v>1007</v>
      </c>
    </row>
    <row r="1966" spans="1:1" x14ac:dyDescent="0.25">
      <c r="A1966" s="4"/>
    </row>
    <row r="1967" spans="1:1" x14ac:dyDescent="0.25">
      <c r="A1967" s="4"/>
    </row>
    <row r="1968" spans="1:1" ht="14.5" customHeight="1" x14ac:dyDescent="0.25">
      <c r="A1968" s="4" t="s">
        <v>1008</v>
      </c>
    </row>
    <row r="1969" spans="1:1" x14ac:dyDescent="0.25">
      <c r="A1969" s="4"/>
    </row>
    <row r="1970" spans="1:1" x14ac:dyDescent="0.25">
      <c r="A1970" s="4"/>
    </row>
    <row r="1971" spans="1:1" ht="14.5" customHeight="1" x14ac:dyDescent="0.25">
      <c r="A1971" s="4" t="s">
        <v>1009</v>
      </c>
    </row>
    <row r="1972" spans="1:1" x14ac:dyDescent="0.25">
      <c r="A1972" s="4"/>
    </row>
    <row r="1973" spans="1:1" x14ac:dyDescent="0.25">
      <c r="A1973" s="4"/>
    </row>
    <row r="1974" spans="1:1" ht="30" x14ac:dyDescent="0.25">
      <c r="A1974" s="1" t="s">
        <v>1010</v>
      </c>
    </row>
    <row r="1975" spans="1:1" x14ac:dyDescent="0.25">
      <c r="A1975" s="9" t="s">
        <v>530</v>
      </c>
    </row>
    <row r="1976" spans="1:1" x14ac:dyDescent="0.25">
      <c r="A1976" s="1"/>
    </row>
    <row r="1977" spans="1:1" x14ac:dyDescent="0.25">
      <c r="A1977" s="2"/>
    </row>
    <row r="1978" spans="1:1" ht="14.5" customHeight="1" x14ac:dyDescent="0.25">
      <c r="A1978" s="4" t="s">
        <v>1011</v>
      </c>
    </row>
    <row r="1979" spans="1:1" x14ac:dyDescent="0.25">
      <c r="A1979" s="4"/>
    </row>
    <row r="1980" spans="1:1" x14ac:dyDescent="0.25">
      <c r="A1980" s="4"/>
    </row>
    <row r="1981" spans="1:1" ht="30" x14ac:dyDescent="0.25">
      <c r="A1981" s="1" t="s">
        <v>1012</v>
      </c>
    </row>
    <row r="1982" spans="1:1" x14ac:dyDescent="0.25">
      <c r="A1982" s="9" t="s">
        <v>531</v>
      </c>
    </row>
    <row r="1983" spans="1:1" x14ac:dyDescent="0.25">
      <c r="A1983" s="1"/>
    </row>
    <row r="1984" spans="1:1" x14ac:dyDescent="0.25">
      <c r="A1984" s="2"/>
    </row>
    <row r="1985" spans="1:1" ht="40" x14ac:dyDescent="0.25">
      <c r="A1985" s="1" t="s">
        <v>1013</v>
      </c>
    </row>
    <row r="1986" spans="1:1" ht="21" customHeight="1" x14ac:dyDescent="0.25">
      <c r="A1986" s="9" t="s">
        <v>532</v>
      </c>
    </row>
    <row r="1987" spans="1:1" x14ac:dyDescent="0.25">
      <c r="A1987" s="1"/>
    </row>
    <row r="1988" spans="1:1" x14ac:dyDescent="0.25">
      <c r="A1988" s="2"/>
    </row>
    <row r="1989" spans="1:1" ht="14.5" customHeight="1" x14ac:dyDescent="0.25">
      <c r="A1989" s="4" t="s">
        <v>1014</v>
      </c>
    </row>
    <row r="1990" spans="1:1" x14ac:dyDescent="0.25">
      <c r="A1990" s="4"/>
    </row>
    <row r="1991" spans="1:1" x14ac:dyDescent="0.25">
      <c r="A1991" s="4"/>
    </row>
    <row r="1992" spans="1:1" ht="14.5" customHeight="1" x14ac:dyDescent="0.25">
      <c r="A1992" s="4" t="s">
        <v>1015</v>
      </c>
    </row>
    <row r="1993" spans="1:1" x14ac:dyDescent="0.25">
      <c r="A1993" s="4"/>
    </row>
    <row r="1994" spans="1:1" x14ac:dyDescent="0.25">
      <c r="A1994" s="4"/>
    </row>
    <row r="1995" spans="1:1" ht="14.5" customHeight="1" x14ac:dyDescent="0.25">
      <c r="A1995" s="4" t="s">
        <v>1016</v>
      </c>
    </row>
    <row r="1996" spans="1:1" x14ac:dyDescent="0.25">
      <c r="A1996" s="4"/>
    </row>
    <row r="1997" spans="1:1" x14ac:dyDescent="0.25">
      <c r="A1997" s="4"/>
    </row>
    <row r="1998" spans="1:1" ht="14.5" customHeight="1" x14ac:dyDescent="0.25">
      <c r="A1998" s="4" t="s">
        <v>1017</v>
      </c>
    </row>
    <row r="1999" spans="1:1" x14ac:dyDescent="0.25">
      <c r="A1999" s="4"/>
    </row>
    <row r="2000" spans="1:1" x14ac:dyDescent="0.25">
      <c r="A2000" s="4"/>
    </row>
    <row r="2001" spans="1:1" ht="30" x14ac:dyDescent="0.25">
      <c r="A2001" s="1" t="s">
        <v>1018</v>
      </c>
    </row>
    <row r="2002" spans="1:1" x14ac:dyDescent="0.25">
      <c r="A2002" s="9" t="s">
        <v>533</v>
      </c>
    </row>
    <row r="2003" spans="1:1" x14ac:dyDescent="0.25">
      <c r="A2003" s="1"/>
    </row>
    <row r="2004" spans="1:1" x14ac:dyDescent="0.25">
      <c r="A2004" s="2"/>
    </row>
    <row r="2005" spans="1:1" ht="30" x14ac:dyDescent="0.25">
      <c r="A2005" s="1" t="s">
        <v>1019</v>
      </c>
    </row>
    <row r="2006" spans="1:1" x14ac:dyDescent="0.25">
      <c r="A2006" s="9" t="s">
        <v>534</v>
      </c>
    </row>
    <row r="2007" spans="1:1" x14ac:dyDescent="0.25">
      <c r="A2007" s="1"/>
    </row>
    <row r="2008" spans="1:1" x14ac:dyDescent="0.25">
      <c r="A2008" s="2"/>
    </row>
    <row r="2009" spans="1:1" ht="14.5" customHeight="1" x14ac:dyDescent="0.25">
      <c r="A2009" s="4" t="s">
        <v>1020</v>
      </c>
    </row>
    <row r="2010" spans="1:1" x14ac:dyDescent="0.25">
      <c r="A2010" s="4"/>
    </row>
    <row r="2011" spans="1:1" x14ac:dyDescent="0.25">
      <c r="A2011" s="4"/>
    </row>
    <row r="2012" spans="1:1" ht="40" x14ac:dyDescent="0.25">
      <c r="A2012" s="1" t="s">
        <v>1021</v>
      </c>
    </row>
    <row r="2013" spans="1:1" x14ac:dyDescent="0.25">
      <c r="A2013" s="9" t="s">
        <v>535</v>
      </c>
    </row>
    <row r="2014" spans="1:1" x14ac:dyDescent="0.25">
      <c r="A2014" s="1"/>
    </row>
    <row r="2015" spans="1:1" x14ac:dyDescent="0.25">
      <c r="A2015" s="2"/>
    </row>
    <row r="2016" spans="1:1" ht="14.5" customHeight="1" x14ac:dyDescent="0.25">
      <c r="A2016" s="4" t="s">
        <v>1022</v>
      </c>
    </row>
    <row r="2017" spans="1:1" x14ac:dyDescent="0.25">
      <c r="A2017" s="4"/>
    </row>
    <row r="2018" spans="1:1" x14ac:dyDescent="0.25">
      <c r="A2018" s="4"/>
    </row>
    <row r="2019" spans="1:1" ht="30" x14ac:dyDescent="0.25">
      <c r="A2019" s="1" t="s">
        <v>1023</v>
      </c>
    </row>
    <row r="2020" spans="1:1" x14ac:dyDescent="0.25">
      <c r="A2020" s="9" t="s">
        <v>478</v>
      </c>
    </row>
    <row r="2021" spans="1:1" x14ac:dyDescent="0.25">
      <c r="A2021" s="1"/>
    </row>
    <row r="2022" spans="1:1" x14ac:dyDescent="0.25">
      <c r="A2022" s="2"/>
    </row>
    <row r="2023" spans="1:1" ht="14.5" customHeight="1" x14ac:dyDescent="0.25">
      <c r="A2023" s="4" t="s">
        <v>1024</v>
      </c>
    </row>
    <row r="2024" spans="1:1" x14ac:dyDescent="0.25">
      <c r="A2024" s="4"/>
    </row>
    <row r="2025" spans="1:1" x14ac:dyDescent="0.25">
      <c r="A2025" s="4"/>
    </row>
    <row r="2026" spans="1:1" ht="14.5" customHeight="1" x14ac:dyDescent="0.25">
      <c r="A2026" s="4" t="s">
        <v>1025</v>
      </c>
    </row>
    <row r="2027" spans="1:1" x14ac:dyDescent="0.25">
      <c r="A2027" s="4"/>
    </row>
    <row r="2028" spans="1:1" x14ac:dyDescent="0.25">
      <c r="A2028" s="4"/>
    </row>
    <row r="2029" spans="1:1" ht="30" x14ac:dyDescent="0.25">
      <c r="A2029" s="1" t="s">
        <v>1026</v>
      </c>
    </row>
    <row r="2030" spans="1:1" x14ac:dyDescent="0.25">
      <c r="A2030" s="9" t="s">
        <v>536</v>
      </c>
    </row>
    <row r="2031" spans="1:1" x14ac:dyDescent="0.25">
      <c r="A2031" s="1"/>
    </row>
    <row r="2032" spans="1:1" x14ac:dyDescent="0.25">
      <c r="A2032" s="2"/>
    </row>
    <row r="2033" spans="1:1" ht="30" x14ac:dyDescent="0.25">
      <c r="A2033" s="1" t="s">
        <v>1027</v>
      </c>
    </row>
    <row r="2034" spans="1:1" x14ac:dyDescent="0.25">
      <c r="A2034" s="9" t="s">
        <v>537</v>
      </c>
    </row>
    <row r="2035" spans="1:1" x14ac:dyDescent="0.25">
      <c r="A2035" s="1"/>
    </row>
    <row r="2036" spans="1:1" x14ac:dyDescent="0.25">
      <c r="A2036" s="2"/>
    </row>
    <row r="2037" spans="1:1" ht="14.5" customHeight="1" x14ac:dyDescent="0.25">
      <c r="A2037" s="4" t="s">
        <v>1028</v>
      </c>
    </row>
    <row r="2038" spans="1:1" x14ac:dyDescent="0.25">
      <c r="A2038" s="4"/>
    </row>
    <row r="2039" spans="1:1" x14ac:dyDescent="0.25">
      <c r="A2039" s="4"/>
    </row>
    <row r="2040" spans="1:1" x14ac:dyDescent="0.25">
      <c r="A2040" s="8" t="s">
        <v>538</v>
      </c>
    </row>
    <row r="2041" spans="1:1" x14ac:dyDescent="0.25">
      <c r="A2041" s="1"/>
    </row>
    <row r="2042" spans="1:1" ht="50" x14ac:dyDescent="0.25">
      <c r="A2042" s="1" t="s">
        <v>1029</v>
      </c>
    </row>
    <row r="2043" spans="1:1" x14ac:dyDescent="0.25">
      <c r="A2043" s="9" t="s">
        <v>539</v>
      </c>
    </row>
    <row r="2044" spans="1:1" x14ac:dyDescent="0.25">
      <c r="A2044" s="1"/>
    </row>
    <row r="2045" spans="1:1" x14ac:dyDescent="0.25">
      <c r="A2045" s="2"/>
    </row>
    <row r="2046" spans="1:1" ht="50" x14ac:dyDescent="0.25">
      <c r="A2046" s="1" t="s">
        <v>1030</v>
      </c>
    </row>
    <row r="2047" spans="1:1" x14ac:dyDescent="0.25">
      <c r="A2047" s="9" t="s">
        <v>540</v>
      </c>
    </row>
    <row r="2048" spans="1:1" x14ac:dyDescent="0.25">
      <c r="A2048" s="1"/>
    </row>
    <row r="2049" spans="1:1" x14ac:dyDescent="0.25">
      <c r="A2049" s="2"/>
    </row>
    <row r="2050" spans="1:1" ht="60" x14ac:dyDescent="0.25">
      <c r="A2050" s="1" t="s">
        <v>1031</v>
      </c>
    </row>
    <row r="2051" spans="1:1" x14ac:dyDescent="0.25">
      <c r="A2051" s="9" t="s">
        <v>541</v>
      </c>
    </row>
    <row r="2052" spans="1:1" x14ac:dyDescent="0.25">
      <c r="A2052" s="1"/>
    </row>
    <row r="2053" spans="1:1" x14ac:dyDescent="0.25">
      <c r="A2053" s="2"/>
    </row>
    <row r="2054" spans="1:1" ht="50" x14ac:dyDescent="0.25">
      <c r="A2054" s="1" t="s">
        <v>1032</v>
      </c>
    </row>
    <row r="2055" spans="1:1" x14ac:dyDescent="0.25">
      <c r="A2055" s="1" t="s">
        <v>611</v>
      </c>
    </row>
    <row r="2056" spans="1:1" x14ac:dyDescent="0.25">
      <c r="A2056" s="1"/>
    </row>
    <row r="2057" spans="1:1" x14ac:dyDescent="0.25">
      <c r="A2057" s="2"/>
    </row>
    <row r="2058" spans="1:1" ht="50" x14ac:dyDescent="0.25">
      <c r="A2058" s="1" t="s">
        <v>1033</v>
      </c>
    </row>
    <row r="2059" spans="1:1" x14ac:dyDescent="0.25">
      <c r="A2059" s="1" t="s">
        <v>612</v>
      </c>
    </row>
    <row r="2060" spans="1:1" x14ac:dyDescent="0.25">
      <c r="A2060" s="1"/>
    </row>
    <row r="2061" spans="1:1" x14ac:dyDescent="0.25">
      <c r="A2061" s="2"/>
    </row>
    <row r="2062" spans="1:1" ht="40" x14ac:dyDescent="0.25">
      <c r="A2062" s="1" t="s">
        <v>1034</v>
      </c>
    </row>
    <row r="2063" spans="1:1" x14ac:dyDescent="0.25">
      <c r="A2063" s="9" t="s">
        <v>539</v>
      </c>
    </row>
    <row r="2064" spans="1:1" x14ac:dyDescent="0.25">
      <c r="A2064" s="1"/>
    </row>
    <row r="2065" spans="1:1" x14ac:dyDescent="0.25">
      <c r="A2065" s="2"/>
    </row>
    <row r="2066" spans="1:1" ht="40" x14ac:dyDescent="0.25">
      <c r="A2066" s="1" t="s">
        <v>1035</v>
      </c>
    </row>
    <row r="2067" spans="1:1" x14ac:dyDescent="0.25">
      <c r="A2067" s="1" t="s">
        <v>613</v>
      </c>
    </row>
    <row r="2068" spans="1:1" x14ac:dyDescent="0.25">
      <c r="A2068" s="1"/>
    </row>
    <row r="2069" spans="1:1" x14ac:dyDescent="0.25">
      <c r="A2069" s="2"/>
    </row>
    <row r="2070" spans="1:1" ht="30" x14ac:dyDescent="0.25">
      <c r="A2070" s="1" t="s">
        <v>1036</v>
      </c>
    </row>
    <row r="2071" spans="1:1" x14ac:dyDescent="0.25">
      <c r="A2071" s="9" t="s">
        <v>542</v>
      </c>
    </row>
    <row r="2072" spans="1:1" x14ac:dyDescent="0.25">
      <c r="A2072" s="1"/>
    </row>
    <row r="2073" spans="1:1" x14ac:dyDescent="0.25">
      <c r="A2073" s="2"/>
    </row>
    <row r="2074" spans="1:1" ht="20" x14ac:dyDescent="0.25">
      <c r="A2074" s="1" t="s">
        <v>1037</v>
      </c>
    </row>
    <row r="2075" spans="1:1" x14ac:dyDescent="0.25">
      <c r="A2075" s="9" t="s">
        <v>543</v>
      </c>
    </row>
    <row r="2076" spans="1:1" x14ac:dyDescent="0.25">
      <c r="A2076" s="1"/>
    </row>
    <row r="2077" spans="1:1" x14ac:dyDescent="0.25">
      <c r="A2077" s="2"/>
    </row>
    <row r="2078" spans="1:1" ht="50" x14ac:dyDescent="0.25">
      <c r="A2078" s="1" t="s">
        <v>1038</v>
      </c>
    </row>
    <row r="2079" spans="1:1" x14ac:dyDescent="0.25">
      <c r="A2079" s="1" t="s">
        <v>614</v>
      </c>
    </row>
    <row r="2080" spans="1:1" x14ac:dyDescent="0.25">
      <c r="A2080" s="1"/>
    </row>
    <row r="2081" spans="1:1" x14ac:dyDescent="0.25">
      <c r="A2081" s="2"/>
    </row>
    <row r="2082" spans="1:1" ht="50" x14ac:dyDescent="0.25">
      <c r="A2082" s="1" t="s">
        <v>1039</v>
      </c>
    </row>
    <row r="2083" spans="1:1" x14ac:dyDescent="0.25">
      <c r="A2083" s="1" t="s">
        <v>615</v>
      </c>
    </row>
    <row r="2084" spans="1:1" x14ac:dyDescent="0.25">
      <c r="A2084" s="1"/>
    </row>
    <row r="2085" spans="1:1" x14ac:dyDescent="0.25">
      <c r="A2085" s="2"/>
    </row>
    <row r="2086" spans="1:1" ht="14.5" customHeight="1" x14ac:dyDescent="0.25">
      <c r="A2086" s="4" t="s">
        <v>1040</v>
      </c>
    </row>
    <row r="2087" spans="1:1" x14ac:dyDescent="0.25">
      <c r="A2087" s="4"/>
    </row>
    <row r="2088" spans="1:1" x14ac:dyDescent="0.25">
      <c r="A2088" s="4"/>
    </row>
    <row r="2089" spans="1:1" ht="40" x14ac:dyDescent="0.25">
      <c r="A2089" s="1" t="s">
        <v>1041</v>
      </c>
    </row>
    <row r="2090" spans="1:1" x14ac:dyDescent="0.25">
      <c r="A2090" s="1" t="s">
        <v>616</v>
      </c>
    </row>
    <row r="2091" spans="1:1" x14ac:dyDescent="0.25">
      <c r="A2091" s="1"/>
    </row>
    <row r="2092" spans="1:1" x14ac:dyDescent="0.25">
      <c r="A2092" s="2"/>
    </row>
    <row r="2093" spans="1:1" ht="30" x14ac:dyDescent="0.25">
      <c r="A2093" s="1" t="s">
        <v>1042</v>
      </c>
    </row>
    <row r="2094" spans="1:1" x14ac:dyDescent="0.25">
      <c r="A2094" s="9" t="s">
        <v>544</v>
      </c>
    </row>
    <row r="2095" spans="1:1" x14ac:dyDescent="0.25">
      <c r="A2095" s="1"/>
    </row>
    <row r="2096" spans="1:1" x14ac:dyDescent="0.25">
      <c r="A2096" s="2"/>
    </row>
    <row r="2097" spans="1:1" ht="14.5" customHeight="1" x14ac:dyDescent="0.25">
      <c r="A2097" s="4" t="s">
        <v>1043</v>
      </c>
    </row>
    <row r="2098" spans="1:1" x14ac:dyDescent="0.25">
      <c r="A2098" s="4"/>
    </row>
    <row r="2099" spans="1:1" x14ac:dyDescent="0.25">
      <c r="A2099" s="4"/>
    </row>
    <row r="2100" spans="1:1" ht="30" x14ac:dyDescent="0.25">
      <c r="A2100" s="1" t="s">
        <v>1044</v>
      </c>
    </row>
    <row r="2101" spans="1:1" x14ac:dyDescent="0.25">
      <c r="A2101" s="9" t="s">
        <v>545</v>
      </c>
    </row>
    <row r="2102" spans="1:1" x14ac:dyDescent="0.25">
      <c r="A2102" s="1"/>
    </row>
    <row r="2103" spans="1:1" x14ac:dyDescent="0.25">
      <c r="A2103" s="2"/>
    </row>
    <row r="2104" spans="1:1" ht="14.5" customHeight="1" x14ac:dyDescent="0.25">
      <c r="A2104" s="4" t="s">
        <v>1045</v>
      </c>
    </row>
    <row r="2105" spans="1:1" x14ac:dyDescent="0.25">
      <c r="A2105" s="4"/>
    </row>
    <row r="2106" spans="1:1" x14ac:dyDescent="0.25">
      <c r="A2106" s="4"/>
    </row>
    <row r="2107" spans="1:1" ht="40" x14ac:dyDescent="0.25">
      <c r="A2107" s="1" t="s">
        <v>1046</v>
      </c>
    </row>
    <row r="2108" spans="1:1" x14ac:dyDescent="0.25">
      <c r="A2108" s="1" t="s">
        <v>617</v>
      </c>
    </row>
    <row r="2109" spans="1:1" x14ac:dyDescent="0.25">
      <c r="A2109" s="1"/>
    </row>
    <row r="2110" spans="1:1" x14ac:dyDescent="0.25">
      <c r="A2110" s="2"/>
    </row>
    <row r="2111" spans="1:1" ht="50" x14ac:dyDescent="0.25">
      <c r="A2111" s="1" t="s">
        <v>1047</v>
      </c>
    </row>
    <row r="2112" spans="1:1" x14ac:dyDescent="0.25">
      <c r="A2112" s="1" t="s">
        <v>618</v>
      </c>
    </row>
    <row r="2113" spans="1:1" x14ac:dyDescent="0.25">
      <c r="A2113" s="1"/>
    </row>
    <row r="2114" spans="1:1" x14ac:dyDescent="0.25">
      <c r="A2114" s="2"/>
    </row>
    <row r="2115" spans="1:1" ht="14.5" customHeight="1" x14ac:dyDescent="0.25">
      <c r="A2115" s="4" t="s">
        <v>1048</v>
      </c>
    </row>
    <row r="2116" spans="1:1" x14ac:dyDescent="0.25">
      <c r="A2116" s="4"/>
    </row>
    <row r="2117" spans="1:1" x14ac:dyDescent="0.25">
      <c r="A2117" s="4"/>
    </row>
    <row r="2118" spans="1:1" ht="40" x14ac:dyDescent="0.25">
      <c r="A2118" s="1" t="s">
        <v>1049</v>
      </c>
    </row>
    <row r="2119" spans="1:1" x14ac:dyDescent="0.25">
      <c r="A2119" s="9" t="s">
        <v>546</v>
      </c>
    </row>
    <row r="2120" spans="1:1" x14ac:dyDescent="0.25">
      <c r="A2120" s="1"/>
    </row>
    <row r="2121" spans="1:1" x14ac:dyDescent="0.25">
      <c r="A2121" s="2"/>
    </row>
    <row r="2122" spans="1:1" ht="60" x14ac:dyDescent="0.25">
      <c r="A2122" s="1" t="s">
        <v>1050</v>
      </c>
    </row>
    <row r="2123" spans="1:1" x14ac:dyDescent="0.25">
      <c r="A2123" s="1" t="s">
        <v>619</v>
      </c>
    </row>
    <row r="2124" spans="1:1" x14ac:dyDescent="0.25">
      <c r="A2124" s="1"/>
    </row>
    <row r="2125" spans="1:1" x14ac:dyDescent="0.25">
      <c r="A2125" s="2"/>
    </row>
    <row r="2126" spans="1:1" ht="40" x14ac:dyDescent="0.25">
      <c r="A2126" s="1" t="s">
        <v>1051</v>
      </c>
    </row>
    <row r="2127" spans="1:1" x14ac:dyDescent="0.25">
      <c r="A2127" s="9" t="s">
        <v>541</v>
      </c>
    </row>
    <row r="2128" spans="1:1" x14ac:dyDescent="0.25">
      <c r="A2128" s="1"/>
    </row>
    <row r="2129" spans="1:1" x14ac:dyDescent="0.25">
      <c r="A2129" s="2"/>
    </row>
    <row r="2130" spans="1:1" ht="20" x14ac:dyDescent="0.25">
      <c r="A2130" s="1" t="s">
        <v>1052</v>
      </c>
    </row>
    <row r="2131" spans="1:1" x14ac:dyDescent="0.25">
      <c r="A2131" s="9" t="s">
        <v>478</v>
      </c>
    </row>
    <row r="2132" spans="1:1" x14ac:dyDescent="0.25">
      <c r="A2132" s="1"/>
    </row>
    <row r="2133" spans="1:1" x14ac:dyDescent="0.25">
      <c r="A2133" s="2"/>
    </row>
    <row r="2134" spans="1:1" ht="40" x14ac:dyDescent="0.25">
      <c r="A2134" s="1" t="s">
        <v>1053</v>
      </c>
    </row>
    <row r="2135" spans="1:1" x14ac:dyDescent="0.25">
      <c r="A2135" s="9" t="s">
        <v>547</v>
      </c>
    </row>
    <row r="2136" spans="1:1" x14ac:dyDescent="0.25">
      <c r="A2136" s="1"/>
    </row>
    <row r="2137" spans="1:1" x14ac:dyDescent="0.25">
      <c r="A2137" s="2"/>
    </row>
    <row r="2138" spans="1:1" ht="14.5" customHeight="1" x14ac:dyDescent="0.25">
      <c r="A2138" s="4" t="s">
        <v>1054</v>
      </c>
    </row>
    <row r="2139" spans="1:1" x14ac:dyDescent="0.25">
      <c r="A2139" s="4"/>
    </row>
    <row r="2140" spans="1:1" x14ac:dyDescent="0.25">
      <c r="A2140" s="4"/>
    </row>
    <row r="2141" spans="1:1" ht="20" x14ac:dyDescent="0.25">
      <c r="A2141" s="1" t="s">
        <v>1055</v>
      </c>
    </row>
    <row r="2142" spans="1:1" x14ac:dyDescent="0.25">
      <c r="A2142" s="9" t="s">
        <v>478</v>
      </c>
    </row>
    <row r="2143" spans="1:1" x14ac:dyDescent="0.25">
      <c r="A2143" s="1"/>
    </row>
    <row r="2144" spans="1:1" x14ac:dyDescent="0.25">
      <c r="A2144" s="2"/>
    </row>
    <row r="2145" spans="1:1" ht="14.5" customHeight="1" x14ac:dyDescent="0.25">
      <c r="A2145" s="4" t="s">
        <v>1056</v>
      </c>
    </row>
    <row r="2146" spans="1:1" x14ac:dyDescent="0.25">
      <c r="A2146" s="4"/>
    </row>
    <row r="2147" spans="1:1" x14ac:dyDescent="0.25">
      <c r="A2147" s="4"/>
    </row>
    <row r="2148" spans="1:1" x14ac:dyDescent="0.25">
      <c r="A2148" s="8" t="s">
        <v>548</v>
      </c>
    </row>
    <row r="2149" spans="1:1" x14ac:dyDescent="0.25">
      <c r="A2149" s="1"/>
    </row>
    <row r="2150" spans="1:1" ht="40" x14ac:dyDescent="0.25">
      <c r="A2150" s="1" t="s">
        <v>1057</v>
      </c>
    </row>
    <row r="2151" spans="1:1" x14ac:dyDescent="0.25">
      <c r="A2151" s="9" t="s">
        <v>549</v>
      </c>
    </row>
    <row r="2152" spans="1:1" x14ac:dyDescent="0.25">
      <c r="A2152" s="1"/>
    </row>
    <row r="2153" spans="1:1" x14ac:dyDescent="0.25">
      <c r="A2153" s="2"/>
    </row>
    <row r="2154" spans="1:1" ht="50" x14ac:dyDescent="0.25">
      <c r="A2154" s="1" t="s">
        <v>1058</v>
      </c>
    </row>
    <row r="2155" spans="1:1" x14ac:dyDescent="0.25">
      <c r="A2155" s="9" t="s">
        <v>550</v>
      </c>
    </row>
    <row r="2156" spans="1:1" ht="21" customHeight="1" x14ac:dyDescent="0.25">
      <c r="A2156" s="2"/>
    </row>
    <row r="2157" spans="1:1" ht="40" x14ac:dyDescent="0.25">
      <c r="A2157" s="1" t="s">
        <v>1059</v>
      </c>
    </row>
    <row r="2158" spans="1:1" x14ac:dyDescent="0.25">
      <c r="A2158" s="9" t="s">
        <v>551</v>
      </c>
    </row>
    <row r="2159" spans="1:1" x14ac:dyDescent="0.25">
      <c r="A2159" s="1"/>
    </row>
    <row r="2160" spans="1:1" x14ac:dyDescent="0.25">
      <c r="A2160" s="2"/>
    </row>
    <row r="2161" spans="1:1" ht="30" x14ac:dyDescent="0.25">
      <c r="A2161" s="1" t="s">
        <v>1060</v>
      </c>
    </row>
    <row r="2162" spans="1:1" x14ac:dyDescent="0.25">
      <c r="A2162" s="1" t="s">
        <v>620</v>
      </c>
    </row>
    <row r="2163" spans="1:1" x14ac:dyDescent="0.25">
      <c r="A2163" s="1"/>
    </row>
    <row r="2164" spans="1:1" x14ac:dyDescent="0.25">
      <c r="A2164" s="2"/>
    </row>
    <row r="2165" spans="1:1" ht="31.5" x14ac:dyDescent="0.25">
      <c r="A2165" s="9" t="s">
        <v>552</v>
      </c>
    </row>
    <row r="2166" spans="1:1" x14ac:dyDescent="0.25">
      <c r="A2166" s="9" t="s">
        <v>553</v>
      </c>
    </row>
    <row r="2167" spans="1:1" x14ac:dyDescent="0.25">
      <c r="A2167" s="1"/>
    </row>
    <row r="2168" spans="1:1" x14ac:dyDescent="0.25">
      <c r="A2168" s="2"/>
    </row>
    <row r="2169" spans="1:1" ht="40" x14ac:dyDescent="0.25">
      <c r="A2169" s="1" t="s">
        <v>1061</v>
      </c>
    </row>
    <row r="2170" spans="1:1" x14ac:dyDescent="0.25">
      <c r="A2170" s="9" t="s">
        <v>484</v>
      </c>
    </row>
    <row r="2171" spans="1:1" x14ac:dyDescent="0.25">
      <c r="A2171" s="1"/>
    </row>
    <row r="2172" spans="1:1" x14ac:dyDescent="0.25">
      <c r="A2172" s="2"/>
    </row>
    <row r="2173" spans="1:1" ht="30" x14ac:dyDescent="0.25">
      <c r="A2173" s="1" t="s">
        <v>1062</v>
      </c>
    </row>
    <row r="2174" spans="1:1" x14ac:dyDescent="0.25">
      <c r="A2174" s="9" t="s">
        <v>554</v>
      </c>
    </row>
    <row r="2175" spans="1:1" x14ac:dyDescent="0.25">
      <c r="A2175" s="1"/>
    </row>
    <row r="2176" spans="1:1" x14ac:dyDescent="0.25">
      <c r="A2176" s="2"/>
    </row>
    <row r="2177" spans="1:1" ht="30" x14ac:dyDescent="0.25">
      <c r="A2177" s="1" t="s">
        <v>1063</v>
      </c>
    </row>
    <row r="2178" spans="1:1" x14ac:dyDescent="0.25">
      <c r="A2178" s="9" t="s">
        <v>555</v>
      </c>
    </row>
    <row r="2179" spans="1:1" x14ac:dyDescent="0.25">
      <c r="A2179" s="1"/>
    </row>
    <row r="2180" spans="1:1" x14ac:dyDescent="0.25">
      <c r="A2180" s="2"/>
    </row>
    <row r="2181" spans="1:1" ht="30" x14ac:dyDescent="0.25">
      <c r="A2181" s="1" t="s">
        <v>1064</v>
      </c>
    </row>
    <row r="2182" spans="1:1" x14ac:dyDescent="0.25">
      <c r="A2182" s="13" t="s">
        <v>1065</v>
      </c>
    </row>
    <row r="2183" spans="1:1" x14ac:dyDescent="0.25">
      <c r="A2183" s="9" t="s">
        <v>556</v>
      </c>
    </row>
    <row r="2184" spans="1:1" x14ac:dyDescent="0.25">
      <c r="A2184" s="1"/>
    </row>
    <row r="2185" spans="1:1" x14ac:dyDescent="0.25">
      <c r="A2185" s="2"/>
    </row>
    <row r="2186" spans="1:1" ht="20" x14ac:dyDescent="0.25">
      <c r="A2186" s="1" t="s">
        <v>1066</v>
      </c>
    </row>
    <row r="2187" spans="1:1" x14ac:dyDescent="0.25">
      <c r="A2187" s="9" t="s">
        <v>478</v>
      </c>
    </row>
    <row r="2188" spans="1:1" x14ac:dyDescent="0.25">
      <c r="A2188" s="1"/>
    </row>
    <row r="2189" spans="1:1" x14ac:dyDescent="0.25">
      <c r="A2189" s="2"/>
    </row>
    <row r="2190" spans="1:1" ht="40" x14ac:dyDescent="0.25">
      <c r="A2190" s="1" t="s">
        <v>1067</v>
      </c>
    </row>
    <row r="2191" spans="1:1" x14ac:dyDescent="0.25">
      <c r="A2191" s="1" t="s">
        <v>621</v>
      </c>
    </row>
    <row r="2192" spans="1:1" x14ac:dyDescent="0.25">
      <c r="A2192" s="1"/>
    </row>
    <row r="2193" spans="1:1" x14ac:dyDescent="0.25">
      <c r="A2193" s="2"/>
    </row>
    <row r="2194" spans="1:1" ht="30" x14ac:dyDescent="0.25">
      <c r="A2194" s="1" t="s">
        <v>1068</v>
      </c>
    </row>
    <row r="2195" spans="1:1" x14ac:dyDescent="0.25">
      <c r="A2195" s="1" t="s">
        <v>622</v>
      </c>
    </row>
    <row r="2196" spans="1:1" x14ac:dyDescent="0.25">
      <c r="A2196" s="1"/>
    </row>
    <row r="2197" spans="1:1" x14ac:dyDescent="0.25">
      <c r="A2197" s="2"/>
    </row>
    <row r="2198" spans="1:1" ht="50" x14ac:dyDescent="0.25">
      <c r="A2198" s="1" t="s">
        <v>1069</v>
      </c>
    </row>
    <row r="2199" spans="1:1" ht="20" x14ac:dyDescent="0.25">
      <c r="A2199" s="1" t="s">
        <v>623</v>
      </c>
    </row>
    <row r="2200" spans="1:1" x14ac:dyDescent="0.25">
      <c r="A2200" s="1"/>
    </row>
    <row r="2201" spans="1:1" x14ac:dyDescent="0.25">
      <c r="A2201" s="2"/>
    </row>
    <row r="2202" spans="1:1" ht="40" x14ac:dyDescent="0.25">
      <c r="A2202" s="1" t="s">
        <v>1070</v>
      </c>
    </row>
    <row r="2203" spans="1:1" x14ac:dyDescent="0.25">
      <c r="A2203" s="9" t="s">
        <v>557</v>
      </c>
    </row>
    <row r="2204" spans="1:1" x14ac:dyDescent="0.25">
      <c r="A2204" s="1"/>
    </row>
    <row r="2205" spans="1:1" x14ac:dyDescent="0.25">
      <c r="A2205" s="2"/>
    </row>
    <row r="2206" spans="1:1" ht="40" x14ac:dyDescent="0.25">
      <c r="A2206" s="1" t="s">
        <v>1071</v>
      </c>
    </row>
    <row r="2207" spans="1:1" x14ac:dyDescent="0.25">
      <c r="A2207" s="1" t="s">
        <v>624</v>
      </c>
    </row>
    <row r="2208" spans="1:1" x14ac:dyDescent="0.25">
      <c r="A2208" s="1"/>
    </row>
    <row r="2209" spans="1:1" x14ac:dyDescent="0.25">
      <c r="A2209" s="2"/>
    </row>
    <row r="2210" spans="1:1" ht="30" x14ac:dyDescent="0.25">
      <c r="A2210" s="1" t="s">
        <v>1072</v>
      </c>
    </row>
    <row r="2211" spans="1:1" x14ac:dyDescent="0.25">
      <c r="A2211" s="9" t="s">
        <v>558</v>
      </c>
    </row>
    <row r="2212" spans="1:1" x14ac:dyDescent="0.25">
      <c r="A2212" s="1"/>
    </row>
    <row r="2213" spans="1:1" x14ac:dyDescent="0.25">
      <c r="A2213" s="2"/>
    </row>
    <row r="2214" spans="1:1" ht="30" x14ac:dyDescent="0.25">
      <c r="A2214" s="1" t="s">
        <v>1073</v>
      </c>
    </row>
    <row r="2215" spans="1:1" x14ac:dyDescent="0.25">
      <c r="A2215" s="1" t="s">
        <v>625</v>
      </c>
    </row>
    <row r="2216" spans="1:1" x14ac:dyDescent="0.25">
      <c r="A2216" s="7"/>
    </row>
    <row r="2217" spans="1:1" ht="30" x14ac:dyDescent="0.25">
      <c r="A2217" s="1" t="s">
        <v>1074</v>
      </c>
    </row>
    <row r="2218" spans="1:1" x14ac:dyDescent="0.25">
      <c r="A2218" s="9" t="s">
        <v>559</v>
      </c>
    </row>
    <row r="2219" spans="1:1" x14ac:dyDescent="0.25">
      <c r="A2219" s="7"/>
    </row>
    <row r="2220" spans="1:1" ht="40" x14ac:dyDescent="0.25">
      <c r="A2220" s="1" t="s">
        <v>1075</v>
      </c>
    </row>
    <row r="2221" spans="1:1" x14ac:dyDescent="0.25">
      <c r="A2221" s="9" t="s">
        <v>560</v>
      </c>
    </row>
    <row r="2222" spans="1:1" x14ac:dyDescent="0.25">
      <c r="A2222" s="1"/>
    </row>
    <row r="2223" spans="1:1" x14ac:dyDescent="0.25">
      <c r="A2223" s="2"/>
    </row>
    <row r="2224" spans="1:1" ht="40" x14ac:dyDescent="0.25">
      <c r="A2224" s="1" t="s">
        <v>1076</v>
      </c>
    </row>
    <row r="2225" spans="1:1" x14ac:dyDescent="0.25">
      <c r="A2225" s="9" t="s">
        <v>556</v>
      </c>
    </row>
    <row r="2226" spans="1:1" x14ac:dyDescent="0.25">
      <c r="A2226" s="1"/>
    </row>
    <row r="2227" spans="1:1" x14ac:dyDescent="0.25">
      <c r="A2227" s="2"/>
    </row>
    <row r="2228" spans="1:1" ht="30" x14ac:dyDescent="0.25">
      <c r="A2228" s="1" t="s">
        <v>1077</v>
      </c>
    </row>
    <row r="2229" spans="1:1" x14ac:dyDescent="0.25">
      <c r="A2229" s="9" t="s">
        <v>561</v>
      </c>
    </row>
    <row r="2230" spans="1:1" x14ac:dyDescent="0.25">
      <c r="A2230" s="1"/>
    </row>
    <row r="2231" spans="1:1" x14ac:dyDescent="0.25">
      <c r="A2231" s="2"/>
    </row>
    <row r="2232" spans="1:1" ht="40" x14ac:dyDescent="0.25">
      <c r="A2232" s="1" t="s">
        <v>1078</v>
      </c>
    </row>
    <row r="2233" spans="1:1" x14ac:dyDescent="0.25">
      <c r="A2233" s="9" t="s">
        <v>562</v>
      </c>
    </row>
    <row r="2234" spans="1:1" x14ac:dyDescent="0.25">
      <c r="A2234" s="1"/>
    </row>
    <row r="2235" spans="1:1" x14ac:dyDescent="0.25">
      <c r="A2235" s="2"/>
    </row>
    <row r="2236" spans="1:1" ht="40" x14ac:dyDescent="0.25">
      <c r="A2236" s="1" t="s">
        <v>1079</v>
      </c>
    </row>
    <row r="2237" spans="1:1" x14ac:dyDescent="0.25">
      <c r="A2237" s="9" t="s">
        <v>563</v>
      </c>
    </row>
    <row r="2238" spans="1:1" x14ac:dyDescent="0.25">
      <c r="A2238" s="1"/>
    </row>
    <row r="2239" spans="1:1" x14ac:dyDescent="0.25">
      <c r="A2239" s="2"/>
    </row>
    <row r="2240" spans="1:1" ht="40" x14ac:dyDescent="0.25">
      <c r="A2240" s="1" t="s">
        <v>1080</v>
      </c>
    </row>
    <row r="2241" spans="1:1" x14ac:dyDescent="0.25">
      <c r="A2241" s="9" t="s">
        <v>564</v>
      </c>
    </row>
    <row r="2242" spans="1:1" x14ac:dyDescent="0.25">
      <c r="A2242" s="1"/>
    </row>
    <row r="2243" spans="1:1" x14ac:dyDescent="0.25">
      <c r="A2243" s="2"/>
    </row>
    <row r="2244" spans="1:1" x14ac:dyDescent="0.25">
      <c r="A2244" s="8" t="s">
        <v>565</v>
      </c>
    </row>
    <row r="2245" spans="1:1" x14ac:dyDescent="0.25">
      <c r="A2245" s="14"/>
    </row>
    <row r="2246" spans="1:1" ht="30" x14ac:dyDescent="0.25">
      <c r="A2246" s="14" t="s">
        <v>1081</v>
      </c>
    </row>
    <row r="2247" spans="1:1" x14ac:dyDescent="0.25">
      <c r="A2247" s="15" t="s">
        <v>566</v>
      </c>
    </row>
    <row r="2248" spans="1:1" x14ac:dyDescent="0.25">
      <c r="A2248" s="14"/>
    </row>
    <row r="2249" spans="1:1" x14ac:dyDescent="0.25">
      <c r="A2249" s="11"/>
    </row>
    <row r="2250" spans="1:1" ht="40" x14ac:dyDescent="0.25">
      <c r="A2250" s="14" t="s">
        <v>1082</v>
      </c>
    </row>
    <row r="2251" spans="1:1" x14ac:dyDescent="0.25">
      <c r="A2251" s="14" t="s">
        <v>626</v>
      </c>
    </row>
    <row r="2252" spans="1:1" x14ac:dyDescent="0.25">
      <c r="A2252" s="14"/>
    </row>
    <row r="2253" spans="1:1" x14ac:dyDescent="0.25">
      <c r="A2253" s="11"/>
    </row>
    <row r="2254" spans="1:1" ht="50" x14ac:dyDescent="0.25">
      <c r="A2254" s="14" t="s">
        <v>1083</v>
      </c>
    </row>
    <row r="2255" spans="1:1" x14ac:dyDescent="0.25">
      <c r="A2255" s="14" t="s">
        <v>627</v>
      </c>
    </row>
    <row r="2256" spans="1:1" x14ac:dyDescent="0.25">
      <c r="A2256" s="14"/>
    </row>
    <row r="2257" spans="1:1" x14ac:dyDescent="0.25">
      <c r="A2257" s="11"/>
    </row>
    <row r="2258" spans="1:1" ht="30" x14ac:dyDescent="0.25">
      <c r="A2258" s="14" t="s">
        <v>1084</v>
      </c>
    </row>
    <row r="2259" spans="1:1" x14ac:dyDescent="0.25">
      <c r="A2259" s="15" t="s">
        <v>567</v>
      </c>
    </row>
    <row r="2260" spans="1:1" x14ac:dyDescent="0.25">
      <c r="A2260" s="14"/>
    </row>
    <row r="2261" spans="1:1" x14ac:dyDescent="0.25">
      <c r="A2261" s="11"/>
    </row>
    <row r="2262" spans="1:1" ht="50" x14ac:dyDescent="0.25">
      <c r="A2262" s="14" t="s">
        <v>1085</v>
      </c>
    </row>
    <row r="2263" spans="1:1" x14ac:dyDescent="0.25">
      <c r="A2263" s="14" t="s">
        <v>628</v>
      </c>
    </row>
    <row r="2264" spans="1:1" x14ac:dyDescent="0.25">
      <c r="A2264" s="14"/>
    </row>
    <row r="2265" spans="1:1" x14ac:dyDescent="0.25">
      <c r="A2265" s="11"/>
    </row>
    <row r="2266" spans="1:1" ht="40" x14ac:dyDescent="0.25">
      <c r="A2266" s="14" t="s">
        <v>1086</v>
      </c>
    </row>
    <row r="2267" spans="1:1" x14ac:dyDescent="0.25">
      <c r="A2267" s="15" t="s">
        <v>568</v>
      </c>
    </row>
    <row r="2268" spans="1:1" x14ac:dyDescent="0.25">
      <c r="A2268" s="14"/>
    </row>
    <row r="2269" spans="1:1" x14ac:dyDescent="0.25">
      <c r="A2269" s="11"/>
    </row>
    <row r="2270" spans="1:1" ht="50" x14ac:dyDescent="0.25">
      <c r="A2270" s="14" t="s">
        <v>1087</v>
      </c>
    </row>
    <row r="2271" spans="1:1" x14ac:dyDescent="0.25">
      <c r="A2271" s="14" t="s">
        <v>629</v>
      </c>
    </row>
    <row r="2272" spans="1:1" x14ac:dyDescent="0.25">
      <c r="A2272" s="14"/>
    </row>
    <row r="2273" spans="1:1" x14ac:dyDescent="0.25">
      <c r="A2273" s="11"/>
    </row>
    <row r="2274" spans="1:1" ht="50" x14ac:dyDescent="0.25">
      <c r="A2274" s="14" t="s">
        <v>1088</v>
      </c>
    </row>
    <row r="2275" spans="1:1" x14ac:dyDescent="0.25">
      <c r="A2275" s="14" t="s">
        <v>630</v>
      </c>
    </row>
    <row r="2276" spans="1:1" x14ac:dyDescent="0.25">
      <c r="A2276" s="14"/>
    </row>
    <row r="2277" spans="1:1" x14ac:dyDescent="0.25">
      <c r="A2277" s="11"/>
    </row>
    <row r="2278" spans="1:1" ht="30" x14ac:dyDescent="0.25">
      <c r="A2278" s="14" t="s">
        <v>1089</v>
      </c>
    </row>
    <row r="2279" spans="1:1" x14ac:dyDescent="0.25">
      <c r="A2279" s="14" t="s">
        <v>631</v>
      </c>
    </row>
    <row r="2280" spans="1:1" x14ac:dyDescent="0.25">
      <c r="A2280" s="14"/>
    </row>
    <row r="2281" spans="1:1" x14ac:dyDescent="0.25">
      <c r="A2281" s="11"/>
    </row>
    <row r="2282" spans="1:1" ht="50" x14ac:dyDescent="0.25">
      <c r="A2282" s="14" t="s">
        <v>1090</v>
      </c>
    </row>
    <row r="2283" spans="1:1" x14ac:dyDescent="0.25">
      <c r="A2283" s="14" t="s">
        <v>632</v>
      </c>
    </row>
    <row r="2284" spans="1:1" x14ac:dyDescent="0.25">
      <c r="A2284" s="14"/>
    </row>
    <row r="2285" spans="1:1" x14ac:dyDescent="0.25">
      <c r="A2285" s="11"/>
    </row>
    <row r="2286" spans="1:1" ht="30" x14ac:dyDescent="0.25">
      <c r="A2286" s="14" t="s">
        <v>1091</v>
      </c>
    </row>
    <row r="2287" spans="1:1" x14ac:dyDescent="0.25">
      <c r="A2287" s="15" t="s">
        <v>569</v>
      </c>
    </row>
    <row r="2288" spans="1:1" x14ac:dyDescent="0.25">
      <c r="A2288" s="14"/>
    </row>
    <row r="2289" spans="1:1" x14ac:dyDescent="0.25">
      <c r="A2289" s="11"/>
    </row>
    <row r="2290" spans="1:1" ht="30" x14ac:dyDescent="0.25">
      <c r="A2290" s="14" t="s">
        <v>1092</v>
      </c>
    </row>
    <row r="2291" spans="1:1" x14ac:dyDescent="0.25">
      <c r="A2291" s="14" t="s">
        <v>633</v>
      </c>
    </row>
    <row r="2292" spans="1:1" x14ac:dyDescent="0.25">
      <c r="A2292" s="14"/>
    </row>
    <row r="2293" spans="1:1" x14ac:dyDescent="0.25">
      <c r="A2293" s="11"/>
    </row>
    <row r="2294" spans="1:1" ht="30" x14ac:dyDescent="0.25">
      <c r="A2294" s="14" t="s">
        <v>1093</v>
      </c>
    </row>
    <row r="2295" spans="1:1" x14ac:dyDescent="0.25">
      <c r="A2295" s="15" t="s">
        <v>570</v>
      </c>
    </row>
    <row r="2296" spans="1:1" x14ac:dyDescent="0.25">
      <c r="A2296" s="14"/>
    </row>
    <row r="2297" spans="1:1" x14ac:dyDescent="0.25">
      <c r="A2297" s="11"/>
    </row>
    <row r="2298" spans="1:1" ht="30" x14ac:dyDescent="0.25">
      <c r="A2298" s="14" t="s">
        <v>1094</v>
      </c>
    </row>
    <row r="2299" spans="1:1" x14ac:dyDescent="0.25">
      <c r="A2299" s="15" t="s">
        <v>571</v>
      </c>
    </row>
    <row r="2300" spans="1:1" x14ac:dyDescent="0.25">
      <c r="A2300" s="14"/>
    </row>
    <row r="2301" spans="1:1" x14ac:dyDescent="0.25">
      <c r="A2301" s="11"/>
    </row>
    <row r="2302" spans="1:1" x14ac:dyDescent="0.25">
      <c r="A2302" s="8" t="s">
        <v>572</v>
      </c>
    </row>
    <row r="2303" spans="1:1" x14ac:dyDescent="0.25">
      <c r="A2303" s="1"/>
    </row>
    <row r="2304" spans="1:1" ht="20" x14ac:dyDescent="0.25">
      <c r="A2304" s="1" t="s">
        <v>1095</v>
      </c>
    </row>
    <row r="2305" spans="1:1" x14ac:dyDescent="0.25">
      <c r="A2305" s="1" t="s">
        <v>634</v>
      </c>
    </row>
    <row r="2306" spans="1:1" x14ac:dyDescent="0.25">
      <c r="A2306" s="1"/>
    </row>
    <row r="2307" spans="1:1" x14ac:dyDescent="0.25">
      <c r="A2307" s="2"/>
    </row>
    <row r="2308" spans="1:1" ht="50" x14ac:dyDescent="0.25">
      <c r="A2308" s="1" t="s">
        <v>1096</v>
      </c>
    </row>
    <row r="2309" spans="1:1" x14ac:dyDescent="0.25">
      <c r="A2309" s="9" t="s">
        <v>573</v>
      </c>
    </row>
    <row r="2310" spans="1:1" x14ac:dyDescent="0.25">
      <c r="A2310" s="1"/>
    </row>
    <row r="2311" spans="1:1" x14ac:dyDescent="0.25">
      <c r="A2311" s="2"/>
    </row>
    <row r="2312" spans="1:1" ht="14.5" customHeight="1" x14ac:dyDescent="0.25">
      <c r="A2312" s="4" t="s">
        <v>1097</v>
      </c>
    </row>
    <row r="2313" spans="1:1" x14ac:dyDescent="0.25">
      <c r="A2313" s="4"/>
    </row>
    <row r="2314" spans="1:1" x14ac:dyDescent="0.25">
      <c r="A2314" s="4"/>
    </row>
    <row r="2315" spans="1:1" ht="40" x14ac:dyDescent="0.25">
      <c r="A2315" s="1" t="s">
        <v>1098</v>
      </c>
    </row>
    <row r="2316" spans="1:1" x14ac:dyDescent="0.25">
      <c r="A2316" s="1" t="s">
        <v>635</v>
      </c>
    </row>
    <row r="2317" spans="1:1" x14ac:dyDescent="0.25">
      <c r="A2317" s="1"/>
    </row>
    <row r="2318" spans="1:1" x14ac:dyDescent="0.25">
      <c r="A2318" s="2"/>
    </row>
    <row r="2319" spans="1:1" ht="50" x14ac:dyDescent="0.25">
      <c r="A2319" s="1" t="s">
        <v>1099</v>
      </c>
    </row>
    <row r="2320" spans="1:1" x14ac:dyDescent="0.25">
      <c r="A2320" s="1" t="s">
        <v>636</v>
      </c>
    </row>
    <row r="2321" spans="1:1" x14ac:dyDescent="0.25">
      <c r="A2321" s="1"/>
    </row>
    <row r="2322" spans="1:1" x14ac:dyDescent="0.25">
      <c r="A2322" s="2"/>
    </row>
    <row r="2323" spans="1:1" ht="40" x14ac:dyDescent="0.25">
      <c r="A2323" s="1" t="s">
        <v>1100</v>
      </c>
    </row>
    <row r="2324" spans="1:1" x14ac:dyDescent="0.25">
      <c r="A2324" s="1" t="s">
        <v>637</v>
      </c>
    </row>
    <row r="2325" spans="1:1" x14ac:dyDescent="0.25">
      <c r="A2325" s="1"/>
    </row>
    <row r="2326" spans="1:1" x14ac:dyDescent="0.25">
      <c r="A2326" s="2"/>
    </row>
    <row r="2327" spans="1:1" ht="40" x14ac:dyDescent="0.25">
      <c r="A2327" s="1" t="s">
        <v>1101</v>
      </c>
    </row>
    <row r="2328" spans="1:1" x14ac:dyDescent="0.25">
      <c r="A2328" s="9" t="s">
        <v>541</v>
      </c>
    </row>
    <row r="2329" spans="1:1" x14ac:dyDescent="0.25">
      <c r="A2329" s="1"/>
    </row>
    <row r="2330" spans="1:1" x14ac:dyDescent="0.25">
      <c r="A2330" s="2"/>
    </row>
    <row r="2331" spans="1:1" ht="60" x14ac:dyDescent="0.25">
      <c r="A2331" s="1" t="s">
        <v>1102</v>
      </c>
    </row>
    <row r="2332" spans="1:1" x14ac:dyDescent="0.25">
      <c r="A2332" s="9" t="s">
        <v>562</v>
      </c>
    </row>
    <row r="2333" spans="1:1" x14ac:dyDescent="0.25">
      <c r="A2333" s="1"/>
    </row>
    <row r="2334" spans="1:1" x14ac:dyDescent="0.25">
      <c r="A2334" s="2"/>
    </row>
    <row r="2335" spans="1:1" ht="30" x14ac:dyDescent="0.25">
      <c r="A2335" s="1" t="s">
        <v>1103</v>
      </c>
    </row>
    <row r="2336" spans="1:1" x14ac:dyDescent="0.25">
      <c r="A2336" s="1" t="s">
        <v>1104</v>
      </c>
    </row>
    <row r="2337" spans="1:1" x14ac:dyDescent="0.25">
      <c r="A2337" s="1"/>
    </row>
    <row r="2338" spans="1:1" x14ac:dyDescent="0.25">
      <c r="A2338" s="2"/>
    </row>
    <row r="2339" spans="1:1" ht="40" x14ac:dyDescent="0.25">
      <c r="A2339" s="1" t="s">
        <v>1105</v>
      </c>
    </row>
    <row r="2340" spans="1:1" x14ac:dyDescent="0.25">
      <c r="A2340" s="9" t="s">
        <v>574</v>
      </c>
    </row>
    <row r="2341" spans="1:1" x14ac:dyDescent="0.25">
      <c r="A2341" s="1"/>
    </row>
    <row r="2342" spans="1:1" x14ac:dyDescent="0.25">
      <c r="A2342" s="2"/>
    </row>
    <row r="2343" spans="1:1" ht="20" x14ac:dyDescent="0.25">
      <c r="A2343" s="1" t="s">
        <v>1106</v>
      </c>
    </row>
    <row r="2344" spans="1:1" x14ac:dyDescent="0.25">
      <c r="A2344" s="9" t="s">
        <v>575</v>
      </c>
    </row>
    <row r="2345" spans="1:1" x14ac:dyDescent="0.25">
      <c r="A2345" s="1"/>
    </row>
    <row r="2346" spans="1:1" x14ac:dyDescent="0.25">
      <c r="A2346" s="2"/>
    </row>
    <row r="2347" spans="1:1" ht="40" x14ac:dyDescent="0.25">
      <c r="A2347" s="1" t="s">
        <v>1107</v>
      </c>
    </row>
    <row r="2348" spans="1:1" x14ac:dyDescent="0.25">
      <c r="A2348" s="1" t="s">
        <v>638</v>
      </c>
    </row>
    <row r="2349" spans="1:1" x14ac:dyDescent="0.25">
      <c r="A2349" s="1"/>
    </row>
    <row r="2350" spans="1:1" x14ac:dyDescent="0.25">
      <c r="A2350" s="2"/>
    </row>
    <row r="2351" spans="1:1" ht="50" x14ac:dyDescent="0.25">
      <c r="A2351" s="1" t="s">
        <v>1108</v>
      </c>
    </row>
    <row r="2352" spans="1:1" x14ac:dyDescent="0.25">
      <c r="A2352" s="9" t="s">
        <v>6</v>
      </c>
    </row>
    <row r="2353" spans="1:1" x14ac:dyDescent="0.25">
      <c r="A2353" s="1"/>
    </row>
    <row r="2354" spans="1:1" x14ac:dyDescent="0.25">
      <c r="A2354" s="2"/>
    </row>
    <row r="2355" spans="1:1" ht="30" x14ac:dyDescent="0.25">
      <c r="A2355" s="1" t="s">
        <v>1109</v>
      </c>
    </row>
    <row r="2356" spans="1:1" x14ac:dyDescent="0.25">
      <c r="A2356" s="9" t="s">
        <v>576</v>
      </c>
    </row>
    <row r="2357" spans="1:1" x14ac:dyDescent="0.25">
      <c r="A2357" s="1"/>
    </row>
    <row r="2358" spans="1:1" x14ac:dyDescent="0.25">
      <c r="A2358" s="2"/>
    </row>
    <row r="2359" spans="1:1" ht="30" x14ac:dyDescent="0.25">
      <c r="A2359" s="1" t="s">
        <v>1110</v>
      </c>
    </row>
    <row r="2360" spans="1:1" x14ac:dyDescent="0.25">
      <c r="A2360" s="9" t="s">
        <v>577</v>
      </c>
    </row>
    <row r="2361" spans="1:1" x14ac:dyDescent="0.25">
      <c r="A2361" s="1"/>
    </row>
    <row r="2362" spans="1:1" x14ac:dyDescent="0.25">
      <c r="A2362" s="2"/>
    </row>
    <row r="2363" spans="1:1" x14ac:dyDescent="0.25">
      <c r="A2363" s="1" t="s">
        <v>1111</v>
      </c>
    </row>
    <row r="2364" spans="1:1" x14ac:dyDescent="0.25">
      <c r="A2364" s="1" t="s">
        <v>639</v>
      </c>
    </row>
    <row r="2365" spans="1:1" x14ac:dyDescent="0.25">
      <c r="A2365" s="1"/>
    </row>
    <row r="2366" spans="1:1" x14ac:dyDescent="0.25">
      <c r="A2366" s="2"/>
    </row>
    <row r="2367" spans="1:1" ht="20" x14ac:dyDescent="0.25">
      <c r="A2367" s="1" t="s">
        <v>1112</v>
      </c>
    </row>
    <row r="2368" spans="1:1" x14ac:dyDescent="0.25">
      <c r="A2368" s="9" t="s">
        <v>478</v>
      </c>
    </row>
    <row r="2369" spans="1:1" x14ac:dyDescent="0.25">
      <c r="A2369" s="1"/>
    </row>
    <row r="2370" spans="1:1" x14ac:dyDescent="0.25">
      <c r="A2370" s="2"/>
    </row>
    <row r="2371" spans="1:1" ht="20" x14ac:dyDescent="0.25">
      <c r="A2371" s="1" t="s">
        <v>1113</v>
      </c>
    </row>
    <row r="2372" spans="1:1" x14ac:dyDescent="0.25">
      <c r="A2372" s="9" t="s">
        <v>511</v>
      </c>
    </row>
    <row r="2373" spans="1:1" x14ac:dyDescent="0.25">
      <c r="A2373" s="1"/>
    </row>
    <row r="2374" spans="1:1" x14ac:dyDescent="0.25">
      <c r="A2374" s="2"/>
    </row>
    <row r="2375" spans="1:1" x14ac:dyDescent="0.25">
      <c r="A2375" s="1" t="s">
        <v>1114</v>
      </c>
    </row>
    <row r="2376" spans="1:1" x14ac:dyDescent="0.25">
      <c r="A2376" s="9" t="s">
        <v>511</v>
      </c>
    </row>
    <row r="2377" spans="1:1" x14ac:dyDescent="0.25">
      <c r="A2377" s="1"/>
    </row>
    <row r="2378" spans="1:1" x14ac:dyDescent="0.25">
      <c r="A2378" s="2"/>
    </row>
    <row r="2379" spans="1:1" x14ac:dyDescent="0.25">
      <c r="A2379" s="8" t="s">
        <v>578</v>
      </c>
    </row>
    <row r="2380" spans="1:1" x14ac:dyDescent="0.25">
      <c r="A2380" s="1"/>
    </row>
    <row r="2381" spans="1:1" ht="40" x14ac:dyDescent="0.25">
      <c r="A2381" s="1" t="s">
        <v>1115</v>
      </c>
    </row>
    <row r="2382" spans="1:1" x14ac:dyDescent="0.25">
      <c r="A2382" s="1" t="s">
        <v>640</v>
      </c>
    </row>
    <row r="2383" spans="1:1" x14ac:dyDescent="0.25">
      <c r="A2383" s="1"/>
    </row>
    <row r="2384" spans="1:1" x14ac:dyDescent="0.25">
      <c r="A2384" s="2"/>
    </row>
    <row r="2385" spans="1:1" ht="20" x14ac:dyDescent="0.25">
      <c r="A2385" s="1" t="s">
        <v>1116</v>
      </c>
    </row>
    <row r="2386" spans="1:1" x14ac:dyDescent="0.25">
      <c r="A2386" s="1" t="s">
        <v>634</v>
      </c>
    </row>
    <row r="2387" spans="1:1" x14ac:dyDescent="0.25">
      <c r="A2387" s="1"/>
    </row>
    <row r="2388" spans="1:1" x14ac:dyDescent="0.25">
      <c r="A2388" s="2"/>
    </row>
    <row r="2389" spans="1:1" ht="20" x14ac:dyDescent="0.25">
      <c r="A2389" s="1" t="s">
        <v>1117</v>
      </c>
    </row>
    <row r="2390" spans="1:1" ht="20" x14ac:dyDescent="0.25">
      <c r="A2390" s="1" t="s">
        <v>579</v>
      </c>
    </row>
    <row r="2391" spans="1:1" x14ac:dyDescent="0.25">
      <c r="A2391" s="1" t="s">
        <v>641</v>
      </c>
    </row>
    <row r="2392" spans="1:1" x14ac:dyDescent="0.25">
      <c r="A2392" s="1"/>
    </row>
    <row r="2393" spans="1:1" x14ac:dyDescent="0.25">
      <c r="A2393" s="2"/>
    </row>
    <row r="2394" spans="1:1" ht="40" x14ac:dyDescent="0.25">
      <c r="A2394" s="1" t="s">
        <v>1118</v>
      </c>
    </row>
    <row r="2395" spans="1:1" ht="20" x14ac:dyDescent="0.25">
      <c r="A2395" s="1" t="s">
        <v>642</v>
      </c>
    </row>
    <row r="2396" spans="1:1" x14ac:dyDescent="0.25">
      <c r="A2396" s="1" t="s">
        <v>643</v>
      </c>
    </row>
    <row r="2397" spans="1:1" x14ac:dyDescent="0.25">
      <c r="A2397" s="1"/>
    </row>
    <row r="2398" spans="1:1" x14ac:dyDescent="0.25">
      <c r="A2398" s="2"/>
    </row>
    <row r="2399" spans="1:1" ht="40" x14ac:dyDescent="0.25">
      <c r="A2399" s="1" t="s">
        <v>1119</v>
      </c>
    </row>
    <row r="2400" spans="1:1" ht="20" x14ac:dyDescent="0.25">
      <c r="A2400" s="1" t="s">
        <v>644</v>
      </c>
    </row>
    <row r="2401" spans="1:1" x14ac:dyDescent="0.25">
      <c r="A2401" s="1" t="s">
        <v>645</v>
      </c>
    </row>
    <row r="2402" spans="1:1" x14ac:dyDescent="0.25">
      <c r="A2402" s="1"/>
    </row>
    <row r="2403" spans="1:1" x14ac:dyDescent="0.25">
      <c r="A2403" s="2"/>
    </row>
    <row r="2404" spans="1:1" ht="40" x14ac:dyDescent="0.25">
      <c r="A2404" s="1" t="s">
        <v>1120</v>
      </c>
    </row>
    <row r="2405" spans="1:1" ht="20" x14ac:dyDescent="0.25">
      <c r="A2405" s="1" t="s">
        <v>646</v>
      </c>
    </row>
    <row r="2406" spans="1:1" x14ac:dyDescent="0.25">
      <c r="A2406" s="1"/>
    </row>
    <row r="2407" spans="1:1" x14ac:dyDescent="0.25">
      <c r="A2407" s="2"/>
    </row>
    <row r="2408" spans="1:1" ht="30" x14ac:dyDescent="0.25">
      <c r="A2408" s="1" t="s">
        <v>1121</v>
      </c>
    </row>
    <row r="2409" spans="1:1" x14ac:dyDescent="0.25">
      <c r="A2409" s="1" t="s">
        <v>647</v>
      </c>
    </row>
    <row r="2410" spans="1:1" x14ac:dyDescent="0.25">
      <c r="A2410" s="1"/>
    </row>
    <row r="2411" spans="1:1" x14ac:dyDescent="0.25">
      <c r="A2411" s="2"/>
    </row>
    <row r="2412" spans="1:1" ht="30" x14ac:dyDescent="0.25">
      <c r="A2412" s="1" t="s">
        <v>1122</v>
      </c>
    </row>
    <row r="2413" spans="1:1" ht="20" x14ac:dyDescent="0.25">
      <c r="A2413" s="1" t="s">
        <v>648</v>
      </c>
    </row>
    <row r="2414" spans="1:1" x14ac:dyDescent="0.25">
      <c r="A2414" s="1"/>
    </row>
    <row r="2415" spans="1:1" x14ac:dyDescent="0.25">
      <c r="A2415" s="2"/>
    </row>
    <row r="2416" spans="1:1" ht="50" x14ac:dyDescent="0.25">
      <c r="A2416" s="1" t="s">
        <v>1123</v>
      </c>
    </row>
    <row r="2417" spans="1:1" ht="20" x14ac:dyDescent="0.25">
      <c r="A2417" s="1" t="s">
        <v>649</v>
      </c>
    </row>
    <row r="2418" spans="1:1" x14ac:dyDescent="0.25">
      <c r="A2418" s="1"/>
    </row>
    <row r="2419" spans="1:1" x14ac:dyDescent="0.25">
      <c r="A2419" s="2"/>
    </row>
    <row r="2420" spans="1:1" ht="40" x14ac:dyDescent="0.25">
      <c r="A2420" s="1" t="s">
        <v>1124</v>
      </c>
    </row>
    <row r="2421" spans="1:1" x14ac:dyDescent="0.25">
      <c r="A2421" s="9" t="s">
        <v>580</v>
      </c>
    </row>
    <row r="2422" spans="1:1" x14ac:dyDescent="0.25">
      <c r="A2422" s="1"/>
    </row>
    <row r="2423" spans="1:1" x14ac:dyDescent="0.25">
      <c r="A2423" s="1"/>
    </row>
    <row r="2424" spans="1:1" x14ac:dyDescent="0.25">
      <c r="A2424" s="2"/>
    </row>
    <row r="2425" spans="1:1" ht="30" x14ac:dyDescent="0.25">
      <c r="A2425" s="1" t="s">
        <v>1125</v>
      </c>
    </row>
    <row r="2426" spans="1:1" x14ac:dyDescent="0.25">
      <c r="A2426" s="1" t="s">
        <v>650</v>
      </c>
    </row>
    <row r="2427" spans="1:1" x14ac:dyDescent="0.25">
      <c r="A2427" s="1"/>
    </row>
    <row r="2428" spans="1:1" x14ac:dyDescent="0.25">
      <c r="A2428" s="2"/>
    </row>
    <row r="2429" spans="1:1" ht="20" x14ac:dyDescent="0.25">
      <c r="A2429" s="1" t="s">
        <v>1126</v>
      </c>
    </row>
    <row r="2430" spans="1:1" x14ac:dyDescent="0.25">
      <c r="A2430" s="1" t="s">
        <v>651</v>
      </c>
    </row>
    <row r="2431" spans="1:1" x14ac:dyDescent="0.25">
      <c r="A2431" s="1"/>
    </row>
    <row r="2432" spans="1:1" x14ac:dyDescent="0.25">
      <c r="A2432" s="2"/>
    </row>
    <row r="2433" spans="1:1" ht="30" x14ac:dyDescent="0.25">
      <c r="A2433" s="1" t="s">
        <v>1127</v>
      </c>
    </row>
    <row r="2434" spans="1:1" x14ac:dyDescent="0.25">
      <c r="A2434" s="9" t="s">
        <v>581</v>
      </c>
    </row>
    <row r="2435" spans="1:1" x14ac:dyDescent="0.25">
      <c r="A2435" s="2"/>
    </row>
    <row r="2436" spans="1:1" ht="20" x14ac:dyDescent="0.25">
      <c r="A2436" s="1" t="s">
        <v>1128</v>
      </c>
    </row>
    <row r="2437" spans="1:1" x14ac:dyDescent="0.25">
      <c r="A2437" s="1" t="s">
        <v>652</v>
      </c>
    </row>
    <row r="2438" spans="1:1" x14ac:dyDescent="0.25">
      <c r="A2438" s="1"/>
    </row>
    <row r="2439" spans="1:1" x14ac:dyDescent="0.25">
      <c r="A2439" s="2"/>
    </row>
    <row r="2440" spans="1:1" ht="20" x14ac:dyDescent="0.25">
      <c r="A2440" s="1" t="s">
        <v>1129</v>
      </c>
    </row>
    <row r="2441" spans="1:1" x14ac:dyDescent="0.25">
      <c r="A2441" s="9" t="s">
        <v>511</v>
      </c>
    </row>
    <row r="2442" spans="1:1" x14ac:dyDescent="0.25">
      <c r="A2442" s="1"/>
    </row>
    <row r="2443" spans="1:1" x14ac:dyDescent="0.25">
      <c r="A2443" s="2"/>
    </row>
    <row r="2444" spans="1:1" ht="30" x14ac:dyDescent="0.25">
      <c r="A2444" s="1" t="s">
        <v>1130</v>
      </c>
    </row>
    <row r="2445" spans="1:1" x14ac:dyDescent="0.25">
      <c r="A2445" s="1" t="s">
        <v>653</v>
      </c>
    </row>
    <row r="2446" spans="1:1" x14ac:dyDescent="0.25">
      <c r="A2446" s="1"/>
    </row>
    <row r="2447" spans="1:1" x14ac:dyDescent="0.25">
      <c r="A2447" s="2"/>
    </row>
    <row r="2448" spans="1:1" ht="20" x14ac:dyDescent="0.25">
      <c r="A2448" s="1" t="s">
        <v>1131</v>
      </c>
    </row>
    <row r="2449" spans="1:1" x14ac:dyDescent="0.25">
      <c r="A2449" s="9" t="s">
        <v>582</v>
      </c>
    </row>
    <row r="2450" spans="1:1" x14ac:dyDescent="0.25">
      <c r="A2450" s="1"/>
    </row>
    <row r="2451" spans="1:1" x14ac:dyDescent="0.25">
      <c r="A2451" s="2"/>
    </row>
    <row r="2452" spans="1:1" x14ac:dyDescent="0.25">
      <c r="A2452" s="8" t="s">
        <v>583</v>
      </c>
    </row>
    <row r="2453" spans="1:1" x14ac:dyDescent="0.25">
      <c r="A2453" s="1"/>
    </row>
    <row r="2454" spans="1:1" ht="30" x14ac:dyDescent="0.25">
      <c r="A2454" s="1" t="s">
        <v>1132</v>
      </c>
    </row>
    <row r="2455" spans="1:1" x14ac:dyDescent="0.25">
      <c r="A2455" s="9" t="s">
        <v>581</v>
      </c>
    </row>
    <row r="2456" spans="1:1" x14ac:dyDescent="0.25">
      <c r="A2456" s="1"/>
    </row>
    <row r="2457" spans="1:1" x14ac:dyDescent="0.25">
      <c r="A2457" s="2"/>
    </row>
    <row r="2458" spans="1:1" ht="20" x14ac:dyDescent="0.25">
      <c r="A2458" s="1" t="s">
        <v>1133</v>
      </c>
    </row>
    <row r="2459" spans="1:1" x14ac:dyDescent="0.25">
      <c r="A2459" s="9" t="s">
        <v>582</v>
      </c>
    </row>
    <row r="2460" spans="1:1" x14ac:dyDescent="0.25">
      <c r="A2460" s="1"/>
    </row>
    <row r="2461" spans="1:1" x14ac:dyDescent="0.25">
      <c r="A2461" s="2"/>
    </row>
    <row r="2462" spans="1:1" ht="20" x14ac:dyDescent="0.25">
      <c r="A2462" s="1" t="s">
        <v>1134</v>
      </c>
    </row>
    <row r="2463" spans="1:1" x14ac:dyDescent="0.25">
      <c r="A2463" s="1" t="s">
        <v>654</v>
      </c>
    </row>
    <row r="2464" spans="1:1" x14ac:dyDescent="0.25">
      <c r="A2464" s="1"/>
    </row>
    <row r="2465" spans="1:1" x14ac:dyDescent="0.25">
      <c r="A2465" s="2"/>
    </row>
    <row r="2466" spans="1:1" ht="20" x14ac:dyDescent="0.25">
      <c r="A2466" s="1" t="s">
        <v>1135</v>
      </c>
    </row>
    <row r="2467" spans="1:1" x14ac:dyDescent="0.25">
      <c r="A2467" s="9" t="s">
        <v>582</v>
      </c>
    </row>
    <row r="2468" spans="1:1" x14ac:dyDescent="0.25">
      <c r="A2468" s="1"/>
    </row>
    <row r="2469" spans="1:1" x14ac:dyDescent="0.25">
      <c r="A2469" s="2"/>
    </row>
    <row r="2470" spans="1:1" ht="20" x14ac:dyDescent="0.25">
      <c r="A2470" s="1" t="s">
        <v>1136</v>
      </c>
    </row>
    <row r="2471" spans="1:1" x14ac:dyDescent="0.25">
      <c r="A2471" s="9" t="s">
        <v>582</v>
      </c>
    </row>
    <row r="2472" spans="1:1" x14ac:dyDescent="0.25">
      <c r="A2472" s="1"/>
    </row>
    <row r="2473" spans="1:1" x14ac:dyDescent="0.25">
      <c r="A2473" s="2"/>
    </row>
    <row r="2474" spans="1:1" ht="20" x14ac:dyDescent="0.25">
      <c r="A2474" s="1" t="s">
        <v>1137</v>
      </c>
    </row>
    <row r="2475" spans="1:1" x14ac:dyDescent="0.25">
      <c r="A2475" s="9" t="s">
        <v>582</v>
      </c>
    </row>
    <row r="2476" spans="1:1" x14ac:dyDescent="0.25">
      <c r="A2476" s="1"/>
    </row>
    <row r="2477" spans="1:1" x14ac:dyDescent="0.25">
      <c r="A2477" s="2"/>
    </row>
    <row r="2478" spans="1:1" ht="20" x14ac:dyDescent="0.25">
      <c r="A2478" s="1" t="s">
        <v>1138</v>
      </c>
    </row>
    <row r="2479" spans="1:1" x14ac:dyDescent="0.25">
      <c r="A2479" s="9" t="s">
        <v>582</v>
      </c>
    </row>
    <row r="2480" spans="1:1" x14ac:dyDescent="0.25">
      <c r="A2480" s="1"/>
    </row>
    <row r="2481" spans="1:1" x14ac:dyDescent="0.25">
      <c r="A2481" s="2"/>
    </row>
    <row r="2482" spans="1:1" ht="20" x14ac:dyDescent="0.25">
      <c r="A2482" s="1" t="s">
        <v>1139</v>
      </c>
    </row>
    <row r="2483" spans="1:1" x14ac:dyDescent="0.25">
      <c r="A2483" s="9" t="s">
        <v>582</v>
      </c>
    </row>
    <row r="2484" spans="1:1" x14ac:dyDescent="0.25">
      <c r="A2484" s="1"/>
    </row>
    <row r="2485" spans="1:1" x14ac:dyDescent="0.25">
      <c r="A2485" s="2"/>
    </row>
    <row r="2486" spans="1:1" ht="20" x14ac:dyDescent="0.25">
      <c r="A2486" s="1" t="s">
        <v>1140</v>
      </c>
    </row>
    <row r="2487" spans="1:1" ht="30" x14ac:dyDescent="0.25">
      <c r="A2487" s="1" t="s">
        <v>655</v>
      </c>
    </row>
    <row r="2488" spans="1:1" x14ac:dyDescent="0.25">
      <c r="A2488" s="1"/>
    </row>
    <row r="2489" spans="1:1" x14ac:dyDescent="0.25">
      <c r="A2489" s="2"/>
    </row>
    <row r="2490" spans="1:1" x14ac:dyDescent="0.25">
      <c r="A2490" s="8" t="s">
        <v>584</v>
      </c>
    </row>
    <row r="2491" spans="1:1" x14ac:dyDescent="0.25">
      <c r="A2491" s="1"/>
    </row>
    <row r="2492" spans="1:1" x14ac:dyDescent="0.25">
      <c r="A2492" s="1" t="s">
        <v>1141</v>
      </c>
    </row>
    <row r="2493" spans="1:1" x14ac:dyDescent="0.25">
      <c r="A2493" s="9" t="s">
        <v>581</v>
      </c>
    </row>
    <row r="2494" spans="1:1" x14ac:dyDescent="0.25">
      <c r="A2494" s="1"/>
    </row>
    <row r="2495" spans="1:1" x14ac:dyDescent="0.25">
      <c r="A2495" s="2"/>
    </row>
    <row r="2496" spans="1:1" ht="30" x14ac:dyDescent="0.25">
      <c r="A2496" s="1" t="s">
        <v>1142</v>
      </c>
    </row>
    <row r="2497" spans="1:1" x14ac:dyDescent="0.25">
      <c r="A2497" s="9" t="s">
        <v>585</v>
      </c>
    </row>
    <row r="2498" spans="1:1" x14ac:dyDescent="0.25">
      <c r="A2498" s="1"/>
    </row>
    <row r="2499" spans="1:1" x14ac:dyDescent="0.25">
      <c r="A2499" s="2"/>
    </row>
    <row r="2500" spans="1:1" ht="40" x14ac:dyDescent="0.25">
      <c r="A2500" s="1" t="s">
        <v>1143</v>
      </c>
    </row>
    <row r="2501" spans="1:1" x14ac:dyDescent="0.25">
      <c r="A2501" s="1" t="s">
        <v>656</v>
      </c>
    </row>
    <row r="2502" spans="1:1" x14ac:dyDescent="0.25">
      <c r="A2502" s="1"/>
    </row>
    <row r="2503" spans="1:1" x14ac:dyDescent="0.25">
      <c r="A2503" s="2"/>
    </row>
    <row r="2504" spans="1:1" ht="20" x14ac:dyDescent="0.25">
      <c r="A2504" s="1" t="s">
        <v>1144</v>
      </c>
    </row>
    <row r="2505" spans="1:1" x14ac:dyDescent="0.25">
      <c r="A2505" s="9" t="s">
        <v>511</v>
      </c>
    </row>
    <row r="2506" spans="1:1" x14ac:dyDescent="0.25">
      <c r="A2506" s="1"/>
    </row>
    <row r="2507" spans="1:1" x14ac:dyDescent="0.25">
      <c r="A2507" s="2"/>
    </row>
    <row r="2508" spans="1:1" ht="20" x14ac:dyDescent="0.25">
      <c r="A2508" s="1" t="s">
        <v>1145</v>
      </c>
    </row>
    <row r="2509" spans="1:1" x14ac:dyDescent="0.25">
      <c r="A2509" s="9" t="s">
        <v>511</v>
      </c>
    </row>
    <row r="2510" spans="1:1" x14ac:dyDescent="0.25">
      <c r="A2510" s="1"/>
    </row>
    <row r="2511" spans="1:1" x14ac:dyDescent="0.25">
      <c r="A2511" s="2"/>
    </row>
    <row r="2512" spans="1:1" ht="20" x14ac:dyDescent="0.25">
      <c r="A2512" s="1" t="s">
        <v>1146</v>
      </c>
    </row>
    <row r="2513" spans="1:1" x14ac:dyDescent="0.25">
      <c r="A2513" s="9" t="s">
        <v>582</v>
      </c>
    </row>
    <row r="2514" spans="1:1" x14ac:dyDescent="0.25">
      <c r="A2514" s="1"/>
    </row>
    <row r="2515" spans="1:1" x14ac:dyDescent="0.25">
      <c r="A2515" s="2"/>
    </row>
    <row r="2516" spans="1:1" ht="20" x14ac:dyDescent="0.25">
      <c r="A2516" s="1" t="s">
        <v>1147</v>
      </c>
    </row>
    <row r="2517" spans="1:1" x14ac:dyDescent="0.25">
      <c r="A2517" s="1" t="s">
        <v>657</v>
      </c>
    </row>
    <row r="2518" spans="1:1" x14ac:dyDescent="0.25">
      <c r="A2518" s="1"/>
    </row>
    <row r="2519" spans="1:1" x14ac:dyDescent="0.25">
      <c r="A2519" s="2"/>
    </row>
    <row r="2520" spans="1:1" ht="20" x14ac:dyDescent="0.25">
      <c r="A2520" s="1" t="s">
        <v>1148</v>
      </c>
    </row>
    <row r="2521" spans="1:1" x14ac:dyDescent="0.25">
      <c r="A2521" s="9" t="s">
        <v>586</v>
      </c>
    </row>
    <row r="2522" spans="1:1" x14ac:dyDescent="0.25">
      <c r="A2522" s="1"/>
    </row>
    <row r="2523" spans="1:1" x14ac:dyDescent="0.25">
      <c r="A2523" s="2"/>
    </row>
    <row r="2524" spans="1:1" ht="20" x14ac:dyDescent="0.25">
      <c r="A2524" s="1" t="s">
        <v>1149</v>
      </c>
    </row>
    <row r="2525" spans="1:1" x14ac:dyDescent="0.25">
      <c r="A2525" s="9" t="s">
        <v>587</v>
      </c>
    </row>
    <row r="2526" spans="1:1" x14ac:dyDescent="0.25">
      <c r="A2526" s="1"/>
    </row>
    <row r="2527" spans="1:1" x14ac:dyDescent="0.25">
      <c r="A2527" s="2"/>
    </row>
    <row r="2528" spans="1:1" ht="20" x14ac:dyDescent="0.25">
      <c r="A2528" s="1" t="s">
        <v>1150</v>
      </c>
    </row>
    <row r="2529" spans="1:1" x14ac:dyDescent="0.25">
      <c r="A2529" s="9" t="s">
        <v>585</v>
      </c>
    </row>
    <row r="2530" spans="1:1" x14ac:dyDescent="0.25">
      <c r="A2530" s="1"/>
    </row>
    <row r="2531" spans="1:1" x14ac:dyDescent="0.25">
      <c r="A2531" s="2"/>
    </row>
    <row r="2532" spans="1:1" ht="20" x14ac:dyDescent="0.25">
      <c r="A2532" s="1" t="s">
        <v>1151</v>
      </c>
    </row>
    <row r="2533" spans="1:1" x14ac:dyDescent="0.25">
      <c r="A2533" s="9" t="s">
        <v>582</v>
      </c>
    </row>
    <row r="2534" spans="1:1" x14ac:dyDescent="0.25">
      <c r="A2534" s="1"/>
    </row>
    <row r="2535" spans="1:1" x14ac:dyDescent="0.25">
      <c r="A2535" s="2"/>
    </row>
    <row r="2536" spans="1:1" ht="20" x14ac:dyDescent="0.25">
      <c r="A2536" s="1" t="s">
        <v>1152</v>
      </c>
    </row>
    <row r="2537" spans="1:1" x14ac:dyDescent="0.25">
      <c r="A2537" s="1" t="s">
        <v>658</v>
      </c>
    </row>
    <row r="2538" spans="1:1" x14ac:dyDescent="0.25">
      <c r="A2538" s="1"/>
    </row>
    <row r="2539" spans="1:1" x14ac:dyDescent="0.25">
      <c r="A2539" s="2"/>
    </row>
    <row r="2540" spans="1:1" x14ac:dyDescent="0.25">
      <c r="A2540" s="1" t="s">
        <v>1153</v>
      </c>
    </row>
    <row r="2541" spans="1:1" x14ac:dyDescent="0.25">
      <c r="A2541" s="9" t="s">
        <v>478</v>
      </c>
    </row>
    <row r="2542" spans="1:1" x14ac:dyDescent="0.25">
      <c r="A2542" s="1"/>
    </row>
    <row r="2543" spans="1:1" x14ac:dyDescent="0.25">
      <c r="A2543" s="2"/>
    </row>
    <row r="2544" spans="1:1" ht="20" x14ac:dyDescent="0.25">
      <c r="A2544" s="1" t="s">
        <v>1154</v>
      </c>
    </row>
    <row r="2545" spans="1:1" x14ac:dyDescent="0.25">
      <c r="A2545" s="9" t="s">
        <v>585</v>
      </c>
    </row>
    <row r="2546" spans="1:1" x14ac:dyDescent="0.25">
      <c r="A2546" s="1"/>
    </row>
    <row r="2547" spans="1:1" x14ac:dyDescent="0.25">
      <c r="A2547" s="2"/>
    </row>
    <row r="2548" spans="1:1" x14ac:dyDescent="0.25">
      <c r="A2548" s="8" t="s">
        <v>588</v>
      </c>
    </row>
    <row r="2549" spans="1:1" x14ac:dyDescent="0.25">
      <c r="A2549" s="1"/>
    </row>
    <row r="2550" spans="1:1" ht="20" x14ac:dyDescent="0.25">
      <c r="A2550" s="1" t="s">
        <v>1155</v>
      </c>
    </row>
    <row r="2551" spans="1:1" x14ac:dyDescent="0.25">
      <c r="A2551" s="1" t="s">
        <v>659</v>
      </c>
    </row>
    <row r="2552" spans="1:1" x14ac:dyDescent="0.25">
      <c r="A2552" s="1"/>
    </row>
    <row r="2553" spans="1:1" x14ac:dyDescent="0.25">
      <c r="A2553" s="2"/>
    </row>
    <row r="2554" spans="1:1" ht="20" x14ac:dyDescent="0.25">
      <c r="A2554" s="1" t="s">
        <v>1156</v>
      </c>
    </row>
    <row r="2555" spans="1:1" x14ac:dyDescent="0.25">
      <c r="A2555" s="1" t="s">
        <v>660</v>
      </c>
    </row>
    <row r="2556" spans="1:1" x14ac:dyDescent="0.25">
      <c r="A2556" s="1"/>
    </row>
    <row r="2557" spans="1:1" x14ac:dyDescent="0.25">
      <c r="A2557" s="2"/>
    </row>
    <row r="2558" spans="1:1" ht="20" x14ac:dyDescent="0.25">
      <c r="A2558" s="1" t="s">
        <v>1157</v>
      </c>
    </row>
    <row r="2559" spans="1:1" x14ac:dyDescent="0.25">
      <c r="A2559" s="1" t="s">
        <v>661</v>
      </c>
    </row>
    <row r="2560" spans="1:1" x14ac:dyDescent="0.25">
      <c r="A2560" s="1"/>
    </row>
    <row r="2561" spans="1:1" x14ac:dyDescent="0.25">
      <c r="A2561" s="2"/>
    </row>
    <row r="2562" spans="1:1" ht="14.5" customHeight="1" x14ac:dyDescent="0.25">
      <c r="A2562" s="4" t="s">
        <v>1158</v>
      </c>
    </row>
    <row r="2563" spans="1:1" x14ac:dyDescent="0.25">
      <c r="A2563" s="4"/>
    </row>
    <row r="2564" spans="1:1" x14ac:dyDescent="0.25">
      <c r="A2564" s="4"/>
    </row>
    <row r="2565" spans="1:1" ht="20" x14ac:dyDescent="0.25">
      <c r="A2565" s="1" t="s">
        <v>1159</v>
      </c>
    </row>
    <row r="2566" spans="1:1" x14ac:dyDescent="0.25">
      <c r="A2566" s="9" t="s">
        <v>589</v>
      </c>
    </row>
    <row r="2567" spans="1:1" x14ac:dyDescent="0.25">
      <c r="A2567" s="1"/>
    </row>
    <row r="2568" spans="1:1" x14ac:dyDescent="0.25">
      <c r="A2568" s="2"/>
    </row>
    <row r="2569" spans="1:1" ht="20" x14ac:dyDescent="0.25">
      <c r="A2569" s="1" t="s">
        <v>1160</v>
      </c>
    </row>
    <row r="2570" spans="1:1" x14ac:dyDescent="0.25">
      <c r="A2570" s="9" t="s">
        <v>589</v>
      </c>
    </row>
    <row r="2571" spans="1:1" x14ac:dyDescent="0.25">
      <c r="A2571" s="1"/>
    </row>
    <row r="2572" spans="1:1" x14ac:dyDescent="0.25">
      <c r="A2572" s="2"/>
    </row>
    <row r="2573" spans="1:1" ht="20" x14ac:dyDescent="0.25">
      <c r="A2573" s="1" t="s">
        <v>1161</v>
      </c>
    </row>
    <row r="2574" spans="1:1" x14ac:dyDescent="0.25">
      <c r="A2574" s="9" t="s">
        <v>582</v>
      </c>
    </row>
    <row r="2575" spans="1:1" x14ac:dyDescent="0.25">
      <c r="A2575" s="1"/>
    </row>
    <row r="2576" spans="1:1" x14ac:dyDescent="0.25">
      <c r="A2576" s="2"/>
    </row>
    <row r="2577" spans="1:1" ht="30" x14ac:dyDescent="0.25">
      <c r="A2577" s="1" t="s">
        <v>1162</v>
      </c>
    </row>
    <row r="2578" spans="1:1" x14ac:dyDescent="0.25">
      <c r="A2578" s="9" t="s">
        <v>590</v>
      </c>
    </row>
    <row r="2579" spans="1:1" x14ac:dyDescent="0.25">
      <c r="A2579" s="1"/>
    </row>
    <row r="2580" spans="1:1" x14ac:dyDescent="0.25">
      <c r="A2580" s="2"/>
    </row>
    <row r="2581" spans="1:1" ht="14.5" customHeight="1" x14ac:dyDescent="0.25">
      <c r="A2581" s="4" t="s">
        <v>1163</v>
      </c>
    </row>
    <row r="2582" spans="1:1" ht="14.5" customHeight="1" x14ac:dyDescent="0.25">
      <c r="A2582" s="4"/>
    </row>
    <row r="2583" spans="1:1" ht="14.5" customHeight="1" x14ac:dyDescent="0.25">
      <c r="A2583" s="4"/>
    </row>
    <row r="2584" spans="1:1" ht="30" x14ac:dyDescent="0.25">
      <c r="A2584" s="1" t="s">
        <v>1164</v>
      </c>
    </row>
    <row r="2585" spans="1:1" x14ac:dyDescent="0.25">
      <c r="A2585" s="9" t="s">
        <v>585</v>
      </c>
    </row>
    <row r="2586" spans="1:1" x14ac:dyDescent="0.25">
      <c r="A2586" s="1"/>
    </row>
    <row r="2587" spans="1:1" x14ac:dyDescent="0.25">
      <c r="A2587" s="2"/>
    </row>
    <row r="2588" spans="1:1" ht="14.5" customHeight="1" x14ac:dyDescent="0.25">
      <c r="A2588" s="4" t="s">
        <v>1165</v>
      </c>
    </row>
    <row r="2589" spans="1:1" ht="14.5" customHeight="1" x14ac:dyDescent="0.25">
      <c r="A2589" s="4"/>
    </row>
    <row r="2590" spans="1:1" ht="14.5" customHeight="1" x14ac:dyDescent="0.25">
      <c r="A2590" s="4"/>
    </row>
    <row r="2591" spans="1:1" ht="20" x14ac:dyDescent="0.25">
      <c r="A2591" s="1" t="s">
        <v>1166</v>
      </c>
    </row>
    <row r="2592" spans="1:1" x14ac:dyDescent="0.25">
      <c r="A2592" s="9" t="s">
        <v>478</v>
      </c>
    </row>
    <row r="2593" spans="1:1" x14ac:dyDescent="0.25">
      <c r="A2593" s="1"/>
    </row>
    <row r="2594" spans="1:1" x14ac:dyDescent="0.25">
      <c r="A2594" s="2"/>
    </row>
    <row r="2595" spans="1:1" ht="14.5" customHeight="1" x14ac:dyDescent="0.25">
      <c r="A2595" s="4" t="s">
        <v>1167</v>
      </c>
    </row>
    <row r="2596" spans="1:1" ht="14.5" customHeight="1" x14ac:dyDescent="0.25">
      <c r="A2596" s="4"/>
    </row>
    <row r="2597" spans="1:1" ht="14.5" customHeight="1" x14ac:dyDescent="0.25">
      <c r="A2597" s="4"/>
    </row>
    <row r="2598" spans="1:1" ht="14.5" customHeight="1" x14ac:dyDescent="0.25">
      <c r="A2598" s="4" t="s">
        <v>1168</v>
      </c>
    </row>
    <row r="2599" spans="1:1" ht="14.5" customHeight="1" x14ac:dyDescent="0.25">
      <c r="A2599" s="4"/>
    </row>
    <row r="2600" spans="1:1" ht="14.5" customHeight="1" x14ac:dyDescent="0.25">
      <c r="A2600" s="4"/>
    </row>
    <row r="2601" spans="1:1" ht="14.5" customHeight="1" x14ac:dyDescent="0.25">
      <c r="A2601" s="4" t="s">
        <v>1169</v>
      </c>
    </row>
    <row r="2602" spans="1:1" ht="14.5" customHeight="1" x14ac:dyDescent="0.25">
      <c r="A2602" s="4"/>
    </row>
    <row r="2603" spans="1:1" ht="14.5" customHeight="1" x14ac:dyDescent="0.25">
      <c r="A2603" s="4"/>
    </row>
    <row r="2604" spans="1:1" x14ac:dyDescent="0.25">
      <c r="A2604" s="3" t="s">
        <v>591</v>
      </c>
    </row>
    <row r="2606" spans="1:1" ht="16" customHeight="1" x14ac:dyDescent="0.25">
      <c r="A2606" s="5" t="s">
        <v>592</v>
      </c>
    </row>
    <row r="2607" spans="1:1" x14ac:dyDescent="0.25">
      <c r="A2607" s="4" t="s">
        <v>593</v>
      </c>
    </row>
    <row r="2619" ht="16" customHeight="1" x14ac:dyDescent="0.25"/>
  </sheetData>
  <hyperlinks>
    <hyperlink ref="A16" r:id="rId1" display="https://www.amazon.com.br/CONCITEC-Convergence-Barbara-Coelho-Org-ebook/dp/B0839J5W5J/ref=sr_1_1?qid=1578662279&amp;refinements=p_73%3ACONCITEC&amp;s=digital-text&amp;sr=1-1" xr:uid="{6AAEF719-BA3A-4C5F-B1F6-BDA0FD173272}"/>
    <hyperlink ref="A18" r:id="rId2" display="https://www.amazon.com.br/CONCITEC-Convergence-Barbara-Coelho-Org-ebook/dp/B0839J5W5J/ref=sr_1_1?qid=1578662279&amp;refinements=p_73%3ACONCITEC&amp;s=digital-text&amp;sr=1-1" xr:uid="{E4BB522B-54D6-4460-BFE0-8AA32A7AF089}"/>
    <hyperlink ref="A20" r:id="rId3" display="https://www.amazon.com.br/CONCITEC-Convergence-Barbara-Coelho-Org-ebook/dp/B0839J5W5J/ref=sr_1_1?qid=1578662279&amp;refinements=p_73%3ACONCITEC&amp;s=digital-text&amp;sr=1-1" xr:uid="{3A1288DB-5E54-4EFC-B83E-134F1557134D}"/>
    <hyperlink ref="A22" r:id="rId4" display="https://poisson.com.br/2018/produto/gestao-da-producao-em-foco-volume-38/" xr:uid="{BE48A206-ADDF-44D1-8CD4-9C62961564E9}"/>
    <hyperlink ref="A24" r:id="rId5" display="https://ojs.letras.up.pt/index.php/prismacom/article/view/6535/6092" xr:uid="{96C0238F-3A6C-4910-912D-D19F51540A47}"/>
    <hyperlink ref="A26" r:id="rId6" display="https://revistacontrole.tce.ce.gov.br/index.php/RCDA/article/view/532/452" xr:uid="{D62461F5-BEB9-4353-97E7-573635736D77}"/>
    <hyperlink ref="A28" r:id="rId7" display="http://hdl.handle.net/10284/8256" xr:uid="{BB054B8D-DC4C-47A1-AF73-D26C23B41210}"/>
    <hyperlink ref="A30" r:id="rId8" display="https://sol.sbc.org.br/index.php/eri-mt/article/view/8587/8488" xr:uid="{1F8151C2-ED90-4F0D-ABDD-B2BE3C6DD9B3}"/>
    <hyperlink ref="A32" r:id="rId9" display="https://sol.sbc.org.br/index.php/eri-mt/article/view/8593/8494" xr:uid="{68A33AB7-9D02-426F-B7E2-B40E9A739356}"/>
    <hyperlink ref="A34" r:id="rId10" display="https://sol.sbc.org.br/index.php/eri-mt/article/view/8599/8500" xr:uid="{86BA118E-E9DD-4A73-AC26-F1992ACBBAF0}"/>
    <hyperlink ref="A36" r:id="rId11" display="https://sol.sbc.org.br/index.php/eri-mt/article/view/8616/8517" xr:uid="{89757BE6-CB30-4028-A09D-8967DDBDAA6E}"/>
    <hyperlink ref="A38" r:id="rId12" display="https://sol.sbc.org.br/index.php/eri-mt/article/view/8623/8524" xr:uid="{470475D7-A06E-49B0-A0DC-764541CC9ACC}"/>
    <hyperlink ref="A40" r:id="rId13" display="https://sol.sbc.org.br/index.php/eri-mt/article/view/8625/8526" xr:uid="{F86A7ADF-8F27-4039-9E3C-0B7E26250B9C}"/>
    <hyperlink ref="A42" r:id="rId14" display="https://ijaers.cohttp/www.abepro.org.br/biblioteca/TN_WPG_293_1657_38747.pdf" xr:uid="{E20DE8C7-5740-42CC-81ED-77E94C92DA00}"/>
    <hyperlink ref="A44" r:id="rId15" display="http://hdl.handle.net/10284/8244" xr:uid="{9C87C6E2-5080-4E5B-AFA7-589E083516FB}"/>
    <hyperlink ref="A46" r:id="rId16" display="https://ijaers.com/detail/the-characterization-of-population-displacement-for-early-diagnosis-of-osteoporosis-a-study-on-the-performance-of-x-ray-and-dxa-exams-in-northern-brazil/" xr:uid="{FD064EB5-6819-48C9-92C5-F63E850621A5}"/>
    <hyperlink ref="A48" r:id="rId17" display="http://hdl.handle.net/10284/8233" xr:uid="{CEAC0453-421E-4EA7-A07B-85D118C47CF6}"/>
    <hyperlink ref="A52" r:id="rId18" display="https://www.br-ie.org/pub/index.php/wie/article/view/8507" xr:uid="{C60DC13F-5E73-485F-88A8-4EF75A6333B9}"/>
    <hyperlink ref="A54" r:id="rId19" display="https://www.br-ie.org/pub/index.php/wie/article/view/8489" xr:uid="{AEE51D55-30A7-4C0A-85A2-343C121D522C}"/>
    <hyperlink ref="A56" r:id="rId20" display="http://hdl.handle.net/10284/8213" xr:uid="{6A0B8414-B2A2-4CB1-88EB-59E985FCB1DC}"/>
    <hyperlink ref="A58" r:id="rId21" display="https://ijaers.com/detail/active-methodologies-with-the-use-of-integrated-mock-ups-to-the-teaching-of-the-logistic-subject/" xr:uid="{C1583AD9-A436-47FD-B607-25C381D90D72}"/>
    <hyperlink ref="A60" r:id="rId22" display="https://rsd.unifei.edu.br/index.php/rsd/article/view/1921" xr:uid="{F7253043-E3D3-4250-BCAB-5B48DF34D061}"/>
    <hyperlink ref="A62" r:id="rId23" display="http://ojs.toledo.br/index.php/direito/article/view/3313" xr:uid="{6962B109-31FB-4C79-97CD-51C1CCBBC7D4}"/>
    <hyperlink ref="A64" r:id="rId24" display="http://hdl.handle.net/10284/8191" xr:uid="{EBDB5B34-5EC7-4DD7-A9B6-4083E14562F5}"/>
    <hyperlink ref="A66" r:id="rId25" display="https://www.revistaespacios.com/a19v40n36/19403619.html" xr:uid="{A3D7AAD4-350A-4CA7-9BF2-9364385F4B91}"/>
    <hyperlink ref="A68" r:id="rId26" display="https://www.revistaespacios.com/a19v40n36/19403621.html" xr:uid="{1B5354B2-CDD5-497D-9966-F5AD700C90DF}"/>
    <hyperlink ref="A70" r:id="rId27" display="http://hdl.handle.net/10284/8181" xr:uid="{9B97C5D4-7473-4071-AD43-AAD49D676F13}"/>
    <hyperlink ref="A72" r:id="rId28" display="http://hdl.handle.net/10284/8158" xr:uid="{6FE330FB-3C43-4148-A0B7-4EED340019FF}"/>
    <hyperlink ref="A74" r:id="rId29" display="http://hdl.handle.net/10284/8156" xr:uid="{135156E4-72F2-4000-906C-03E34A5DDE63}"/>
    <hyperlink ref="A76" r:id="rId30" display="http://hdl.handle.net/10284/8177" xr:uid="{7764BBB8-23BD-485F-89BF-B7AD06F58C89}"/>
    <hyperlink ref="A78" r:id="rId31" display="https://ijaers.com/detail/the-flipped-classroom-and-higher-education-experiences-with-computer-science-students/" xr:uid="{B143E469-B6F9-40E7-8935-31B65C1C4A87}"/>
    <hyperlink ref="A80" r:id="rId32" display="http://hdl.handle.net/10284/8134" xr:uid="{AF228221-F103-46DE-99A3-BF71B052152E}"/>
    <hyperlink ref="A82" r:id="rId33" display="http://hdl.handle.net/10284/8130" xr:uid="{14C8642D-5D86-491B-80C1-6DD2BEFBAE8C}"/>
    <hyperlink ref="A84" r:id="rId34" display="http://hdl.handle.net/10284/8131" xr:uid="{719157F4-0695-4A6B-9BD6-F82F7BA12124}"/>
    <hyperlink ref="A86" r:id="rId35" display="http://hdl.handle.net/10284/8129" xr:uid="{6D81B206-9CE9-4773-BB83-4DC53411D828}"/>
    <hyperlink ref="A88" r:id="rId36" display="http://hdl.handle.net/10284/8128" xr:uid="{5DA73690-5877-4B93-83D9-BAF1BFFAABB6}"/>
    <hyperlink ref="A89" r:id="rId37" display="http://homepage.ufp.pt/lmbg/livro_smp2019.htm" xr:uid="{A06DE689-B5B1-444B-B02E-112870B6EA8C}"/>
    <hyperlink ref="A91" r:id="rId38" display="http://hdl.handle.net/10284/7999" xr:uid="{592D166C-2603-4767-8C02-EC90FE6F9766}"/>
    <hyperlink ref="A93" r:id="rId39" display="http://hdl.handle.net/10284/8093" xr:uid="{EB45F933-A5DC-43A4-AC7D-461921F0A4D0}"/>
    <hyperlink ref="A95" r:id="rId40" display="http://hdl.handle.net/10284/8094" xr:uid="{03E966D5-BFAD-4510-9533-1276E6BA2D0F}"/>
    <hyperlink ref="A97" r:id="rId41" display="http://hdl.handle.net/10284/8092" xr:uid="{DFF6EC75-0FDA-4231-B93F-9BA413AF6788}"/>
    <hyperlink ref="A99" r:id="rId42" display="http://hdl.handle.net/10284/8095" xr:uid="{E2A0EE6E-457D-4765-9A9E-896EA48F91E7}"/>
    <hyperlink ref="A101" r:id="rId43" display="https://ebwus.com/imperium/2019/09/25/uma-critica-ao-ensino-em-sala-de-aula-2/" xr:uid="{40FD9B8C-0102-463B-AC15-D5732DABA8D8}"/>
    <hyperlink ref="A104" r:id="rId44" display="https://www.atenaeditora.com.br/arquivos/ebooks/formacao-pratica-e-pesquisa-em-educacao-2" xr:uid="{94CF43FD-0AD5-4EDF-9944-CBD1A267EB10}"/>
    <hyperlink ref="A106" r:id="rId45" display="https://ijaers.com/detail/proposed-integration-of-the-technical-regulations-of-systems-of-management-of-operational-safety-and-structural-integrity-of-facilities-defined-by-the-anp-of-brazil/" xr:uid="{6540556E-11D1-4310-A976-443080EB953D}"/>
    <hyperlink ref="A108" r:id="rId46" display="http://www.latec.ufrj.br/revistas/index.php?journal=educaonline&amp;page=article&amp;op=view&amp;path%5B%5D=1065&amp;path%5B%5D=865" xr:uid="{D69C2255-1AAF-46D4-BDBF-414CAEC18197}"/>
    <hyperlink ref="A110" r:id="rId47" display="https://proceedings.ciaiq.org/index.php/CIAIQ2019/article/view/2421" xr:uid="{2A20E971-8026-44F2-9B87-CE18F84C5415}"/>
    <hyperlink ref="A112" r:id="rId48" display="https://rsd.unifei.edu.br/index.php/rsd/article/view/1384" xr:uid="{59373F7B-DBC5-4ED7-BA1A-81CEFAD108BC}"/>
    <hyperlink ref="A114" r:id="rId49" display="http://hdl.handle.net/10284/8133" xr:uid="{A7B8A943-7C93-4E2B-A009-9C9B0E842941}"/>
    <hyperlink ref="A116" r:id="rId50" display="http://hdl.handle.net/10284/8132" xr:uid="{37AFFE55-C21E-4DE3-A232-FEB4EFD326CD}"/>
    <hyperlink ref="A142" r:id="rId51" display="http://hdl.handle.net/10284/8000" xr:uid="{A1DCE193-798B-4F03-9961-8C5F77BB564A}"/>
    <hyperlink ref="A144" r:id="rId52" display="https://ebwus.com/imperium/2019/06/14/postulados-para-uma-educacao-a-distancia-uma-tese-para-um-curso-de-teologia/" xr:uid="{60169B7B-3F1E-4B15-9D7F-1CD8267AF9A8}"/>
    <hyperlink ref="A150" r:id="rId53" display="https://ebwus.com/imperium/2019/06/15/postulacoes-para-uma-nova-proposta-em-educacao-a-distancia-uma-nova-grade-de-ensino-e-tese-para-um-curso-de-teologia/" xr:uid="{18587E8D-6487-40C3-9304-66C7B6BC672B}"/>
    <hyperlink ref="A152" r:id="rId54" display="https://ebwus.com/imperium/2019/06/14/projeto-cientifico-postulados-para-uma-educacao-a-distancia-uma-tese-para-um-curso-de-teologia/" xr:uid="{592D58CC-3742-44E5-B90C-5A17755052D2}"/>
    <hyperlink ref="A154" r:id="rId55" display="http://hdl.handle.net/10284/7744" xr:uid="{652230BF-5BEE-4E8B-ADA9-47E1B07957A0}"/>
    <hyperlink ref="A156" r:id="rId56" display="http://hdl.handle.net/10284/7674" xr:uid="{01094810-2253-4DF0-B99C-3C4C010CF335}"/>
    <hyperlink ref="A158" r:id="rId57" display="http://hdl.handle.net/10284/7675" xr:uid="{ECF277D1-E935-4DE9-8EEC-E1396F63AB76}"/>
    <hyperlink ref="A160" r:id="rId58" display="https://www.youtube.com/watch?v=1hlrWzemhyo" xr:uid="{AA22AD89-7968-479D-A40B-E78B611CB80D}"/>
    <hyperlink ref="A162" r:id="rId59" display="https://www.youtube.com/watch?v=w7EQQmMCfaQ" xr:uid="{CB3AA028-23DF-4253-9079-CDFF85CA9864}"/>
    <hyperlink ref="A164" r:id="rId60" display="https://sol.sbc.org.br/index.php/wei/article/view/6625" xr:uid="{BE36F1CB-FE7F-4771-A3B0-236500095DC6}"/>
    <hyperlink ref="A166" r:id="rId61" display="https://sol.sbc.org.br/index.php/wei/article/view/6623" xr:uid="{0EFF8621-2484-4548-927E-5100E1691404}"/>
    <hyperlink ref="A168" r:id="rId62" display="https://link.springer.com/chapter/10.1007/978-3-030-14850-8_11" xr:uid="{BB9A9464-7252-4BD9-B846-CCDE65189BEC}"/>
    <hyperlink ref="A170" r:id="rId63" display="http://periodicos.ifsul.edu.br/index.php/thema/article/view/1161" xr:uid="{B48B9DD8-31F8-47CE-86D8-C01F5D1EE90F}"/>
    <hyperlink ref="A172" r:id="rId64" display="https://bdigital.ufp.pt/handle/10284/7665" xr:uid="{ECBD1CDE-51FA-41F3-8F78-E2FA354CA39D}"/>
    <hyperlink ref="A174" r:id="rId65" display="http://hdl.handle.net/10284/7664" xr:uid="{85C2C051-1374-417F-9502-7AB7D58AEC32}"/>
    <hyperlink ref="A176" r:id="rId66" display="https://bdigital.ufp.pt/handle/10284/7666" xr:uid="{F6B8514D-1272-4E3C-BD4E-7283A3885E32}"/>
    <hyperlink ref="A178" r:id="rId67" display="http://hdl.handle.net/10284/7674" xr:uid="{2DA0576B-5D69-4640-AB05-FFA70EBDC78C}"/>
    <hyperlink ref="A180" r:id="rId68" display="http://hdl.handle.net/10284/7675" xr:uid="{0BD830F5-A13A-49E3-854E-13931DFCABC8}"/>
    <hyperlink ref="A183" r:id="rId69" display="http://hdl.handle.net/10284/8097" xr:uid="{A58ECAF1-4C8B-4BE6-A2E9-F2885DDF12B2}"/>
    <hyperlink ref="A185" r:id="rId70" display="http://hdl.handle.net/10284/8096" xr:uid="{8055CB8A-8415-4A08-8A11-5035D165D228}"/>
    <hyperlink ref="A187" r:id="rId71" display="https://www.atenaeditora.com.br/wp-content/uploads/2019/06/E-book-Inquietacoes-e-Proposituras-na-Formacao-Docente.pdf" xr:uid="{26CAD1B9-7FF5-477C-B295-03A573491C17}"/>
    <hyperlink ref="A189" r:id="rId72" display="http://hdl.handle.net/10284/7642" xr:uid="{F56C8F53-D5A6-4F1A-A8E9-565BFA41C993}"/>
    <hyperlink ref="A191" r:id="rId73" display="http://hdl.handle.net/10284/7641" xr:uid="{2488B2BA-EAA8-49FE-97B6-858C84018285}"/>
    <hyperlink ref="A193" r:id="rId74" display="http://hdl.handle.net/10284/7640" xr:uid="{50790E91-DB63-4AA6-BF96-595346A7D702}"/>
    <hyperlink ref="A195" r:id="rId75" display="http://hdl.handle.net/10284/7639" xr:uid="{CB5B2DB3-45C8-4D9E-B201-91747F66E6C6}"/>
    <hyperlink ref="A197" r:id="rId76" display="http://hdl.handle.net/10284/7633" xr:uid="{543986F6-7542-4DF4-B4F2-F57C5A0A02AE}"/>
    <hyperlink ref="A199" r:id="rId77" display="https://bdigital.ufp.pt/handle/10284/7595" xr:uid="{6E84AB91-5798-4475-8741-F2BEF69902C3}"/>
    <hyperlink ref="A201" r:id="rId78" display="https://www.even3.com.br/anais/7simep/141765-comparacao-entre-a-metodologia-de-sala-de-aula-invertida-e-a-metodologia-de-aula-tradicional-em-um-curso-de-engen/" xr:uid="{D4BED2B3-3A3F-4192-B52D-21F00C33CFA6}"/>
    <hyperlink ref="A203" r:id="rId79" display="http://hdl.handle.net/10284/7569" xr:uid="{1002B5CC-4C2C-470C-BA22-9B6F5D11A533}"/>
    <hyperlink ref="A205" r:id="rId80" display="https://www.atenaeditora.com.br/arquivos/ebooks/educacao-e-tecnologias-experiencias-desafios-e-perspectiva-2" xr:uid="{55ED2DFF-3C5F-4DE9-8819-9F7336028C9A}"/>
    <hyperlink ref="A207" r:id="rId81" display="http://if.ufmt.br/eenci/artigos/Artigo_ID594/v14_n1_a2019.pdf" xr:uid="{E69A7FFA-60DE-46C8-8C92-7061D6BDDBD3}"/>
    <hyperlink ref="A211" r:id="rId82" display="http://hdl.handle.net/10284/7499" xr:uid="{80BEF5DA-5BE5-4C25-B4FC-24A70E8A6CF2}"/>
    <hyperlink ref="A213" r:id="rId83" display="http://hdl.handle.net/10284/7480" xr:uid="{03C1723E-B1D0-4E1D-9BE0-F31D6D96866F}"/>
    <hyperlink ref="A215" r:id="rId84" display="http://homepage.ufp.pt/lmbg/textos/NISA-Final.pdf" xr:uid="{B6952CE1-86DD-4FA2-8D02-8BB75F78CBF7}"/>
    <hyperlink ref="A217" r:id="rId85" display="https://www.atenaeditora.com.br/wp-content/uploads/2019/03/e-book-Information-Systems-and-Technology-Management.pdf" xr:uid="{C306F924-1F0E-43DE-9E96-540526006CAF}"/>
    <hyperlink ref="A219" r:id="rId86" display="http://hdl.handle.net/10284/7455" xr:uid="{FF547A33-8C1A-4BC7-B640-E738D7961BCA}"/>
    <hyperlink ref="A221" r:id="rId87" display="https://ijaers.com/uploads/issue_files/1-IJAERS-FEB-2019-37-Productionof.pdf" xr:uid="{41685E5C-5C26-4FF3-B8AC-838E75158FE3}"/>
    <hyperlink ref="A223" r:id="rId88" display="https://periodicos.ufrn.br/educacaoemquestao/article/view/15671" xr:uid="{5AFAD19F-3721-4734-BE57-8CAF31074DD6}"/>
    <hyperlink ref="A225" r:id="rId89" display="https://bdigital.ufp.pt/handle/10284/7169" xr:uid="{04EF34F8-6547-4F25-A79E-57BAA25CE184}"/>
    <hyperlink ref="A228" r:id="rId90" display="https://www.atenaeditora.com.br/wp-content/uploads/2019/02/Demandas-e-Contextos-da-Educação-no-Século-XXI.pdf" xr:uid="{80F7566B-A2C4-44FF-91CD-0866F11709F9}"/>
    <hyperlink ref="A229" location="inicio" display="inicio" xr:uid="{9097EE2A-51E3-465E-9881-D8BCF4B1AB79}"/>
    <hyperlink ref="A233" r:id="rId91" display="https://seer.ufrgs.br/renote/article/view/89233/51479" xr:uid="{FCD81809-8E06-4E99-9FE4-EF7B6CEA1914}"/>
    <hyperlink ref="A235" r:id="rId92" display="http://ead.uemg.br/7cbte/wp-content/uploads/2018/12/Pôsteres-Todos-Eixos-Apresentação-de-Pôsteres-1.pdf" xr:uid="{259D5AF5-134F-494B-81C3-445B04C1A472}"/>
    <hyperlink ref="A237" r:id="rId93" display="http://ead.uemg.br/7cbte/wp-content/uploads/2018/12/CO-Eixo-3-Cultura-digital-e-comunicação-1.pdf" xr:uid="{1FE9ECA4-9B05-4547-A3C2-3C36CD98F357}"/>
    <hyperlink ref="A239" r:id="rId94" display="http://ead.uemg.br/7cbte/wp-content/uploads/2018/12/Pôsteres-Todos-Eixos-Apresentação-de-Pôsteres-1.pdf" xr:uid="{E27C8CFE-EBA2-46AB-8D46-195FCAA7577E}"/>
    <hyperlink ref="A241" r:id="rId95" display="https://www.atenaeditora.com.br/wp-content/uploads/2018/12/E-book-Ensino-Pesquisas-e-Realizações.pdf" xr:uid="{E5CB73D7-23EB-4471-B90F-EA02BEFEFB6E}"/>
    <hyperlink ref="A243" r:id="rId96" display="https://www.atenaeditora.com.br/wp-content/uploads/2018/11/E-book-Impactos-das-Tecnoloigas-CH-e-SA.pdf" xr:uid="{3C31E72B-4389-4C4F-BB45-CBE5932D6393}"/>
    <hyperlink ref="A245" r:id="rId97" display="https://www.atenaeditora.com.br/wp-content/uploads/2018/11/E-book-Impactos-das-Tecnoloigas-CH-e-SA.pdf" xr:uid="{87CB3048-1B1E-485F-86CA-10C8985544E0}"/>
    <hyperlink ref="A247" r:id="rId98" display="http://eventos.ufg.br/SIEC/portalproec/sites/site13581/arquivos/programacao18302.pdf" xr:uid="{36938145-6E79-4B71-AAD4-EA8903EA9D2B}"/>
    <hyperlink ref="A249" r:id="rId99" display="https://www.journalijdr.com/feminine-participation-information-systems-course-federal-institute-goiás-câmpus-luziânia" xr:uid="{783C24AF-6021-4565-8024-01897AE4C3E8}"/>
    <hyperlink ref="A251" r:id="rId100" display="http://www.ijhssnet.com/journal/index/4247" xr:uid="{BCED7E60-27D9-4D66-AB47-83960C2CEE14}"/>
    <hyperlink ref="A253" r:id="rId101" display="https://www.arcjournals.org/international-journal-of-humanities-social-sciences-and-education/volume-5-issue-11/" xr:uid="{B62909CE-DDAC-48F4-876A-74E246775F6A}"/>
    <hyperlink ref="A255" r:id="rId102" display="http://hdl.handle.net/10284/7046" xr:uid="{5914AEEC-5607-4C2C-BF30-77DA5D16E915}"/>
    <hyperlink ref="A257" r:id="rId103" display="http://hdl.handle.net/10284/7039" xr:uid="{DAFFED19-0FBE-40BB-8807-C1F0AD719A2D}"/>
    <hyperlink ref="A259" r:id="rId104" display="http://hdl.handle.net/10284/7040" xr:uid="{2FC0BE23-A878-4B54-86B0-7884116FE44B}"/>
    <hyperlink ref="A261" r:id="rId105" display="http://hdl.handle.net/10284/7041" xr:uid="{9141FDA9-0724-4C0F-8BB3-47D78ACB6898}"/>
    <hyperlink ref="A263" r:id="rId106" display="http://hdl.handle.net/10284/7042" xr:uid="{D9C10D0B-381E-4540-AC19-A50944386020}"/>
    <hyperlink ref="A265" r:id="rId107" display="http://dx.doi.org/10.1590/1413-2311.226.85489" xr:uid="{DF663005-5F38-4EA3-80BD-74B3FCB8A310}"/>
    <hyperlink ref="A267" r:id="rId108" display="https://dl.acm.org/citation.cfm?id=3293648" xr:uid="{74AA764B-B5BD-47A8-A4E7-2D4F267E7A43}"/>
    <hyperlink ref="A269" r:id="rId109" display="http://periodicos.unemat.br/publicacoes/index.php/anaiscati" xr:uid="{06D9C2E1-4FF9-4C20-8AEA-3D2D04AE97E6}"/>
    <hyperlink ref="A271" r:id="rId110" display="http://anaiserimt.ic.ufmt.br/index.php/erimt/index" xr:uid="{F12FFD30-4AA9-4D07-ABE9-0AB9B3601704}"/>
    <hyperlink ref="A273" r:id="rId111" display="http://anaiserimt.ic.ufmt.br/index.php/erimt/index" xr:uid="{3DAD8FF9-3724-4BA3-B4BF-858D13EF02A4}"/>
    <hyperlink ref="A275" r:id="rId112" display="http://hdl.handle.net/10284/6986" xr:uid="{24C74FA0-C551-4687-9963-7A1D2DE49A0E}"/>
    <hyperlink ref="A277" r:id="rId113" display="http://hdl.handle.net/10284/6985" xr:uid="{41FC93E6-181F-4F48-9DD7-714E000D6A27}"/>
    <hyperlink ref="A280" r:id="rId114" display="https://seer.ufrgs.br/renote/article/view/85926/49307" xr:uid="{F0D63E7A-C761-4862-AED4-8B8E261A030A}"/>
    <hyperlink ref="A282" r:id="rId115" display="http://hdl.handle.net/10284/6977" xr:uid="{52F76D66-C267-43C3-B785-3723F4BDF815}"/>
    <hyperlink ref="A284" r:id="rId116" display="http://hdl.handle.net/10284/6978" xr:uid="{9EDDF505-3C9E-4C0B-BFE4-68C2B3E385F8}"/>
    <hyperlink ref="A286" r:id="rId117" display="http://hdl.handle.net/10284/6979" xr:uid="{5802DEB2-287E-45C3-A1CA-8E897C24BDFF}"/>
    <hyperlink ref="A288" r:id="rId118" display="http://hdl.handle.net/10284/6980" xr:uid="{DA864AB9-9BA3-4C41-B2AD-079410DACEEA}"/>
    <hyperlink ref="A290" r:id="rId119" location="1477470858207-d194995f-690d" display="https://astesj.com/v03/i05/p12/ - 1477470858207-d194995f-690d" xr:uid="{19BD1528-F6AD-4CC9-B84D-27EBC407B675}"/>
    <hyperlink ref="A292" r:id="rId120" display="http://hdl.handle.net/10284/6869" xr:uid="{4D553CD0-8BEA-46C9-B524-C14EAF73DC2C}"/>
    <hyperlink ref="A294" r:id="rId121" display="http://hdl.handle.net/10284/6869" xr:uid="{BFB274F5-862F-41DC-89A8-EC8753239FF0}"/>
    <hyperlink ref="A296" r:id="rId122" display="http://hdl.handle.net/10284/6869" xr:uid="{FF549A01-9D0C-47E1-AFE8-2C2A4FE4C6CD}"/>
    <hyperlink ref="A298" r:id="rId123" display="http://hdl.handle.net/10284/6869" xr:uid="{C7B09184-D6E1-47E7-B7AC-B057EF7D491B}"/>
    <hyperlink ref="A300" r:id="rId124" display="http://hdl.handle.net/10284/6869" xr:uid="{6EF1AC41-4620-49FB-BDE6-7627C527C6E9}"/>
    <hyperlink ref="A302" r:id="rId125" display="http://portal.estacio.br/media/3730422/o-digital-nas-instituições-de-ensino-superior.pdf" xr:uid="{DE64A4F6-DEB6-428C-A840-FFA1301E8540}"/>
    <hyperlink ref="A304" r:id="rId126" display="http://hdl.handle.net/10284/6869" xr:uid="{A460A36C-7840-4FA4-B75E-D0AE8D12C198}"/>
    <hyperlink ref="A307" r:id="rId127" display="http://hdl.handle.net/10284/6869" xr:uid="{1EE6F203-0123-43A6-AB51-F0ED7F2CD4D6}"/>
    <hyperlink ref="A308" r:id="rId128" display="http://homepage.ufp.pt/lmbg/livro_sai_ml2018.htm" xr:uid="{1CD1561B-A2D8-4D73-A66A-C860F4FDA64D}"/>
    <hyperlink ref="A312" r:id="rId129" display="http://periodicos.uff.br/rcgc/article/view/10072" xr:uid="{C6964751-CB81-434F-902D-588F9FF53A98}"/>
    <hyperlink ref="A314" r:id="rId130" display="http://hdl.handle.net/10284/6813" xr:uid="{D5E1725F-A8FE-46E5-94FE-6A1EB7D5E564}"/>
    <hyperlink ref="A316" r:id="rId131" display="https://bdigital.ufp.pt/handle/10284/6812" xr:uid="{357FD764-ED24-4771-AD7F-528E88D95694}"/>
    <hyperlink ref="A318" r:id="rId132" display="http://hdl.handle.net/10284/6805" xr:uid="{0822C68F-51AD-4222-B0FD-F2560C6F926F}"/>
    <hyperlink ref="A320" r:id="rId133" display="http://www.educacaopocos.com.br/paginas/Anais2018/95. O DIGITAL NAS INSTITUIÇÕES DE ENSINO SUPERIOR UM DIAGNÓSTICO SOBRE A PERCEPÇÃO DOCENTE EM UMA INSTITUIÇÃO DE ENSINO SUPERIOR EM BELÉM DO PARÁ.pdf" xr:uid="{9852B64B-8ABD-4B0F-B751-7EE5C083E526}"/>
    <hyperlink ref="A323" r:id="rId134" display="http://homepage.ufp.pt/lmbg/com/Artigo gaiense  26-05-18.pdf" xr:uid="{CF2A2599-AF4E-4EF0-900B-813C2C5FBD4B}"/>
    <hyperlink ref="A327" r:id="rId135" display="https://bdigital.ufp.pt/handle/10284/6714" xr:uid="{0013D317-D4AA-4DBA-BE1A-060A9EF3B0A3}"/>
    <hyperlink ref="A329" r:id="rId136" display="http://hdl.handle.net/10284/6626" xr:uid="{28E8814E-DAFF-4822-A2E8-A228056C7E1B}"/>
    <hyperlink ref="A331" r:id="rId137" display="http://www.ipece.ce.gov.br/Estudos_Gestao_Publica/Boletim_Gestao_Publica/Boletim_Gestao_Publica_NovDez_2017.pdf" xr:uid="{9CE9AAE2-AECC-4008-B2CE-99414FF4F742}"/>
    <hyperlink ref="A333" r:id="rId138" display="https://docs.wixstatic.com/ugd/41c13d_c922011ef1964e33a1aed91db833827f.pdf" xr:uid="{E3F17810-0EC8-4A82-A846-77930110A77B}"/>
    <hyperlink ref="A335" r:id="rId139" display="http://hdl.handle.net/10284/6596" xr:uid="{50073A73-85EE-41FA-BFDE-55577FFAFE05}"/>
    <hyperlink ref="A339" r:id="rId140" display="http://sdiwc.net/digital-library/cloud-computing-service-level-agreement-issues-and-challenges--a-bibliographic-review" xr:uid="{3FB33F69-6C58-4A69-91FD-730D9F772E3F}"/>
    <hyperlink ref="A341" r:id="rId141" display="http://hdl.handle.net/10284/6535" xr:uid="{9F038F8E-6C66-4852-99AA-2F8D608EE1D1}"/>
    <hyperlink ref="A343" r:id="rId142" display="http://hdl.handle.net/10284/6544" xr:uid="{ECC82F61-E16C-456F-951A-56A475CAEE04}"/>
    <hyperlink ref="A345" r:id="rId143" display="http://hdl.handle.net/10284/6525" xr:uid="{7D223B0E-8CA8-4E28-BE73-89AF06ABFF34}"/>
    <hyperlink ref="A347" r:id="rId144" display="http://hdl.handle.net/10284/6524" xr:uid="{B380E01F-6B9F-44DC-AA7E-074146E34469}"/>
    <hyperlink ref="A349" r:id="rId145" display="http://www.administradores.com.br/producao-academica/as-tecnologias-de-informacao-e-comunicacao-aplicadas-ao-ensino/7274/" xr:uid="{0AED2285-76C8-415B-B5AD-8785FD7A1324}"/>
    <hyperlink ref="A351" r:id="rId146" display="http://hdl.handle.net/10284/6545" xr:uid="{BF75BFFD-57EB-4B3A-9376-6A3D3820F9A6}"/>
    <hyperlink ref="A353" r:id="rId147" display="https://bdigital.ufp.pt/handle/10284/6509" xr:uid="{361F8E04-50A1-416D-9167-4D105516465A}"/>
    <hyperlink ref="A355" r:id="rId148" display="http://homepage.ufp.pt/lmbg/Disponível em https:/www.administradores.com.br/artigos/academico/pressupostos-sobre-a-pesquisa-cientifica-e-teste-piloto/109635/" xr:uid="{18DA7D70-9242-4BF2-98F3-03FB41A76309}"/>
    <hyperlink ref="A357" r:id="rId149" display="https://www.grdspublishing.org/index.php/matter/article/view/1214" xr:uid="{F741BAFF-D4AA-4951-BD08-9D447E66117A}"/>
    <hyperlink ref="A359" r:id="rId150" display="http://hdl.handle.net/10284/6490" xr:uid="{85B6378D-9612-42BC-9E99-44832212F11B}"/>
    <hyperlink ref="A361" r:id="rId151" display="http://sdiwc.net/digital-library/moving-towards-cloud-analyzing-the-drivers-and-barriers-to-the-adoption-of-cloud-computing-in-he-higher-education-institution-in-uk-an-exploratory-study-with-proposed-solution" xr:uid="{9448A837-8230-4584-96D3-90BC26CF6050}"/>
    <hyperlink ref="A363" r:id="rId152" display="http://gadi.ufp.pt/dias-da-investigacao-na-ufp/ebooks-atas-dos-dias-da-investigacao-na-ufp/" xr:uid="{AFE61C22-0C7D-43F4-97F2-E212CA92A4DB}"/>
    <hyperlink ref="A365" r:id="rId153" display="http://gadi.ufp.pt/dias-da-investigacao-na-ufp/ebooks-atas-dos-dias-da-investigacao-na-ufp/" xr:uid="{48886452-E083-4130-83DB-ED7D415D44AF}"/>
    <hyperlink ref="A367" r:id="rId154" display="http://gadi.ufp.pt/dias-da-investigacao-na-ufp/ebooks-atas-dos-dias-da-investigacao-na-ufp/" xr:uid="{5DBADCF8-114D-49CB-942B-C90FF9779011}"/>
    <hyperlink ref="A369" r:id="rId155" display="http://gadi.ufp.pt/dias-da-investigacao-na-ufp/ebooks-atas-dos-dias-da-investigacao-na-ufp/" xr:uid="{EF83C530-EAE3-43BD-95DB-730640A79BF4}"/>
    <hyperlink ref="A371" r:id="rId156" display="http://gadi.ufp.pt/dias-da-investigacao-na-ufp/ebooks-atas-dos-dias-da-investigacao-na-ufp/" xr:uid="{44B6CF74-CE25-4353-9748-A8C6716BB709}"/>
    <hyperlink ref="A373" r:id="rId157" display="http://gadi.ufp.pt/dias-da-investigacao-na-ufp/ebooks-atas-dos-dias-da-investigacao-na-ufp/" xr:uid="{3A5776CE-AE0C-4701-9005-EF79CC728CEF}"/>
    <hyperlink ref="A375" r:id="rId158" display="http://gadi.ufp.pt/dias-da-investigacao-na-ufp/ebooks-atas-dos-dias-da-investigacao-na-ufp/" xr:uid="{E876C5E7-7D3E-4A87-857F-E0D1C014693F}"/>
    <hyperlink ref="A377" r:id="rId159" display="http://gadi.ufp.pt/dias-da-investigacao-na-ufp/ebooks-atas-dos-dias-da-investigacao-na-ufp/" xr:uid="{DA37842F-D471-485E-B82C-F56A31A7AFCE}"/>
    <hyperlink ref="A379" r:id="rId160" display="http://gadi.ufp.pt/dias-da-investigacao-na-ufp/ebooks-atas-dos-dias-da-investigacao-na-ufp/" xr:uid="{47E462EB-0DA0-414A-980D-307924BFE2CB}"/>
    <hyperlink ref="A381" r:id="rId161" display="http://gadi.ufp.pt/dias-da-investigacao-na-ufp/ebooks-atas-dos-dias-da-investigacao-na-ufp/" xr:uid="{0297A524-E6A2-4E1C-9BA6-3B6C58B23C37}"/>
    <hyperlink ref="A383" r:id="rId162" display="http://gadi.ufp.pt/dias-da-investigacao-na-ufp/ebooks-atas-dos-dias-da-investigacao-na-ufp/" xr:uid="{36EADF3C-7430-453D-8368-3F3827621B00}"/>
    <hyperlink ref="A385" r:id="rId163" display="http://gadi.ufp.pt/dias-da-investigacao-na-ufp/ebooks-atas-dos-dias-da-investigacao-na-ufp/" xr:uid="{9E27CE9C-3E4E-4664-9C7D-FD94F48E6F15}"/>
    <hyperlink ref="A387" r:id="rId164" display="http://gadi.ufp.pt/dias-da-investigacao-na-ufp/ebooks-atas-dos-dias-da-investigacao-na-ufp/" xr:uid="{2124BA26-270E-4B91-B7BE-28AF1CBDEF31}"/>
    <hyperlink ref="A389" r:id="rId165" display="http://gadi.ufp.pt/dias-da-investigacao-na-ufp/ebooks-atas-dos-dias-da-investigacao-na-ufp/" xr:uid="{E75E4CBD-80B0-42DF-9A3C-8B2C803C4741}"/>
    <hyperlink ref="A391" r:id="rId166" display="http://gadi.ufp.pt/dias-da-investigacao-na-ufp/ebooks-atas-dos-dias-da-investigacao-na-ufp/" xr:uid="{AC1DE568-81D8-44D0-ACF2-8F3AB475ADD0}"/>
    <hyperlink ref="A393" r:id="rId167" display="http://gadi.ufp.pt/dias-da-investigacao-na-ufp/ebooks-atas-dos-dias-da-investigacao-na-ufp/" xr:uid="{6EA66BBD-17F5-41B2-B18B-994785B0A435}"/>
    <hyperlink ref="A395" r:id="rId168" display="http://gadi.ufp.pt/dias-da-investigacao-na-ufp/ebooks-atas-dos-dias-da-investigacao-na-ufp/" xr:uid="{0C4F1D01-3706-4D1E-AB4A-5555D5B573AB}"/>
    <hyperlink ref="A397" r:id="rId169" display="http://gadi.ufp.pt/dias-da-investigacao-na-ufp/ebooks-atas-dos-dias-da-investigacao-na-ufp/" xr:uid="{C48F7516-6228-466C-A1B0-DD9795F85E84}"/>
    <hyperlink ref="A399" r:id="rId170" display="https://www.igi-global.com/chapter/participation-sphere/198721" xr:uid="{2C8C9EE9-63C4-4D43-999F-E07A29B35024}"/>
    <hyperlink ref="A402" location="inicio" display="inicio" xr:uid="{F20B452C-C34F-4A05-98F1-BB484E4CD736}"/>
    <hyperlink ref="A406" r:id="rId171" display="http://www.ipece.ce.gov.br/Estudos_Gestao_Publica/Boletim_Gestao_Publica/Boletim_Gestao_Publica_Set-Out_2017.pdf" xr:uid="{211F18DE-3C9D-47D3-8209-146787293C4B}"/>
    <hyperlink ref="A408" r:id="rId172" display="http://portal.estacio.br/media/3728720/a-informação-como-fator-diferenciador-para-o-sucesso-estratégico-das-organizações.pdf" xr:uid="{0F95790F-5D61-47D3-B9AF-4CAFBA3AAE9D}"/>
    <hyperlink ref="A410" r:id="rId173" display="http://hdl.handle.net/10284/6271" xr:uid="{3966C017-A637-46AF-BDB9-04F6275DD56C}"/>
    <hyperlink ref="A412" r:id="rId174" display="http://hdl.handle.net/10284/6266" xr:uid="{3B311F1A-4770-4719-95F6-E0F1026ECDFE}"/>
    <hyperlink ref="A414" r:id="rId175" display="http://bdigital.ufp.pt/handle/10284/6261" xr:uid="{4D592496-9A35-452F-87E5-68CD48AAE082}"/>
    <hyperlink ref="A416" r:id="rId176" display="https://link.springer.com/chapter/10.1007/978-3-319-58965-7_11" xr:uid="{6924A93E-15E1-4D1C-BB20-4A07DE81A5F7}"/>
    <hyperlink ref="A421" r:id="rId177" display="http://bdigital.ufp.pt/handle/10284/6220" xr:uid="{1850AF32-688B-4B22-BBDA-142E55B0836D}"/>
    <hyperlink ref="A423" r:id="rId178" display="http://bdigital.ufp.pt/handle/10284/6215" xr:uid="{313B5A15-6482-4C72-BE60-BB97E320FC79}"/>
    <hyperlink ref="A426" r:id="rId179" display="http://bdigital.ufp.pt/handle/10284/6173" xr:uid="{8DE9D687-A371-4894-B338-81A7779D4217}"/>
    <hyperlink ref="A428" r:id="rId180" display="http://bdigital.ufp.pt/handle/10284/6174" xr:uid="{98BA6459-54CB-473B-B268-ECAD70CA3B82}"/>
    <hyperlink ref="A430" r:id="rId181" display="http://bdigital.ufp.pt/handle/10284/6150" xr:uid="{5392758B-6C2D-4D75-B65D-044ABF5A6C8B}"/>
    <hyperlink ref="A432" r:id="rId182" display="http://hdl.handle.net/10284/6171" xr:uid="{D5BCA916-C8D7-4D3D-8592-AD9C19B2FC4A}"/>
    <hyperlink ref="A434" r:id="rId183" display="http://hdl.handle.net/10284/6170" xr:uid="{4D49BFAF-F97F-43E7-973A-D2D83B985D75}"/>
    <hyperlink ref="A436" r:id="rId184" display="http://hdl.handle.net/10284/6168" xr:uid="{3EF57585-2CD0-4DEA-A858-88D1343B8FF0}"/>
    <hyperlink ref="A438" r:id="rId185" display="http://hdl.handle.net/10284/6127" xr:uid="{F493CFFB-578A-4D25-843A-1E62C376DC93}"/>
    <hyperlink ref="A440" r:id="rId186" display="http://hdl.handle.net/10284/6128" xr:uid="{5688B4A8-06F7-4467-BBD3-A2EE2B408CBC}"/>
    <hyperlink ref="A442" r:id="rId187" display="http://hdl.handle.net/10284/6126" xr:uid="{643206FF-C3E2-4307-A9D9-BDB89B602A7F}"/>
    <hyperlink ref="A444" r:id="rId188" display="http://ipasj.org/IIJCS/Volume5Issue7/IIJCS-2017-06-17-9.pdf" xr:uid="{A0E0CF68-E819-4A3E-A93E-F49B758BBB13}"/>
    <hyperlink ref="A446" r:id="rId189" display="http://ipasj.org/IIJM/Volume5Issue8/IIJM-2017-08-22-7.pdf" xr:uid="{376B37D6-A7FF-4203-97EC-E3DE020411F5}"/>
    <hyperlink ref="A448" r:id="rId190" display="https://paginas.fe.up.pt/clme/2017/Proceedings/data/papers/6953.pdf" xr:uid="{FA84BF94-C2C9-4CD9-B9FC-C3174A4734B0}"/>
    <hyperlink ref="A449" r:id="rId191" display="http://homepage.ufp.pt/lmbg/livro_eis2017.htm" xr:uid="{94D1D9EB-11C7-49D9-AD63-B41E3C4C7F08}"/>
    <hyperlink ref="A451" r:id="rId192" display="http://www.mnkjournals.com/ijlrst_files/Download/Vol 6, Issue 3/14-10-12062017 Factors Influences the Adoption and Use of Internet V1.5 12062017 IJLRS&amp;T.pdf" xr:uid="{EFCF094F-AE56-427C-AAF4-9D30AF1241D3}"/>
    <hyperlink ref="A453" r:id="rId193" display="http://ipasj.org/IIJCS/Volume5Issue6/IIJCS-2017-06-13-7.pdf" xr:uid="{71558D10-037A-4F9D-87D6-089DC800B7B5}"/>
    <hyperlink ref="A455" r:id="rId194" display="http://hdl.handle.net/10284/6070" xr:uid="{D272C8A1-0526-49AD-AE50-01A901A3CBCE}"/>
    <hyperlink ref="A457" r:id="rId195" display="http://hdl.handle.net/10284/6069" xr:uid="{6F222809-F6AE-4B75-8159-80FC0CBE18E4}"/>
    <hyperlink ref="A459" r:id="rId196" display="http://hdl.handle.net/10284/6068" xr:uid="{89CE2218-70E5-4F7A-A1CF-4DEB69A1FEE1}"/>
    <hyperlink ref="A461" r:id="rId197" display="http://hdl.handle.net/10284/6067" xr:uid="{9C3108B7-55D1-4C5C-B384-3EF574EBC262}"/>
    <hyperlink ref="A463" r:id="rId198" display="http://hdl.handle.net/10284/6066" xr:uid="{D0316374-B634-4E68-B0B4-5047E73B7B35}"/>
    <hyperlink ref="A465" r:id="rId199" display="http://hdl.handle.net/10284/6065" xr:uid="{649F0E5E-99E7-4F05-9A20-018A87AAF28A}"/>
    <hyperlink ref="A467" r:id="rId200" display="http://hdl.handle.net/10284/6064" xr:uid="{93E6FD0A-F7F8-487E-A0B6-6FCAC49B254C}"/>
    <hyperlink ref="A469" r:id="rId201" display="http://hdl.handle.net/10284/6062" xr:uid="{2BC926BA-26AF-4FB9-BB8C-DA5758E52DF0}"/>
    <hyperlink ref="A471" r:id="rId202" display="http://hdl.handle.net/10284/6060" xr:uid="{DBAA65A2-8B22-49ED-B315-A3E55B020C4A}"/>
    <hyperlink ref="A473" r:id="rId203" display="http://hdl.handle.net/10284/6059" xr:uid="{6806B61F-C614-4C31-9FF7-B9B4EF7C62D0}"/>
    <hyperlink ref="A475" r:id="rId204" display="http://hdl.handle.net/10284/6050" xr:uid="{378B7ED9-CF80-4E50-87D4-6F5391CA7E06}"/>
    <hyperlink ref="A477" r:id="rId205" display="http://hdl.handle.net/10284/6049" xr:uid="{3A215D1D-A849-4B57-941A-5811063D2F86}"/>
    <hyperlink ref="A479" r:id="rId206" display="http://hdl.handle.net/10284/6058" xr:uid="{9E2F6B6E-8517-476B-93FF-E64C5E9A7DA3}"/>
    <hyperlink ref="A481" r:id="rId207" display="http://hdl.handle.net/10284/6057" xr:uid="{5377A6E4-6712-4DB7-869B-322F9A3DD5F9}"/>
    <hyperlink ref="A483" r:id="rId208" display="http://hdl.handle.net/10284/6055" xr:uid="{3F6D6BBF-AF2C-4840-A1F4-7DA10E28A8B1}"/>
    <hyperlink ref="A485" r:id="rId209" display="http://hdl.handle.net/10284/6054" xr:uid="{D817B175-2241-459F-8119-D1BE61D2F5A6}"/>
    <hyperlink ref="A487" r:id="rId210" display="http://hdl.handle.net/10284/6053" xr:uid="{519963FB-45B3-449D-803C-746CD0FF0F81}"/>
    <hyperlink ref="A489" r:id="rId211" display="http://hdl.handle.net/10284/6052" xr:uid="{461EC84D-7B85-4EC9-801C-46E41787F9F8}"/>
    <hyperlink ref="A491" r:id="rId212" display="http://hdl.handle.net/10284/6051" xr:uid="{A135E7DD-A253-4241-8E6A-2C8C59ACB4A2}"/>
    <hyperlink ref="A493" r:id="rId213" display="http://hdl.handle.net/10284/6047" xr:uid="{E4311BFB-EE23-4846-B1B5-AE77A8E13631}"/>
    <hyperlink ref="A495" r:id="rId214" display="http://hdl.handle.net/10284/6048" xr:uid="{7DB9EFEC-B1C0-4B46-A4A2-975A7E807B20}"/>
    <hyperlink ref="A497" r:id="rId215" display="http://hdl.handle.net/10284/6046" xr:uid="{4F13FD8A-DBD6-40CB-9EFE-6C98B3BB78E7}"/>
    <hyperlink ref="A499" r:id="rId216" display="http://hdl.handle.net/10284/6044" xr:uid="{338A0E81-6251-45C8-A6DA-3DA875B4A0C9}"/>
    <hyperlink ref="A501" r:id="rId217" display="http://hdl.handle.net/10284/6032" xr:uid="{58928A40-DA37-4EED-BC51-66BEF7001506}"/>
    <hyperlink ref="A503" r:id="rId218" display="http://hdl.handle.net/10284/6020" xr:uid="{46CA69E2-A583-4DF5-8348-CADECE5FB06D}"/>
    <hyperlink ref="A505" r:id="rId219" display="http://hdl.handle.net/10284/6019" xr:uid="{6D7F4784-6B14-424A-A46D-7624434C334C}"/>
    <hyperlink ref="A507" r:id="rId220" display="http://hdl.handle.net/10284/6018" xr:uid="{D446FFFA-7360-4FCB-AE33-0EDE5CE6AC6E}"/>
    <hyperlink ref="A509" r:id="rId221" display="http://hdl.handle.net/10284/6000" xr:uid="{A7F2CB95-0F9E-47BE-8CC8-0EAE184EEBAF}"/>
    <hyperlink ref="A511" r:id="rId222" display="http://hdl.handle.net/10284/5991" xr:uid="{784AD81E-B86F-4766-835E-2F163029AD4F}"/>
    <hyperlink ref="A513" r:id="rId223" display="http://bdigital.ufp.pt/handle/10284/5954" xr:uid="{047878CE-4C26-4FAF-B63C-D71B0C237156}"/>
    <hyperlink ref="A515" r:id="rId224" display="http://bdigital.ufp.pt/handle/10284/5953" xr:uid="{503D35CC-C15D-4A97-A8B9-49EC0FB3EA7A}"/>
    <hyperlink ref="A517" r:id="rId225" display="http://bdigital.ufp.pt/handle/10284/5936" xr:uid="{0A7A09A0-39B5-479D-87B3-D4108B675642}"/>
    <hyperlink ref="A519" r:id="rId226" display="http://bdigital.ufp.pt/handle/10284/5937" xr:uid="{426A0862-05AD-4851-ABDF-BF0E09BD5C9C}"/>
    <hyperlink ref="A521" r:id="rId227" display="http://hdl.handle.net/10284/5903" xr:uid="{E6DC8E64-6E23-4601-A5E5-779D64884EBA}"/>
    <hyperlink ref="A523" r:id="rId228" display="http://hdl.handle.net/10284/5899" xr:uid="{E14FE015-98B3-4B47-8E4D-6D60E414C43E}"/>
    <hyperlink ref="A525" r:id="rId229" display="http://bdigital.ufp.pt/handle/10284/5869" xr:uid="{5ABC071F-9A22-48CF-9C07-9BA03C757D77}"/>
    <hyperlink ref="A527" r:id="rId230" display="http://hdl.handle.net/10284/5868" xr:uid="{D42D2209-B096-4BDD-B6F3-C2287661E058}"/>
    <hyperlink ref="A529" r:id="rId231" display="http://hdl.handle.net/10284/5865" xr:uid="{B9B6E11C-404D-463C-B614-358BF9227D2C}"/>
    <hyperlink ref="A531" r:id="rId232" display="http://bdigital.ufp.pt/handle/10284/5864" xr:uid="{B9BA0A11-2261-48B7-8CB5-1A400236EF99}"/>
    <hyperlink ref="A533" r:id="rId233" display="http://hdl.handle.net/10284/5853" xr:uid="{F6494EA7-EFCF-444A-A478-38316E652371}"/>
    <hyperlink ref="A535" r:id="rId234" display="http://bdigital.ufp.pt/handle/10284/5858" xr:uid="{8A4CCCE8-16F2-4368-9A3A-BD2A6D0BAE9D}"/>
    <hyperlink ref="A537" r:id="rId235" display="http://hdl.handle.net/10284/5855" xr:uid="{452E6222-F48E-47FC-94D4-24C950ED4A9A}"/>
    <hyperlink ref="A539" r:id="rId236" display="http://hdl.handle.net/10284/5834" xr:uid="{B48E75B7-7844-4A17-B201-C9C25CD9120E}"/>
    <hyperlink ref="A540" location="inicio" display="inicio" xr:uid="{B867CA9C-AFE6-4D6D-B08F-A1C34EFEF8D9}"/>
    <hyperlink ref="A544" r:id="rId237" display="http://portal.estacio.br/media/3727396/uma-revisão-sobre-os-princípios-da-teoria-geral-dos-sistemas.pdf" xr:uid="{88EC4ABB-CABD-4C00-A1AA-E92B84123179}"/>
    <hyperlink ref="A546" r:id="rId238" display="http://hdl.handle.net/10284/5696" xr:uid="{2EADB45F-C062-4CEB-AD75-55B8A6E4E130}"/>
    <hyperlink ref="A548" r:id="rId239" display="http://gadi.ufp.pt/dias-da-investigacao-na-ufp/ebooks-atas-dos-dias-da-investigacao-na-ufp/" xr:uid="{A9A4A3CB-E7C5-471E-9736-3EC840C31E21}"/>
    <hyperlink ref="A550" r:id="rId240" display="http://gadi.ufp.pt/dias-da-investigacao-na-ufp/ebooks-atas-dos-dias-da-investigacao-na-ufp/" xr:uid="{0538CA58-14C4-4741-9785-007094405FDF}"/>
    <hyperlink ref="A552" r:id="rId241" display="http://gadi.ufp.pt/dias-da-investigacao-na-ufp/ebooks-atas-dos-dias-da-investigacao-na-ufp/" xr:uid="{7B6FA582-B213-4A6A-B0F6-864B219A8E77}"/>
    <hyperlink ref="A554" r:id="rId242" display="http://gadi.ufp.pt/dias-da-investigacao-na-ufp/ebooks-atas-dos-dias-da-investigacao-na-ufp/" xr:uid="{D2D51CF6-3503-4BD1-A20F-D19DE42AADDC}"/>
    <hyperlink ref="A556" r:id="rId243" display="http://gadi.ufp.pt/dias-da-investigacao-na-ufp/ebooks-atas-dos-dias-da-investigacao-na-ufp/" xr:uid="{B5DAD601-FCB4-4B11-81C6-DE2FF42A25F2}"/>
    <hyperlink ref="A558" r:id="rId244" display="http://gadi.ufp.pt/dias-da-investigacao-na-ufp/ebooks-atas-dos-dias-da-investigacao-na-ufp/" xr:uid="{A1CDF906-5B6A-46A4-8C83-2043FD28D73D}"/>
    <hyperlink ref="A560" r:id="rId245" display="http://bdigital.ufp.pt/handle/10284/5649" xr:uid="{A1461B68-90BB-40AF-B7C3-2E24E484C02A}"/>
    <hyperlink ref="A562" r:id="rId246" display="http://www.slideshare.net/lmbg/o-digital-a-sustentabilidade-e-a-viagem-do-open-source-ao-open-data" xr:uid="{79CD6557-6733-4F36-A40E-E2A531DF9E94}"/>
    <hyperlink ref="A564" r:id="rId247" display="https://www.slideshare.net/lmbg/privacidade-cibersegurana-e-regulamentao-econmica" xr:uid="{7EC66A78-4534-43E9-89DC-AC299399BDE1}"/>
    <hyperlink ref="A566" r:id="rId248" display="http://www.slideshare.net/lmbg/frum-da-arrbida-painel-de-discusso-privacidade-e-cibersegurana" xr:uid="{D9ECD861-4B73-4D84-9228-28B15C670BF8}"/>
    <hyperlink ref="A568" r:id="rId249" display="http://revista.isced-hbo.ed.ao/rop/index.php/ROP/article/view/67" xr:uid="{34679AAD-F314-421D-959D-EFC337C78628}"/>
    <hyperlink ref="A570" r:id="rId250" display="http://hdl.handle.net/10284/5468" xr:uid="{AAAB849F-5DA4-419D-8494-2F139928D253}"/>
    <hyperlink ref="A575" r:id="rId251" display="http://hdl.handle.net/10284/5461" xr:uid="{7AB2EF54-EE33-444F-9312-160418B584F2}"/>
    <hyperlink ref="A577" r:id="rId252" display="http://hdl.handle.net/10284/5422" xr:uid="{5EBB642A-1783-4B48-BF70-C74E293ADF8E}"/>
    <hyperlink ref="A579" r:id="rId253" display="http://hdl.handle.net/10284/5227" xr:uid="{38AE2843-C796-4F8A-9963-EB7CC851F289}"/>
    <hyperlink ref="A581" r:id="rId254" display="http://hdl.handle.net/10284/5230" xr:uid="{E01067BD-5461-49B7-9AB6-EDB640F9BD64}"/>
    <hyperlink ref="A583" r:id="rId255" display="http://hdl.handle.net/10284/5232" xr:uid="{7246B02C-36EB-40A4-AE6B-4313637F3C5D}"/>
    <hyperlink ref="A585" r:id="rId256" display="http://hdl.handle.net/10284/5226" xr:uid="{FE754933-4219-48EB-AACD-AE36DF37FC88}"/>
    <hyperlink ref="A587" r:id="rId257" display="http://hdl.handle.net/10284/5231" xr:uid="{16C09B53-B231-4681-8535-FEAE46EF28A0}"/>
    <hyperlink ref="A589" r:id="rId258" display="http://hdl.handle.net/10284/5225" xr:uid="{49AEA702-F5FC-45B5-A2CD-C80FC1B668BF}"/>
    <hyperlink ref="A591" r:id="rId259" display="http://hdl.handle.net/10284/5229" xr:uid="{11ED7E96-9FF5-4C1A-BA16-69C64F747A99}"/>
    <hyperlink ref="A593" r:id="rId260" display="http://hdl.handle.net/10284/5224" xr:uid="{009E9E39-1D42-4466-A8A3-186197FBF0B7}"/>
    <hyperlink ref="A595" r:id="rId261" display="http://homepage.ufp.pt/lmbg/Pessoa. http:/bdigital.ufp.pt/handle/10284/5208" xr:uid="{4CCEE219-94C3-4004-9A3B-46ECB8136E18}"/>
    <hyperlink ref="A598" r:id="rId262" display="http://bdigital.ufp.pt/handle/10284/5203" xr:uid="{996A6613-7DCE-431F-8DA4-4D8635853576}"/>
    <hyperlink ref="A600" r:id="rId263" display="http://gadi.ufp.pt/pt/dias-da-investigacao-na-ufp/dias-da-investigacao-na-ufp-2015-3/" xr:uid="{0970544E-ED7C-47B9-B605-CB55873D37EF}"/>
    <hyperlink ref="A602" r:id="rId264" display="http://gadi.ufp.pt/pt/dias-da-investigacao-na-ufp/dias-da-investigacao-na-ufp-2015-3/" xr:uid="{92F38BC8-6EA4-44A5-AE7C-569A7BB84C2A}"/>
    <hyperlink ref="A604" r:id="rId265" display="http://gadi.ufp.pt/pt/dias-da-investigacao-na-ufp/dias-da-investigacao-na-ufp-2015-3/" xr:uid="{C9266655-C18B-483A-A89D-8DCFC43FDDBC}"/>
    <hyperlink ref="A606" r:id="rId266" display="http://gadi.ufp.pt/pt/dias-da-investigacao-na-ufp/dias-da-investigacao-na-ufp-2015-3/" xr:uid="{28A8D59C-E78A-47CE-81D2-CDFDCB5F054E}"/>
    <hyperlink ref="A608" r:id="rId267" display="http://gadi.ufp.pt/pt/dias-da-investigacao-na-ufp/dias-da-investigacao-na-ufp-2015-3/" xr:uid="{25F74D42-E35F-49E0-BC0B-1E2897017117}"/>
    <hyperlink ref="A610" r:id="rId268" display="http://gadi.ufp.pt/pt/dias-da-investigacao-na-ufp/dias-da-investigacao-na-ufp-2015-3/" xr:uid="{AB9642ED-FA63-4D50-B946-441223446142}"/>
    <hyperlink ref="A612" r:id="rId269" display="http://gadi.ufp.pt/pt/dias-da-investigacao-na-ufp/dias-da-investigacao-na-ufp-2015-3/" xr:uid="{5FCD67AA-1021-445F-990F-35A3826E106F}"/>
    <hyperlink ref="A614" r:id="rId270" display="http://gadi.ufp.pt/pt/dias-da-investigacao-na-ufp/dias-da-investigacao-na-ufp-2015-3/" xr:uid="{38932C1E-15E3-4CF6-B674-5D0219B31B1B}"/>
    <hyperlink ref="A616" r:id="rId271" display="http://bdigital.ufp.pt/handle/10284/5162" xr:uid="{442F5AF0-07F1-44EB-B650-00AD1C4A8978}"/>
    <hyperlink ref="A619" r:id="rId272" display="http://bdigital.ufp.pt/handle/10284/5161" xr:uid="{311F3CB6-2E22-40FB-9B6F-3BAE79F90FD0}"/>
    <hyperlink ref="A622" r:id="rId273" display="http://bdigital.ufp.pt/handle/10284/5166" xr:uid="{D29F2283-5983-4C82-919E-CB2AFCF3128D}"/>
    <hyperlink ref="A625" r:id="rId274" display="http://injoit.org/index.php/j1/article/view/258" xr:uid="{839BE445-A0ED-4863-B00B-2A3D64AC5CD3}"/>
    <hyperlink ref="A627" location="inicio" display="inicio" xr:uid="{958E5DFB-9F4E-477F-9822-7D91B2A2CDD6}"/>
    <hyperlink ref="A631" r:id="rId275" display="http://injoit.org/index.php/j1/article/view/246/194" xr:uid="{7BF30C32-B6D0-403F-AD01-E562B9D3F21A}"/>
    <hyperlink ref="A635" r:id="rId276" display="https://www.slideshare.net/lmbg/frum-da-arrbida-2015" xr:uid="{4B9A76BD-5491-4992-B34A-F91687626271}"/>
    <hyperlink ref="A637" r:id="rId277" display="http://bdigital.ufp.pt/handle/10284/4969" xr:uid="{1F2AA2C1-BE3C-4824-8034-B3F3D153E185}"/>
    <hyperlink ref="A639" r:id="rId278" display="http://bdigital.ufp.pt/handle/10284/4977" xr:uid="{00DD1973-736D-4F10-8634-6E3355E0084A}"/>
    <hyperlink ref="A649" r:id="rId279" display="http://bdigital.ufp.pt/handle/10284/4961" xr:uid="{4AA819FE-0A3D-441E-9E9F-F718C3D6DD54}"/>
    <hyperlink ref="A651" r:id="rId280" display="http://www.ijeecse.com/V2N4-036.pdf" xr:uid="{698DD31C-A106-4586-98D0-F87CA5996884}"/>
    <hyperlink ref="A653" r:id="rId281" display="http://bdigital.ufp.pt/handle/10284/4933" xr:uid="{A83F3055-AA19-4DA4-B9A5-51F9A89D7F29}"/>
    <hyperlink ref="A655" r:id="rId282" display="http://injoit.org/index.php/j1/article/view/215" xr:uid="{5CEB1855-360E-41E5-A80A-B1BD1B93E128}"/>
    <hyperlink ref="A659" r:id="rId283" display="http://bdigital.ufp.pt/handle/10284/4855" xr:uid="{27416741-B220-465C-B810-ECAA77EC765E}"/>
    <hyperlink ref="A661" r:id="rId284" display="http://injoit.org/index.php/j1/article/view/184" xr:uid="{18DE0F1B-C350-4430-BD2E-21C4D742005C}"/>
    <hyperlink ref="A663" r:id="rId285" display="http://bdigital.ufp.pt/handle/10284/4798" xr:uid="{D0B9AF47-103B-4F01-B4AD-649ADAF1C07C}"/>
    <hyperlink ref="A666" r:id="rId286" display="http://bdigital.ufp.pt/handle/10284/4773" xr:uid="{94FDE4F8-152B-40BF-B4FB-C98D1EE8DDD4}"/>
    <hyperlink ref="A670" r:id="rId287" display="http://bdigital.ufp.pt/handle/10284/4727" xr:uid="{5876EDAA-96BB-4089-BBBF-38F8C1C751F6}"/>
    <hyperlink ref="A671" r:id="rId288" display="http://homepage.ufp.pt/lmbg/livro_pereira.htm" xr:uid="{033CF178-3B3C-40C3-AF11-1381EF6BF82E}"/>
    <hyperlink ref="A673" r:id="rId289" display="http://bdigital.ufp.pt/handle/10284/4671" xr:uid="{2B8087AE-38F4-4CE1-8366-BD64B601917A}"/>
    <hyperlink ref="A684" r:id="rId290" display="http://injoit.org/index.php/j1/article/view/184" xr:uid="{D33991A9-FF22-4061-AE3E-8974DAEA4476}"/>
    <hyperlink ref="A686" r:id="rId291" display="http://bdigital.ufp.pt/handle/10284/4654" xr:uid="{256EC23E-9B15-4F33-9846-3E25E2C59E61}"/>
    <hyperlink ref="A688" r:id="rId292" display="http://homepage.ufp.pt/lmbg/livro_web20.htm" xr:uid="{00653535-C294-4317-9FC6-2A735AAD6426}"/>
    <hyperlink ref="A690" r:id="rId293" display="http://bdigital.ufp.pt/handle/10284/4643" xr:uid="{6A7D2966-C32E-400A-B54C-DC7EDBC9EE90}"/>
    <hyperlink ref="A692" r:id="rId294" display="http://bdigital.ufp.pt/handle/10284/4642" xr:uid="{077E7B5A-84E4-4692-BB59-A6A5D4EBB8C5}"/>
    <hyperlink ref="A695" r:id="rId295" display="http://bdigital.ufp.pt/handle/10284/4641" xr:uid="{DD5FFFE2-65B9-4F0C-AA67-7342C0C41243}"/>
    <hyperlink ref="A696" r:id="rId296" display="http://homepage.ufp.pt/lmbg/livro_gimu14.htm" xr:uid="{59926BAD-9BCB-495D-9D99-9569BFAE0757}"/>
    <hyperlink ref="A700" r:id="rId297" display="http://hdl.handle.net/10284/4604" xr:uid="{91154B9E-05F7-41A7-A54E-0C56ADFF1CBC}"/>
    <hyperlink ref="A702" r:id="rId298" display="http://hdl.handle.net/10284/4621" xr:uid="{D6748751-12E3-4B61-BE4C-F49DEFF49097}"/>
    <hyperlink ref="A704" r:id="rId299" display="http://hdl.handle.net/10284/4605" xr:uid="{CEEEA28A-35F9-4A77-8795-D73382101F09}"/>
    <hyperlink ref="A706" location="inicio" display="inicio" xr:uid="{42383878-3002-4F13-B1FB-2C9C9E1ABFA5}"/>
    <hyperlink ref="A710" r:id="rId300" display="http://www.igi-global.com/article/web-platform-for-public-e-participation-management/120711" xr:uid="{2C08AD2D-5834-4486-A158-B53F1FBA2CD5}"/>
    <hyperlink ref="A713" r:id="rId301" display="http://bdigital.ufp.pt/handle/10284/4433" xr:uid="{22B3ED1F-50CB-41DB-B486-CD1732763260}"/>
    <hyperlink ref="A717" r:id="rId302" display="http://bdigital.ufp.pt/handle/10284/4447" xr:uid="{A7E96EB6-855A-4358-95AE-08900D7A0A61}"/>
    <hyperlink ref="A721" r:id="rId303" display="http://bdigital.ufp.pt/handle/10284/4405" xr:uid="{FA8722F8-7CFB-4EA9-B116-707C40D7F284}"/>
    <hyperlink ref="A728" r:id="rId304" display="http://bdigital.ufp.pt/handle/10284/4369" xr:uid="{8156774C-C253-4533-ABED-56D3583005AD}"/>
    <hyperlink ref="A732" r:id="rId305" display="http://bdigital.ufp.pt/handle/10284/4313" xr:uid="{B9CC6E6B-2B9D-43F7-B774-B90EAA44D42E}"/>
    <hyperlink ref="A736" r:id="rId306" display="http://www.sciencedirect.com/science/article/pii/S2212667814001154" xr:uid="{45ADFA26-8BF8-429A-A0B7-161AC84D735B}"/>
    <hyperlink ref="A740" r:id="rId307" display="http://www.sciencedirect.com/science/article/pii/S2212671614000754" xr:uid="{997803CA-6280-4EB8-BF47-A8B13BAA0CA3}"/>
    <hyperlink ref="A747" r:id="rId308" display="http://bdigital.ufp.pt/handle/10284/4277" xr:uid="{8315248E-D600-4771-BF9A-47FDC176593F}"/>
    <hyperlink ref="A751" r:id="rId309" display="http://bdigital.ufp.pt/handle/10284/4255" xr:uid="{1B499183-8754-4FFB-B4E4-6D452C9E31B2}"/>
    <hyperlink ref="A755" r:id="rId310" display="http://hdl.handle.net/10216/78089" xr:uid="{97212F75-498E-4A90-A6A1-7A5A5E10BF8E}"/>
    <hyperlink ref="A757" r:id="rId311" display="http://bdigital.ufp.pt/handle/10284/4254" xr:uid="{98C3B0ED-553B-4C5A-924E-848EA6DAB5A4}"/>
    <hyperlink ref="A761" r:id="rId312" display="http://bdigital.ufp.pt/handle/10284/4253" xr:uid="{6FFA38E7-E32C-454F-8CE4-1F9A9532E194}"/>
    <hyperlink ref="A765" r:id="rId313" display="http://hdl.handle.net/10284/4421" xr:uid="{B433AC3F-0EBF-44FA-914F-8DED8347DC63}"/>
    <hyperlink ref="A769" r:id="rId314" display="http://www.sciencedirect.com/science/article/pii/S2212667814001154" xr:uid="{11A0C5BF-6E9A-4720-A27B-C0ECCE65AD16}"/>
    <hyperlink ref="A773" r:id="rId315" display="http://www.sciencedirect.com/science/article/pii/S2212671614000754" xr:uid="{823346F7-CDCB-4686-96FB-25B00110C1C9}"/>
    <hyperlink ref="A789" r:id="rId316" display="http://bdigital.ufp.pt/handle/10284/4247" xr:uid="{7A62A1DB-11C5-434B-A6D2-C3C1C7350C6D}"/>
    <hyperlink ref="A793" r:id="rId317" display="http://seguranet.mooc.dge.mec.pt/modulo-2/" xr:uid="{75A5EC32-3B7D-42BB-ACCF-23B02D1DC0E4}"/>
    <hyperlink ref="A797" r:id="rId318" display="http://www.slideshare.net/lmbg/tag/global" xr:uid="{1CD63C91-10BD-442B-850D-A9F22BEE443A}"/>
    <hyperlink ref="A801" r:id="rId319" display="http://bdigital.ufp.pt/handle/10284/4238" xr:uid="{80C6CE57-519F-4FAB-A4C3-F180F2353124}"/>
    <hyperlink ref="A814" r:id="rId320" display="http://hdl.handle.net/10284/4221" xr:uid="{7074E282-26AE-4DF8-9028-77EB5DED6EF2}"/>
    <hyperlink ref="A818" r:id="rId321" display="http://bdigital.ufp.pt/handle/10284/4213" xr:uid="{22C66F16-C9EF-4DE8-BF1B-DF6A3559213C}"/>
    <hyperlink ref="A822" r:id="rId322" display="http://bdigital.ufp.pt/handle/10284/4195" xr:uid="{9AFB50E8-F809-48ED-9500-2C7ED30C138D}"/>
    <hyperlink ref="A826" r:id="rId323" display="http://bdigital.ufp.pt/handle/10284/4158" xr:uid="{EAEDF14A-D7A0-4582-9B72-06F269A0742C}"/>
    <hyperlink ref="A830" r:id="rId324" display="http://www.igi-global.com/article/web-platform-for-public-e-participation-management/106947" xr:uid="{51317548-C83C-4E06-820A-15B8CD99CADB}"/>
    <hyperlink ref="A839" location="inicio" display="inicio" xr:uid="{1E027B5F-3049-4A4C-8A0A-9948447CD800}"/>
    <hyperlink ref="A843" r:id="rId325" display="http://hdl.handle.net/10284/4062" xr:uid="{7E9E87C5-2DA4-449C-AD35-F1EB7D328AC2}"/>
    <hyperlink ref="A847" r:id="rId326" display="http://bdigital.ufp.pt/handle/10284/4055" xr:uid="{B00D2983-30D2-4B14-8557-4BB14A02B05F}"/>
    <hyperlink ref="A851" r:id="rId327" display="http://bdigital.ufp.pt/handle/10284/4020" xr:uid="{9F5C78A2-6AAF-4D9F-9985-F7D0E944F059}"/>
    <hyperlink ref="A855" r:id="rId328" display="http://bdigital.ufp.pt/handle/10284/3946" xr:uid="{4FE454EB-650F-43DC-88A6-9FA39E5113EE}"/>
    <hyperlink ref="A859" r:id="rId329" display="http://hdl.handle.net/10284/4066" xr:uid="{9D3E29B5-8BED-4B02-9C55-2EC79CEF6E5A}"/>
    <hyperlink ref="A866" r:id="rId330" display="http://bdigital.ufp.pt/handle/10284/3990" xr:uid="{C4058949-3BE4-4D6B-950F-2493918CA70F}"/>
    <hyperlink ref="A873" r:id="rId331" display="http://www.apdsi.pt/uploads/news/id684/GAN_APDSI_Setembro_2013_v3.pdf" xr:uid="{40C2132A-B95D-4533-A333-8A9DC3B33A9A}"/>
    <hyperlink ref="A877" r:id="rId332" display="http://hdl.handle.net/10284/3936" xr:uid="{735DBE2B-0658-4BB6-9828-92A5AB195151}"/>
    <hyperlink ref="A881" r:id="rId333" display="http://hdl.handle.net/10284/3894" xr:uid="{AE457D90-8621-46C5-BA81-1B8200A5E4AC}"/>
    <hyperlink ref="A885" r:id="rId334" display="http://hdl.handle.net/10284/3893" xr:uid="{ED4F32A6-0DA2-4D0F-9100-EBC754FFD108}"/>
    <hyperlink ref="A889" r:id="rId335" display="http://bdigital.ufp.pt/handle/10284/3856" xr:uid="{6268BE81-C455-4748-A0DE-90B5C51D0EBB}"/>
    <hyperlink ref="A893" r:id="rId336" display="http://bdigital.ufp.pt/handle/10284/3857" xr:uid="{EE9DDAA6-06D8-4480-A0EC-03C3B223EE55}"/>
    <hyperlink ref="A897" r:id="rId337" display="http://hdl.handle.net/10284/3845" xr:uid="{D727C32A-1895-41E7-9122-F5206848DEE5}"/>
    <hyperlink ref="A901" r:id="rId338" display="http://bdigital.ufp.pt/handle/10284/3828" xr:uid="{B2733E00-B8D9-4969-AD2D-3D4E4D1A3A46}"/>
    <hyperlink ref="A905" r:id="rId339" display="http://bdigital.ufp.pt/handle/10284/3829" xr:uid="{2A108961-8E64-4EB7-8C6A-74D6CACD4EE2}"/>
    <hyperlink ref="A909" r:id="rId340" display="http://proceedings.informingscience.org/InSITE2013/InSITE13p239-248Silva0059.pdf" xr:uid="{EDCF4871-F7A8-4D43-B2A8-5CC8CF55B9E3}"/>
    <hyperlink ref="A913" r:id="rId341" display="http://bdigital.ufp.pt/handle/10284/3821" xr:uid="{D9E42C1B-AEAD-4F7F-8063-88C686248361}"/>
    <hyperlink ref="A917" r:id="rId342" display="http://bdigital.ufp.pt/handle/10284/3816" xr:uid="{272FFA6E-C126-4E15-89B9-D6A9BD4FA4E4}"/>
    <hyperlink ref="A921" r:id="rId343" display="http://www.apdsi.pt/uploads/news/id650/Tomada de Posição_GAN_APDSI_24 de Abril 2013.pdf" xr:uid="{108E6367-F390-45DD-9641-061D8A5385A2}"/>
    <hyperlink ref="A925" r:id="rId344" display="http://bdigital.ufp.pt/handle/10284/3800" xr:uid="{70979A47-C8D4-4F35-9C78-CE391F82A1A7}"/>
    <hyperlink ref="A929" r:id="rId345" display="http://bdigital.ufp.pt/handle/10284/3800" xr:uid="{E169271F-A37D-4A8F-A57C-A7CE58EFCCB2}"/>
    <hyperlink ref="A933" r:id="rId346" display="http://homepage.ufp.pt/lmbg/com/anarobalo_paper2013cuba.pdf" xr:uid="{0AE3D95D-E83C-4F0E-A981-7F469AF86FFD}"/>
    <hyperlink ref="A936" location="inicio" display="inicio" xr:uid="{75B59926-4308-4F58-BB52-F084DD56530B}"/>
    <hyperlink ref="A939" r:id="rId347" display="http://homepage.ufp.pt/~lmbg/livro_siaapdsi2012.htm" xr:uid="{33203FD3-CC6C-488F-88FE-69580984C671}"/>
    <hyperlink ref="A943" r:id="rId348" display="http://www.slideshare.net/lmbg/ignite-lmbgporto2012" xr:uid="{8ED6038A-A50B-48C9-9519-48C997782595}"/>
    <hyperlink ref="A947" r:id="rId349" display="http://www.slideshare.net/lmbg/the-information-warfare-how-it-can-affect-us" xr:uid="{20157AD7-531A-4E56-BBA2-C4A5D08AC184}"/>
    <hyperlink ref="A954" r:id="rId350" display="http://www.slideshare.net/lmbg/cultura-e-arte-na-si-indstrias-criativas" xr:uid="{16876C2A-F91D-4487-93BB-2E99AE5B132F}"/>
    <hyperlink ref="A958" r:id="rId351" display="http://www.apdsi.pt/uploads/news/id604/14tpgan_apdsi_vfinalrev3.pdf" xr:uid="{98A00540-909F-4B4E-8BAC-8C90776E0C8C}"/>
    <hyperlink ref="A962" r:id="rId352" display="http://www.slideshare.net/lmbg/as-redes-sociais-e-a-web-20-nas-bibliotecas-pblicas-do-distrito-de-aveiro" xr:uid="{95CB1BD6-9E09-46A6-8B3D-A62DF22E2F5E}"/>
    <hyperlink ref="A973" r:id="rId353" display="http://ojs.academypublisher.com/index.php/risti/article/view/risti094357/5034" xr:uid="{E0EBACE9-076C-4852-BE34-17C57805F4CA}"/>
    <hyperlink ref="A977" r:id="rId354" display="http://www.slideshare.net/lmbg/o-uso-de-dispositivos-mveis-no-ensino-superior-tradicional" xr:uid="{770579B2-98F3-4CD6-99B4-76F5A746452F}"/>
    <hyperlink ref="A981" r:id="rId355" display="http://www.slideshare.net/lmbg/lmbg-smd2012" xr:uid="{828FBBF7-EC13-4FDA-B241-6623BD8D1853}"/>
    <hyperlink ref="A985" r:id="rId356" display="http://www.aisti.eu/actascisti2012.zip" xr:uid="{3514481A-9247-4F21-B6A7-DE3763D44B8C}"/>
    <hyperlink ref="A989" r:id="rId357" display="http://bdigital.ufp.pt/handle/10284/3371" xr:uid="{FF1AD420-EB41-436F-B697-677AF6C16F8E}"/>
    <hyperlink ref="A992" r:id="rId358" display="http://homepage.ufp.pt/lmbg/livro_cicontrib2012.htm" xr:uid="{B1C10025-E55E-4746-9980-5888DD729CDD}"/>
    <hyperlink ref="A995" r:id="rId359" display="http://homepage.ufp.pt/lmbg/livro_cicontrib2012.htm" xr:uid="{E7C52788-CCF5-492B-A7AF-7430044BE9C6}"/>
    <hyperlink ref="A999" r:id="rId360" display="http://www.slideshare.net/lmbg/debate-teaching-informatics-teach-what-to-whom" xr:uid="{46E69549-A5EC-49B5-8990-062FAC4C5543}"/>
    <hyperlink ref="A1003" r:id="rId361" display="http://www.apdsi.pt/uploads/news/id571/Posição do GAN - A Estratégia do XIX Governo_4059_20120411.pdf" xr:uid="{5BEDB289-D442-4A47-B4B8-88935500D6D1}"/>
    <hyperlink ref="A1006" r:id="rId362" display="http://www.scienticpapers.org/" xr:uid="{E6DEEE33-D050-4128-A933-6A16E3F5F15F}"/>
    <hyperlink ref="A1007" r:id="rId363" display="http://www.scientificpapers.org/wp-content/files/1276_Fidalgo_Gouveia_Employee_Turnover_impact_in_organizational_knowledge_management-The_Portuguese_real_estate_case.pdf" xr:uid="{9055388E-8E39-4AAE-8307-5C7C6A5AA926}"/>
    <hyperlink ref="A1011" r:id="rId364" display="http://www.latec.ufrj.br/revistas/index.php?journal=educaonline&amp;page=article&amp;op=download&amp;path%5b%5d=288&amp;path%5b%5d=412" xr:uid="{7F83D698-BA8C-4A1B-BB6D-425369ABC81A}"/>
    <hyperlink ref="A1015" r:id="rId365" display="http://www.slideshare.net/lmbg/digital-mediation-for-public-participation" xr:uid="{9D15F2BC-FE50-45CF-9AFC-8DDBD2F50765}"/>
    <hyperlink ref="A1023" r:id="rId366" display="http://eujournal.org/esj_march_2012_n6/14.pdf" xr:uid="{C77AC79A-C78E-40A6-A0CA-A3EFEC4CC8EC}"/>
    <hyperlink ref="A1027" r:id="rId367" display="http://archive.org/details/Apdsi-ApEmTempoReal-DebateFinal" xr:uid="{95A917FB-1ED2-4DB9-ADD7-793F3F49099C}"/>
    <hyperlink ref="A1031" r:id="rId368" display="http://www.slideshare.net/lmbg/participar-na-e-descobrir-informao-o-digital-e-o-papel-da-biblioteca" xr:uid="{02C41A9D-716A-4D32-B87F-DFB8B69B6D78}"/>
    <hyperlink ref="A1041" r:id="rId369" display="http://www.latec.ufrj.br/revistas/index.php?journal=educaonline&amp;page=article&amp;op=view&amp;path%5b%5d=275" xr:uid="{40E22423-623A-4C46-91F2-EF988B025C66}"/>
    <hyperlink ref="A1044" location="inicio" display="inicio" xr:uid="{06FC6D41-87C9-4303-B3AC-891FAE13F69C}"/>
    <hyperlink ref="A1050" r:id="rId370" display="http://www.ris.uvt.ro/wp-content/uploads/2012/01/ris16_portugalia.pdf" xr:uid="{8D9D8A28-33A6-47CD-B62A-A645387BADF1}"/>
    <hyperlink ref="A1060" r:id="rId371" display="http://www.slideshare.net/lmbg/as-oportunidades-e-desafios-do-digital-para-o-territrio-do-egovernment-ao-egovernance" xr:uid="{9DC965D3-6CF9-4B60-9F24-48D377C6A1DE}"/>
    <hyperlink ref="A1064" r:id="rId372" display="http://www.experimentadesign.pt/2011/pt/04-00-00.html" xr:uid="{CE303A74-13A3-42C3-92C5-73B2F21AB8F0}"/>
    <hyperlink ref="A1068" r:id="rId373" location="v=onepage&amp;q&amp;f=false" display="http://books.google.pt/books?hl=en&amp;lr=lang_en&amp;id=BTldtLaLRHgC&amp;oi=fnd&amp;pg=PA13&amp;ots=oa0kNnB6hW&amp;sig=lW6d6mjPKcJ6or8VBJXf_XXu1cA&amp;redir_esc=y - v=onepage&amp;q&amp;f=false" xr:uid="{2E866EC0-296E-4089-A949-9E1CAA32254B}"/>
    <hyperlink ref="A1072" r:id="rId374" display="http://www.latec.ufrj.br/revistas/index.php?journal=educaonline&amp;page=article&amp;op=view&amp;path%5b%5d=252" xr:uid="{EFD5452D-EDFE-408B-94F4-E6535AB61DF9}"/>
    <hyperlink ref="A1106" r:id="rId375" display="http://www.slideshare.net/lmbg/a-governao-digital-na-autarquia-e-o-tempo-das-redes" xr:uid="{0EDA8333-6CDE-4F27-8C5C-75409B504D69}"/>
    <hyperlink ref="A1113" r:id="rId376" display="http://online-journals.org/i-jim/article/view/1447" xr:uid="{49FE9C9B-0DB7-4916-BB90-EF7C8CF37CC2}"/>
    <hyperlink ref="A1128" location="inicio" display="inicio" xr:uid="{98F36192-6DCF-4866-9F73-D5458A274782}"/>
    <hyperlink ref="A1131" r:id="rId377" display="http://www.ibimapublishing.com/journals/CIBIMA/2011/341897/341897.pdf" xr:uid="{8423C72C-0228-43B3-AF19-07ED9B54E8A8}"/>
    <hyperlink ref="A1135" r:id="rId378" display="http://www.slideshare.net/lmbg/gerir-conhecimento-com-o-territrio-e-com-as-pessoas" xr:uid="{3249F8F1-45C2-4278-A48E-09D6BF8095D3}"/>
    <hyperlink ref="A1139" r:id="rId379" display="http://www.slideshare.net/lmbg/portugal20-participacao2010" xr:uid="{3D7056E5-827A-4AED-9983-091D5E634830}"/>
    <hyperlink ref="A1143" r:id="rId380" display="http://www.slideshare.net/lmbg/simposio-lm-svspleeduca2010finalv2" xr:uid="{DB062208-EADE-4AE6-9B3D-F2E33F2885A7}"/>
    <hyperlink ref="A1150" r:id="rId381" display="http://homepage.ufp.pt/lmbg/com/e2010_FP_ref78_IEEE.pdf" xr:uid="{205E5056-62D4-4614-A20A-489FA317141A}"/>
    <hyperlink ref="A1154" r:id="rId382" display="http://www.slideshare.net/lmbg/republica-lmbg2010" xr:uid="{4045A3B3-2870-48C9-8081-02217ED612E6}"/>
    <hyperlink ref="A1161" r:id="rId383" display="http://www.slideshare.net/lmbg/liberopinion-as-an-enabling-platform-for-elections-20-a-case-study" xr:uid="{40D6EF52-9630-4A54-A9F9-21CBF962ED9D}"/>
    <hyperlink ref="A1165" r:id="rId384" display="http://www.slideshare.net/lmbg/dinamizar-aproximar-e-projectar-o-territrio-com-o-digital" xr:uid="{401BE145-1EE7-4F5F-A6BA-6A2E01417ED9}"/>
    <hyperlink ref="A1169" r:id="rId385" display="http://www.slideshare.net/lmbg/oaw2010-lbg" xr:uid="{509C1ED4-5ED0-4F79-B8C1-51C992AA469D}"/>
    <hyperlink ref="A1173" r:id="rId386" display="http://www.slideshare.net/lmbg/liberopinion-democracy-for-a-new-age" xr:uid="{C7E489D6-9D9C-4CFD-B545-19E11E8C0CD9}"/>
    <hyperlink ref="A1177" r:id="rId387" display="http://www.slideshare.net/lmbg/laptops-vs-desktops-in-a-google-groups-environment" xr:uid="{FC9B6CA0-4B97-42DF-AEFC-F626EB6DAE61}"/>
    <hyperlink ref="A1181" r:id="rId388" display="http://www.slideshare.net/lmbg/globalisation-and-digital-cities" xr:uid="{AA347A9D-139A-4735-AB3A-F8839D6714F7}"/>
    <hyperlink ref="A1185" r:id="rId389" display="http://www.slideshare.net/lmbg/upt11set-lbg" xr:uid="{399A3A72-1B89-4A0A-B4B4-2375C275A43E}"/>
    <hyperlink ref="A1193" r:id="rId390" display="http://www.slideshare.net/lmbg/o-tempo-das-redes" xr:uid="{8FB850CB-A58A-4D75-B550-2064ED0CD0F4}"/>
    <hyperlink ref="A1202" r:id="rId391" display="http://www.slideshare.net/lmbg/using-google-groups-in-a-mlearning-environment" xr:uid="{55CEC11F-0D89-430D-BB29-44453396B089}"/>
    <hyperlink ref="A1206" r:id="rId392" display="http://www.slideshare.net/lmbg/uma-reflexo-crtica-sobre-a-web-social-e-o-seu-uso-no-ensino-superior" xr:uid="{3442259D-452C-427F-992F-AAB34A54564E}"/>
    <hyperlink ref="A1210" r:id="rId393" display="http://www.slideshare.net/lmbg/worldmediaday2010-lbg" xr:uid="{1477F2A3-E502-402E-BFBA-B0B6CF88C1B9}"/>
    <hyperlink ref="A1214" r:id="rId394" display="http://www.slideshare.net/lmbg/local-egovernment-a-governao-digital-na-autarquia" xr:uid="{9DDD25D4-28B7-4FB9-A220-110892568BCF}"/>
    <hyperlink ref="A1228" r:id="rId395" display="http://www.slideshare.net/lmbg/tecnologia-e-educao-como" xr:uid="{0B03C616-18F1-4003-99BF-637D5F04E3A7}"/>
    <hyperlink ref="A1236" r:id="rId396" display="http://www.slideshare.net/lmbg/governao-dos-sistemas-e-tecnologias-da-informao-na-administrao-pblica" xr:uid="{ADE8BFE0-2120-43A3-BBA4-88F6B4243269}"/>
    <hyperlink ref="A1240" r:id="rId397" display="http://www.slideshare.net/lmbg/informao-e-conhecimento-o-lado-social-da-tecnologia" xr:uid="{7A836EB2-5EDD-4701-8328-9F0FD14EF3A5}"/>
    <hyperlink ref="A1244" r:id="rId398" display="http://www.slideshare.net/lmbg/desafios-da-gesto-da-informao-e-a-questo-da-soberania-no-digital-da-escola-do-professor-e-onde-o-aluno-fica-em-tudo-isto" xr:uid="{10B40498-AF7F-4296-A317-EAED5A1A81A6}"/>
    <hyperlink ref="A1248" r:id="rId399" display="http://www.slideshare.net/lmbg/a-escola-e-os-novos-desafios-a-escola-o-digital-e-o-professor" xr:uid="{D472E74C-FB9B-4B3B-9683-17508159C71F}"/>
    <hyperlink ref="A1252" r:id="rId400" display="http://www.slideshare.net/lmbg/liberopinion-as-an-enabling-platform-for-elections-20-a-case-study" xr:uid="{3DC5FE60-71FF-43C1-A1E3-4B155E6DC835}"/>
    <hyperlink ref="A1256" r:id="rId401" display="http://www.slideshare.net/lmbg/o-digital-e-o-espao-fsico-3404160" xr:uid="{D5112735-9211-4970-B1AA-E32B8B525CB3}"/>
    <hyperlink ref="A1260" r:id="rId402" display="http://www.slideshare.net/lmbg/a-gerao-digital-no-novo-mundo-wmpresarial" xr:uid="{A3DE059E-8970-44E4-95ED-A6CB2094AF7B}"/>
    <hyperlink ref="A1264" r:id="rId403" display="http://www.slideshare.net/lmbg/whats-up-with-the-physical-dimension-in-the-digital-world" xr:uid="{4F07E14E-4CCA-481D-BD1B-1A2814A9B137}"/>
    <hyperlink ref="A1268" r:id="rId404" display="http://www.slideshare.net/lmbg/site-stats-the-power-of-event-tracking-at-a-single-click-in-sakai" xr:uid="{2F393B7A-F68B-4C3F-9A00-8E4B7ADCEE0E}"/>
    <hyperlink ref="A1272" r:id="rId405" display="http://www.slideshare.net/lmbg/euro-sakai10-supervision" xr:uid="{F400A527-0EC9-442B-8032-EA72D22CDB67}"/>
    <hyperlink ref="A1276" r:id="rId406" display="http://www.slideshare.net/lmbg/a-gesto-da-marca-territorial-sob-uma-abordagem-colaborativa" xr:uid="{3F046978-2574-4387-B154-BF89103CAFDE}"/>
    <hyperlink ref="A1280" r:id="rId407" display="http://www.slideshare.net/lmbg/apresentao-governao-na-sociedade-da-informao" xr:uid="{88B90A37-21D7-4EF1-9B4F-C0BDF14FA22C}"/>
    <hyperlink ref="A1286" location="inicio" display="inicio" xr:uid="{714D0914-CBA8-4A31-BAFB-EE515187D1CE}"/>
    <hyperlink ref="A1293" r:id="rId408" display="http://homepage.ufp.pt/lmbg/com/sakaiuse_ibima09.pdf" xr:uid="{9858C516-F4D5-4C34-BC5A-0D801F31D8F9}"/>
    <hyperlink ref="A1297" r:id="rId409" display="http://www.slideshare.net/lmbg/sakai-experience-from-a-real-setting-our-current-ideas-on-how-to-explore-the-digital-opportunity" xr:uid="{16D13256-EF82-40E9-BB6D-8E3538F6CBED}"/>
    <hyperlink ref="A1305" r:id="rId410" display="http://homepage.ufp.pt/lmbg/com/ir_cerem_4_2009.pdf" xr:uid="{1CF87E79-C612-4D71-8116-E8A13579DA67}"/>
    <hyperlink ref="A1313" r:id="rId411" display="http://homepage.ufp.pt/lmbg/com/rev_obranasce_epart09.pdf" xr:uid="{6960D2F7-E4E7-447D-8A00-61C5BC85B3B7}"/>
    <hyperlink ref="A1317" r:id="rId412" display="http://homepage.ufp.pt/lmbg/com/rev_obranasce_terrbrand09.pdf" xr:uid="{D08CE30F-C79D-4847-8990-381C0CE34FB9}"/>
    <hyperlink ref="A1321" r:id="rId413" display="http://homepage.ufp.pt/lmbg/com/ir_cerem_3_2009.pdf" xr:uid="{E8C4667E-5992-4093-B65D-735545F35C32}"/>
    <hyperlink ref="A1325" r:id="rId414" display="http://homepage.ufp.pt/lmbg/com/ir_cerem_2_2009.pdf" xr:uid="{C9303454-F0FE-44AD-86B9-ED5DE22FCD54}"/>
    <hyperlink ref="A1329" r:id="rId415" display="http://homepage.ufp.pt/lmbg/com/rev_risti09_Contrestudocapitalsocial.pdf" xr:uid="{78B8A16B-1320-4CA2-A93A-C9866916405F}"/>
    <hyperlink ref="A1333" r:id="rId416" display="http://homepage.ufp.pt/lmbg/com/geo_eraglobal09.pdf" xr:uid="{1AA2CDF0-D70E-4C5C-83F2-A423DC9746F5}"/>
    <hyperlink ref="A1337" r:id="rId417" display="http://homepage.ufp.pt/lmbg/com/apedubits_lmbg09.pdf" xr:uid="{D3A752AB-2851-4247-B6D7-44A711CA658C}"/>
    <hyperlink ref="A1341" r:id="rId418" display="http://homepage.ufp.pt/lmbg/com/ceremintreport1_2009_steven.pdf" xr:uid="{D80842E3-B349-40DA-B6E3-3527C136F724}"/>
    <hyperlink ref="A1348" r:id="rId419" display="http://homepage.ufp.pt/lmbg/com/sakai_ufpuipp_09.pdf" xr:uid="{9D0DE472-A121-49AD-9474-1581FEE262E2}"/>
    <hyperlink ref="A1355" r:id="rId420" display="http://homepage.ufp.pt/lmbg/com/teachw2_chal09.pdf" xr:uid="{749FAB7C-0C83-4DD2-85CC-BA809B958317}"/>
    <hyperlink ref="A1359" r:id="rId421" display="http://homepage.ufp.pt/lmbg/com/evoweb_lmbg09.pdf" xr:uid="{02EBB0A2-5D10-4962-BC37-117A6099740E}"/>
    <hyperlink ref="A1363" r:id="rId422" display="http://homepage.ufp.pt/lmbg/com/sswapr_chal09.pdf" xr:uid="{A55E1322-2926-42FE-BEF5-01B2E1AD6095}"/>
    <hyperlink ref="A1367" r:id="rId423" display="http://homepage.ufp.pt/lmbg/modelos_apdsi.pdf" xr:uid="{8707295D-84FA-405B-8DCE-450E1D76FC4C}"/>
    <hyperlink ref="A1371" r:id="rId424" display="http://homepage.ufp.pt/lmbg/com/eseig_29abril09 2.pdf" xr:uid="{CD8DE57A-CE76-45A8-AB63-D395C1C34A3A}"/>
    <hyperlink ref="A1375" r:id="rId425" display="http://homepage.ufp.pt/lmbg/com/apdsi_21abril09.pdf" xr:uid="{C3B35008-CBC3-43D2-8ADD-1A42AEF1D7E0}"/>
    <hyperlink ref="A1382" r:id="rId426" display="http://homepage.ufp.pt/lmbg/com/ls_cem6_09.pdf" xr:uid="{847DA12C-6FD5-4733-9493-FBF0F5BD8D9D}"/>
    <hyperlink ref="A1386" r:id="rId427" display="http://homepage.ufp.pt/lmbg/com/fchsn5_sakai09.pdf" xr:uid="{E6780A33-AE09-4764-881D-6B9243814ACD}"/>
    <hyperlink ref="A1389" location="inicio" display="inicio" xr:uid="{A449A25B-885C-4CF3-BA55-4987356C6DF9}"/>
    <hyperlink ref="A1391" r:id="rId428" display="http://web.guni2005.upc.es/news/detail.php?chlang=en&amp;id=1289" xr:uid="{15025528-E6AC-44DF-AFBB-83EE0DD4490F}"/>
    <hyperlink ref="A1392" r:id="rId429" display="http://homepage.ufp.pt/lmbg/com/ls_guninl_dez08.pdf" xr:uid="{789041CC-C824-4044-9867-F82252653ADC}"/>
    <hyperlink ref="A1396" r:id="rId430" display="http://homepage.ufp.pt/lmbg/com/ap_sgaio_berlin08.pdf" xr:uid="{A42D3109-8C97-441E-A787-09CE814613E7}"/>
    <hyperlink ref="A1400" r:id="rId431" display="http://homepage.ufp.pt/lmbg/com/lbgouveia_cdn200708trabindv_final.pdf" xr:uid="{A302C908-3957-4808-A6C9-65B0A948D085}"/>
    <hyperlink ref="A1404" r:id="rId432" display="http://homepage.ufp.pt/lmbg/com/ap_lg_cac08.pdf" xr:uid="{EE90921D-89A6-4346-8AE6-27E1745217AA}"/>
    <hyperlink ref="A1412" r:id="rId433" display="http://homepage.ufp.pt/lmbg/com/sakaic_ufpuvead_08.pdf" xr:uid="{0BCF5473-7DD4-4A2B-B116-CAF78A1176A1}"/>
    <hyperlink ref="A1416" r:id="rId434" display="http://homepage.ufp.pt/lmbg/com/ufpuv_sakaiparis08.pdf" xr:uid="{4F9E9ADB-7B15-48A8-802B-500DFC01CBD6}"/>
    <hyperlink ref="A1420" r:id="rId435" display="http://homepage.ufp.pt/lmbg/com/gaio_apdr08.pdf" xr:uid="{2BCF4B7D-3046-4BA9-B67A-98582F88029F}"/>
    <hyperlink ref="A1424" r:id="rId436" display="http://homepage.ufp.pt/lmbg/com/lbg_apdr08.pdf" xr:uid="{65FE4D42-4D70-4E8D-AD45-4E87FDD854BE}"/>
    <hyperlink ref="A1432" r:id="rId437" display="http://homepage.ufp.pt/lmbg/com/lg_gcisla08.pdf" xr:uid="{2F04840E-E32F-495B-8E68-49E362B105A7}"/>
    <hyperlink ref="A1436" r:id="rId438" display="http://homepage.ufp.pt/lmbg/com/lg_neiscap08.pdf" xr:uid="{8FA20986-71C1-4941-86A5-4C85A828D38B}"/>
    <hyperlink ref="A1440" r:id="rId439" display="http://homepage.ufp.pt/lmbg/com/lg_xsocue08.pdf" xr:uid="{546C231B-6110-4AEA-B756-D2D2E2DE3894}"/>
    <hyperlink ref="A1451" r:id="rId440" display="http://www.guni-rmies.net/" xr:uid="{861DEF69-5324-44C3-884B-6A38859C4F23}"/>
    <hyperlink ref="A1456" r:id="rId441" display="http://homepage.ufp.pt/lmbg/com/lg_tamdig08.pdf" xr:uid="{894968CD-8D67-4652-9476-2F3645214E44}"/>
    <hyperlink ref="A1460" r:id="rId442" display="http://homepage.ufp.pt/lmbg/com/blogosfera_1bad07.pdf" xr:uid="{27760094-08E2-4939-ABA6-71D253C16EB0}"/>
    <hyperlink ref="A1463" location="inicio" display="inicio" xr:uid="{6C8D65A8-30F2-4EAB-8D3A-5C372B8A52F7}"/>
    <hyperlink ref="A1466" r:id="rId443" display="http://homepage.ufp.pt/lmbg/com/prurato_revfchs07.pdf" xr:uid="{B60EF628-5099-4562-B8FD-412A66817BDA}"/>
    <hyperlink ref="A1470" r:id="rId444" display="http://homepage.ufp.pt/lmbg/com/prurato_revfct07.pdf" xr:uid="{07A23B06-DF55-4C2D-983F-18D9C8259B53}"/>
    <hyperlink ref="A1474" r:id="rId445" display="http://homepage.ufp.pt/lmbg/com/rsilva_revFCT07.pdf" xr:uid="{B0DC5EAC-F4FE-417E-BE41-BFB1B7B7CF70}"/>
    <hyperlink ref="A1486" r:id="rId446" display="http://homepage.ufp.pt/lmbg/com/lmbgrbeporto_07.pdf" xr:uid="{056082CE-13D7-4BA8-863C-FBDB6EF69847}"/>
    <hyperlink ref="A1490" r:id="rId447" display="http://www.youtube.com/watch?v=3pMYqhR0omY" xr:uid="{1F9B1F2E-1EC7-4EEA-BCCA-05E77677D07E}"/>
    <hyperlink ref="A1494" r:id="rId448" display="http://homepage.ufp.pt/lmbg/com/ir_cerem_1_2007.pdf" xr:uid="{3057CFFF-EDBB-4AF1-8BD3-BA4ACB040320}"/>
    <hyperlink ref="A1498" r:id="rId449" display="http://homepage.ufp.pt/lmbg/com/jam_territorio_lg07.pdf" xr:uid="{BF44000E-06D6-47D5-A291-FCA77203692B}"/>
    <hyperlink ref="A1502" r:id="rId450" display="http://homepage.ufp.pt/lmbg/com/apsteven_LG07.pdf" xr:uid="{93F745F3-6252-439E-BFA7-04689CC3198F}"/>
    <hyperlink ref="A1506" r:id="rId451" display="http://homepage.ufp.pt/lmbg/com/jconst_dcs07.pdf" xr:uid="{3430CC6E-8AB3-428C-B6F5-020B12D5DEAC}"/>
    <hyperlink ref="A1510" r:id="rId452" display="http://homepage.ufp.pt/lmbg/com/digapp_dcs07.pdf" xr:uid="{9660FF22-1FFE-471C-A32F-269F4E0669E4}"/>
    <hyperlink ref="A1514" r:id="rId453" display="http://homepage.ufp.pt/lmbg/com/preis_flor07.pdf" xr:uid="{DF2F248D-3291-4866-BF22-55B7F475E01E}"/>
    <hyperlink ref="A1518" r:id="rId454" display="http://homepage.ufp.pt/lmbg/com/ikm_Barca07.pdf" xr:uid="{FBC3515C-6CC1-4989-9A0F-E66CC605B3B9}"/>
    <hyperlink ref="A1522" r:id="rId455" display="http://homepage.ufp.pt/lmbg/com/aproximar_apdsi07.pdf" xr:uid="{E4EFFD63-DB1D-4858-A232-E478DE7E9DE9}"/>
    <hyperlink ref="A1526" r:id="rId456" display="http://homepage.ufp.pt/lmbg/com/jam_terrhskills_lg07.pdf" xr:uid="{EF47A7B3-FEFA-43C8-8F51-75D44A3FDFBD}"/>
    <hyperlink ref="A1530" r:id="rId457" display="http://homepage.ufp.pt/lmbg/com/pclara_cisti07.pdf" xr:uid="{A5BAC527-DE47-4A7D-8D71-9BD6E12D6AC9}"/>
    <hyperlink ref="A1538" r:id="rId458" display="http://homepage.ufp.pt/lmbg/com/jam_si_lg07.pdf" xr:uid="{D681F752-7C28-40B8-BC23-FE58DF211943}"/>
    <hyperlink ref="A1542" r:id="rId459" display="http://homepage.ufp.pt/lmbg/com/lmbg_ap2_CD07.pdf" xr:uid="{4FAFD36C-0F89-49A1-A1FF-E926FD372CD9}"/>
    <hyperlink ref="A1546" r:id="rId460" display="http://homepage.ufp.pt/lmbg/com/lmbg_ap_CD07.pdf" xr:uid="{3A7EB417-4B18-4374-8BC0-20DC346F64FF}"/>
    <hyperlink ref="A1554" r:id="rId461" display="http://homepage.ufp.pt/lmbg/com/EATIS Virtual University panel_07.pdf" xr:uid="{DAB7815F-F067-433F-9932-31455A353920}"/>
    <hyperlink ref="A1557" r:id="rId462" display="http://homepage.ufp.pt/lmbg/livro_gibe07.htm" xr:uid="{B0D18C88-41B6-41FA-9A4F-6A0641C701D0}"/>
    <hyperlink ref="A1561" r:id="rId463" display="http://homepage.ufp.pt/lmbg/com/sg_mktterritorioPAM07.pdf" xr:uid="{54E0CCE4-C1BD-4B88-AE69-227E1C61FF79}"/>
    <hyperlink ref="A1565" r:id="rId464" display="http://homepage.ufp.pt/lmbg/com/ipca_talk07.pdf" xr:uid="{BFA7537F-FC77-40AF-884D-C8987E532E42}"/>
    <hyperlink ref="A1569" r:id="rId465" display="http://homepage.ufp.pt/lmbg/com/guide_ufpuv07_final.pdf" xr:uid="{02286F46-F9A9-43A8-BED3-0BB96CDC3FAC}"/>
    <hyperlink ref="A1573" r:id="rId466" display="http://homepage.ufp.pt/lmbg/com/web20_clip07.pdf" xr:uid="{B82CD833-E1E8-4A10-9D8C-3CDEEA33DC18}"/>
    <hyperlink ref="A1577" r:id="rId467" display="http://homepage.ufp.pt/lmbg/com/gpm_lmbg07.pdf" xr:uid="{E6740EBF-5145-471C-99B8-42C4B96C8CAF}"/>
    <hyperlink ref="A1581" r:id="rId468" display="http://homepage.ufp.pt/lmbg/com/brandingterrit_obranasce07.pdf" xr:uid="{4DDA0AF3-36E1-44AF-820A-5A3F6EC217F5}"/>
    <hyperlink ref="A1585" r:id="rId469" display="http://homepage.ufp.pt/lmbg/com/cdp_apre_v1.pdf" xr:uid="{A9AE48B0-1430-4795-A870-F692D646745A}"/>
    <hyperlink ref="A1588" location="inicio" display="inicio" xr:uid="{B38E5B2E-DED8-4EBE-B511-56769B5ADACA}"/>
    <hyperlink ref="A1591" r:id="rId470" display="http://homepage.ufp.pt/lmbg/com/ebusiness_spi07.pdf" xr:uid="{FADA54B9-DC6A-441C-9CD4-26941F4AC7DD}"/>
    <hyperlink ref="A1594" r:id="rId471" display="http://homepage.ufp.pt/lmbg/livro_ne06.htm" xr:uid="{64DC9440-1F8A-4104-BFC2-590C3CD4B9A7}"/>
    <hyperlink ref="A1598" r:id="rId472" display="http://homepage.ufp.pt/lmbg/com/gi_cxo_lmbg06.pdf" xr:uid="{273DA896-C789-4A45-B7B7-0A3AEF439F44}"/>
    <hyperlink ref="A1602" r:id="rId473" display="http://homepage.ufp.pt/lmbg/textos/Contarhist06.pdf" xr:uid="{C725C708-3E1B-48A5-966D-120493DBCA23}"/>
    <hyperlink ref="A1606" r:id="rId474" display="http://homepage.ufp.pt/lmbg/com/lmbg_santarem06.pdf" xr:uid="{760542EF-3CBD-44C8-8728-BD3DC70003BF}"/>
    <hyperlink ref="A1610" r:id="rId475" display="http://homepage.ufp.pt/lmbg/com/crd_apdsi_final06.pdf" xr:uid="{081CBFB9-DF0F-4F91-AD7B-FFC5C43D5FEF}"/>
    <hyperlink ref="A1614" r:id="rId476" display="http://homepage.ufp.pt/lmbg/com/lmbg_gisday06.pdf" xr:uid="{BCC56D17-438A-43B2-B81F-27CFBBAEE8ED}"/>
    <hyperlink ref="A1618" r:id="rId477" display="http://homepage.ufp.pt/lmbg/com/apdsi_farrabida_06.pdf" xr:uid="{836E6748-0C09-4F9D-8E3D-D40CA9B82684}"/>
    <hyperlink ref="A1622" r:id="rId478" display="http://homepage.ufp.pt/lmbg/com/elearning_eciencia06.pdf" xr:uid="{F6983CDF-6F41-443B-8BB0-3B150BA006C0}"/>
    <hyperlink ref="A1626" r:id="rId479" display="http://homepage.ufp.pt/lmbg/com/aep_apre06.pdf" xr:uid="{8C906543-CDCD-4700-9A98-2888874390D3}"/>
    <hyperlink ref="A1630" r:id="rId480" display="http://homepage.ufp.pt/lmbg/com/ufp_eurosakaiday_06.pdf" xr:uid="{C78DA762-1029-47ED-B588-602232DD6127}"/>
    <hyperlink ref="A1634" r:id="rId481" display="http://homepage.ufp.pt/lmbg/com/edineb06.pdf" xr:uid="{A63BFFF0-219E-4390-8F68-3743845CD975}"/>
    <hyperlink ref="A1638" r:id="rId482" display="http://homepage.ufp.pt/lmbg/com/ufpuv_planoaccao06.pdf" xr:uid="{B13084D7-A3F9-41B0-A89B-3E0A33EAE355}"/>
    <hyperlink ref="A1642" r:id="rId483" display="http://homepage.ufp.pt/lmbg/com/si_eufp06.pdf" xr:uid="{EB121F29-13B0-4336-9271-C90064F1A3BE}"/>
    <hyperlink ref="A1646" r:id="rId484" display="http://homepage.ufp.pt/lmbg/com/elche06.pdf" xr:uid="{2851FE6A-D28C-45EF-A10F-362D7C0577EF}"/>
    <hyperlink ref="A1650" r:id="rId485" display="http://homepage.ufp.pt/lmbg/com/iesf_gi120406.pdf" xr:uid="{4419A124-E39B-4052-B74F-8641824382C7}"/>
    <hyperlink ref="A1658" r:id="rId486" display="http://homepage.ufp.pt/lmbg/com/equilibria_lbg06.pdf" xr:uid="{679CD22D-34CD-4FE4-9385-411F8E447BDC}"/>
    <hyperlink ref="A1662" r:id="rId487" display="http://homepage.ufp.pt/lmbg/com/lbg_itgoversi06.pdf" xr:uid="{7552DEB1-9D85-439D-8DFB-BC337914D5C9}"/>
    <hyperlink ref="A1666" r:id="rId488" display="http://homepage.ufp.pt/lmbg/com/lmbg06Media XXI.pdf" xr:uid="{5EFD679E-EDBC-44D3-A4B0-4903F78F20B6}"/>
    <hyperlink ref="A1669" location="inicio" display="inicio" xr:uid="{BB3E0B11-DECE-44D7-A472-631A998DB6CC}"/>
    <hyperlink ref="A1672" r:id="rId489" display="http://homepage.ufp.pt/lmbg/com/rev_ufp2_05_prurato.pdf" xr:uid="{989A998F-890E-4173-A0B6-2734F9495BA3}"/>
    <hyperlink ref="A1676" r:id="rId490" display="http://homepage.ufp.pt/lmbg/com/rev_ufp05_egovl.pdf" xr:uid="{1CE1AA4F-3C68-417A-B7C4-961D64A852C2}"/>
    <hyperlink ref="A1680" r:id="rId491" display="http://homepage.ufp.pt/lmbg/com/crd_lg_tomar2005.pdf" xr:uid="{611384DB-1CAF-4A8D-8A18-33B44B7382AF}"/>
    <hyperlink ref="A1684" r:id="rId492" display="http://homepage.ufp.pt/lmbg/com/lg_wp_microsoft05.pdf" xr:uid="{A810C420-CA03-4F84-9E5D-89A753B6CDAE}"/>
    <hyperlink ref="A1692" r:id="rId493" display="http://homepage.ufp.pt/lmbg/com/ir_cerem_2-2005.pdf" xr:uid="{B9A62AFA-13B5-4B3B-8FC8-261978D139D4}"/>
    <hyperlink ref="A1696" r:id="rId494" display="http://homepage.ufp.pt/lmbg/com/ufpuv_diafcs81005.pdf" xr:uid="{FBE2D832-A5BA-4776-A595-4409CE6C69F6}"/>
    <hyperlink ref="A1700" r:id="rId495" display="http://homepage.ufp.pt/lmbg/com/IANIS_gg05.pdf" xr:uid="{67BB89E9-AAFB-4F8F-B258-8759C25E5084}"/>
    <hyperlink ref="A1704" r:id="rId496" display="http://homepage.ufp.pt/lmbg/com/crd_eciencia2005.pdf" xr:uid="{141BAE80-7136-4EAD-BD3E-F974062291F7}"/>
    <hyperlink ref="A1708" r:id="rId497" display="http://homepage.ufp.pt/lmbg/com/lbg_uactrab05.pdf" xr:uid="{F3700028-4213-4DE3-AB6D-3B9140F85F62}"/>
    <hyperlink ref="A1712" r:id="rId498" display="http://homepage.ufp.pt/lmbg/com/wp1_cerem05.pdf" xr:uid="{EB05F905-034F-47EB-AD38-DD1A9FBA9051}"/>
    <hyperlink ref="A1716" r:id="rId499" display="http://homepage.ufp.pt/lmbg/com/lg05_prof2000.pdf" xr:uid="{EBA83831-CF52-45A9-85F1-CD415E9DBA7C}"/>
    <hyperlink ref="A1720" r:id="rId500" display="http://homepage.ufp.pt/lmbg/homepage/images/lmbg_lig05.gif" xr:uid="{45CA0EA5-AB11-4106-A74B-DB88C90D8E05}"/>
    <hyperlink ref="A1724" r:id="rId501" display="http://homepage.ufp.pt/lmbg/com/aplivro_legov04.pdf" xr:uid="{A833434E-4C32-4B08-9329-AE61A68490A7}"/>
    <hyperlink ref="A1727" r:id="rId502" display="http://homepage.ufp.pt/lmbg/livro_egovaut05.htm" xr:uid="{CEEC66A2-6B58-4738-B358-694541B464CA}"/>
    <hyperlink ref="A1731" r:id="rId503" display="http://homepage.ufp.pt/lmbg/com/aplivro_si04.pdf" xr:uid="{39632C1D-0D58-478E-8785-72F708D7A03C}"/>
    <hyperlink ref="A1734" r:id="rId504" display="http://homepage.ufp.pt/lmbg/livro_siaut05.htm" xr:uid="{D83DAF91-90F8-4200-9038-A2F3F3402A96}"/>
    <hyperlink ref="A1741" r:id="rId505" display="http://homepage.ufp.pt/lmbg/reserva/lmbg_web10_fev2005.pdf" xr:uid="{0456AAC5-B9AF-4578-BF94-C669DADBAC70}"/>
    <hyperlink ref="A1744" r:id="rId506" display="http://homepage.ufp.pt/lmbg/livro_ict05.htm" xr:uid="{3B93994D-20E3-4B42-B170-688CDCB24737}"/>
    <hyperlink ref="A1747" r:id="rId507" display="http://www2.ufp.pt/~lmbg/elearning.htm" xr:uid="{BDB9B3BA-A4A8-485F-A98E-937B6BBF1365}"/>
    <hyperlink ref="A1748" r:id="rId508" display="http://homepage.ufp.pt/lmbg/homepage/reserva/ev_evelearn05.pdf" xr:uid="{EF62C0A9-9E8E-423A-B832-8A13BB988C48}"/>
    <hyperlink ref="A1767" location="inicio" display="inicio" xr:uid="{58E49F2E-AA8B-44D6-B8B4-0E79F501685C}"/>
    <hyperlink ref="A1770" r:id="rId509" display="http://homepage.ufp.pt/lmbg/com/CEREM_WP_1_2004.pdf" xr:uid="{ACDD8CE0-EE5D-4C0B-82BD-AB2CA5755E78}"/>
    <hyperlink ref="A1777" r:id="rId510" display="http://homepage.ufp.pt/lmbg/com/gg_ceer20122004.pdf" xr:uid="{5374F0D9-DC62-4C59-B9FE-F88D9A60C8DF}"/>
    <hyperlink ref="A1781" r:id="rId511" display="http://homepage.ufp.pt/lmbg/com/ebook_oxford04.pdf" xr:uid="{5D4F6C49-50B7-4C18-B7A7-2C0C7FFCA860}"/>
    <hyperlink ref="A1785" r:id="rId512" display="http://homepage.ufp.pt/lmbg/com/conf_ina04.pdf" xr:uid="{A0515EC6-E295-4417-9456-853EB3C631A8}"/>
    <hyperlink ref="A1789" r:id="rId513" display="http://homepage.ufp.pt/lmbg/reserva/lbg_socinformacao04.pdf" xr:uid="{3DA8945D-BE54-4BCF-93F5-BFAA88236EB6}"/>
    <hyperlink ref="A1793" r:id="rId514" display="http://homepage.ufp.pt/lmbg/reserva/txt_comoanalisarcasoestudo.pdf" xr:uid="{4295FB49-50F3-44E9-A502-3065C9096B48}"/>
    <hyperlink ref="A1809" r:id="rId515" display="http://homepage.ufp.pt/lmbg/com/gg_revalgebrica04.pdf" xr:uid="{6CFD4130-7BD8-46F5-9814-53FD229031F3}"/>
    <hyperlink ref="A1813" r:id="rId516" display="http://homepage.ufp.pt/lmbg/com/lmbg_lgi04.pdf" xr:uid="{3761E011-5787-458D-977B-B3BFE1866CCF}"/>
    <hyperlink ref="A1825" r:id="rId517" display="http://homepage.ufp.pt/lmbg/com/algebrica04.pdf" xr:uid="{C7EE4845-21F5-4D9F-84DA-C1BC6526C78E}"/>
    <hyperlink ref="A1858" r:id="rId518" display="http://homepage.ufp.pt/lmbg/livro_si04.htm" xr:uid="{4F47D3D7-2B60-4443-840F-C8D6106432BF}"/>
    <hyperlink ref="A1862" r:id="rId519" display="http://homepage.ufp.pt/lmbg/textos/eciencia_crd_2004_lmbg.pdf" xr:uid="{1B7CD32E-E362-406E-A07B-821F2CE80B9E}"/>
    <hyperlink ref="A1883" r:id="rId520" display="http://homepage.ufp.pt/lmbg/livro_sien04.htm" xr:uid="{8719E29C-829E-47C4-BE7D-69E6F8ED1EDF}"/>
    <hyperlink ref="A1890" location="inicio" display="inicio" xr:uid="{501649F6-18E4-4B02-88CA-3BC0105D2592}"/>
    <hyperlink ref="A1902" r:id="rId521" display="http://homepage.ufp.pt/lmbg/textos/gg_brochura2.pdf" xr:uid="{D1760B36-E77E-4709-9F80-C9F3EA2B1156}"/>
    <hyperlink ref="A1930" r:id="rId522" display="http://homepage.ufp.pt/lmbg/com/MEC_model03.pdf" xr:uid="{B2C8E493-E685-49CE-8E0C-7ED8658D61D6}"/>
    <hyperlink ref="A1946" r:id="rId523" display="http://homepage.ufp.pt/lmbg/homepage/formacao/wks_crd15out03.pdf" xr:uid="{BE91AC1B-3DCC-4F1A-8810-F1071C23A824}"/>
    <hyperlink ref="A1959" r:id="rId524" display="http://homepage.ufp.pt/lmbg/com/ExperimentaDesign03.pdf" xr:uid="{BBC57F92-49A3-41B6-811C-D9FB9BB07AE8}"/>
    <hyperlink ref="A1962" r:id="rId525" display="http://homepage.ufp.pt/lmbg/livro_crd03.htm" xr:uid="{AC2DA94D-4E0C-4B43-8033-46B09903CC5A}"/>
    <hyperlink ref="A1975" r:id="rId526" display="http://homepage.ufp.pt/lmbg/com/gd_abrantes03.pdf" xr:uid="{944CDDFB-CBBB-4EBE-BDF6-FAD48BB1638E}"/>
    <hyperlink ref="A1982" r:id="rId527" display="http://homepage.ufp.pt/lmbg/com/ufp_elearning12603.pdf" xr:uid="{1543914E-A73D-4A55-99E5-98FD59363A47}"/>
    <hyperlink ref="A1986" r:id="rId528" display="http://homepage.ufp.pt/lmbg/homepage/reserva/luisgouveia.pdf" xr:uid="{0A9D89DD-053C-4DC4-B674-50FBDFEF9EC9}"/>
    <hyperlink ref="A2002" r:id="rId529" display="http://homepage.ufp.pt/lmbg/textos/gg_brochura1.pdf" xr:uid="{4F20CBC8-5DB7-4127-AE7B-0D054C5F799D}"/>
    <hyperlink ref="A2006" r:id="rId530" display="http://homepage.ufp.pt/lmbg/com/gg_apres2_140503.pdf" xr:uid="{57296D3A-51B8-4A21-B593-E9D00D8504B9}"/>
    <hyperlink ref="A2013" r:id="rId531" display="http://homepage.ufp.pt/lmbg/com/eftweb_iched02.pdf" xr:uid="{0063C7B5-FE60-481C-86BB-C2EAE5FD0FA5}"/>
    <hyperlink ref="A2020" r:id="rId532" display="http://homepage.ufp.pt/lmbg/textos/apontamentos_infaplicada.pdf" xr:uid="{21E93E6A-ADA2-4079-A022-11B8B384DD4E}"/>
    <hyperlink ref="A2030" r:id="rId533" display="http://homepage.ufp.pt/lmbg/com/gd_encposi.pdf" xr:uid="{42A5ED0A-C183-403C-A610-BD20DB550ABA}"/>
    <hyperlink ref="A2034" r:id="rId534" display="http://homepage.ufp.pt/lmbg/com/gd_encposi.pdf" xr:uid="{ABD5835F-DF82-495E-A52A-9A01958FEAE2}"/>
    <hyperlink ref="A2040" location="inicio" display="inicio" xr:uid="{9D285202-72A9-49E8-BB1C-D6086D327F20}"/>
    <hyperlink ref="A2043" r:id="rId535" display="http://homepage.ufp.pt/lmbg/com/icte_rurato02.pdf" xr:uid="{197ED4B7-F950-4E3D-BDA5-EDD1F7734976}"/>
    <hyperlink ref="A2047" r:id="rId536" display="http://homepage.ufp.pt/lmbg/com/icte_videsk02.pdf" xr:uid="{FDA6DD9A-9C5F-4822-B952-712BD9FD6580}"/>
    <hyperlink ref="A2051" r:id="rId537" display="http://homepage.ufp.pt/lmbg/com/gd_ws_capsi02.pdf" xr:uid="{0307B933-8C85-4D1F-A755-53758B967D12}"/>
    <hyperlink ref="A2063" r:id="rId538" display="http://homepage.ufp.pt/lmbg/com/icte_rurato02.pdf" xr:uid="{69B7E750-8035-4447-9F46-7D2495CA83F7}"/>
    <hyperlink ref="A2071" r:id="rId539" display="http://homepage.ufp.pt/lmbg/com/gd_iadis2002.pdf" xr:uid="{E9FB59CC-C850-40CA-9404-381AD6232ABD}"/>
    <hyperlink ref="A2075" r:id="rId540" display="http://homepage.ufp.pt/lmbg/com/gd_rev_catlan.pdf" xr:uid="{781C4005-8196-4D2B-83EB-DD4C3BBB91EF}"/>
    <hyperlink ref="A2094" r:id="rId541" display="http://homepage.ufp.pt/lmbg/com/gd_newwork02.pdf" xr:uid="{B443C578-1FC7-42E3-A5C4-32CF959528B4}"/>
    <hyperlink ref="A2101" r:id="rId542" display="http://homepage.ufp.pt/lmbg/com/res_gaiadigital.pdf" xr:uid="{D69FA9F5-935F-4116-8424-1B4F3E5D8078}"/>
    <hyperlink ref="A2119" r:id="rId543" display="http://homepage.ufp.pt/lmbg/com/virtual_edu_valencia_2002.pdf" xr:uid="{98580923-499B-4765-91CA-55BAC767AB81}"/>
    <hyperlink ref="A2127" r:id="rId544" display="http://homepage.ufp.pt/lmbg/com/interacto_2002.pdf" xr:uid="{5CB65281-0E58-483C-9BF7-521C10820534}"/>
    <hyperlink ref="A2131" r:id="rId545" display="http://homepage.ufp.pt/lmbg/formacao/si_praticas_2002.pdf" xr:uid="{7547557D-EF67-4E3F-AB0D-B6CAE236D1EB}"/>
    <hyperlink ref="A2135" r:id="rId546" display="http://homepage.ufp.pt/lmbg/com/phd_viva.pdf" xr:uid="{34FC66AA-B354-4C6C-AEB8-6F1C1E05E972}"/>
    <hyperlink ref="A2142" r:id="rId547" display="http://homepage.ufp.pt/lmbg/formacao/msc_competencias_book.pdf" xr:uid="{9206853D-E3D8-4CC6-9BA6-29246E7AD362}"/>
    <hyperlink ref="A2148" location="inicio" display="inicio" xr:uid="{5E264967-1867-46EC-BC53-BECB055B774E}"/>
    <hyperlink ref="A2151" r:id="rId548" display="http://homepage.ufp.pt/lmbg/com/THESIS_final.pdf" xr:uid="{C42BA2B2-DD30-4824-B48D-0195F30BDE82}"/>
    <hyperlink ref="A2155" r:id="rId549" display="https://www.tandfonline.com/doi/abs/10.1080/09523980110105088" xr:uid="{7BC372DD-1C53-46E7-879A-A665DB2011AA}"/>
    <hyperlink ref="A2158" r:id="rId550" display="http://homepage.ufp.pt/lmbg/com/pdfs/rev_ufp_2001.PDF" xr:uid="{F6958025-2A7B-49BD-8776-06F55750ADF4}"/>
    <hyperlink ref="A2165" r:id="rId551" display="http://www.cheshirehenbury.com/ebew/virtconf.html" xr:uid="{C8B7AE0E-39CA-4712-ACBB-C2B00D744AB4}"/>
    <hyperlink ref="A2166" r:id="rId552" display="http://homepage.ufp.pt/lmbg/com/pdfs/eftweb_virtual.PDF" xr:uid="{C12249C7-C989-43BA-90FE-C33BA8336671}"/>
    <hyperlink ref="A2170" r:id="rId553" display="http://homepage.ufp.pt/lmbg/com/pdfs/eftweb2_acep01.PDF" xr:uid="{B2F799E9-AEA9-4C93-B321-87227FD0BB17}"/>
    <hyperlink ref="A2174" r:id="rId554" display="http://homepage.ufp.pt/lmbg/com/pdfs/celtic_acep01.PDF" xr:uid="{22572F8C-63DB-4D0B-BE00-762D33D8E0F1}"/>
    <hyperlink ref="A2178" r:id="rId555" display="http://homepage.ufp.pt/lmbg/com/pdfs/acep1_cruarb.PDF" xr:uid="{FC73E520-A51A-4541-8444-67066E90F82B}"/>
    <hyperlink ref="A2183" r:id="rId556" display="http://homepage.ufp.pt/lmbg/com/pdfs/e-work2001.PDF" xr:uid="{FCDE46CB-8DFA-470E-90A1-62562379B8AE}"/>
    <hyperlink ref="A2187" r:id="rId557" display="http://homepage.ufp.pt/lmbg/textos/texto_ti.pdf" xr:uid="{D11E3700-983F-40C3-92D6-5B1BAA117F67}"/>
    <hyperlink ref="A2203" r:id="rId558" display="http://homepage.ufp.pt/lmbg/com/pdfs/pap_euro98.pdf" xr:uid="{962D1A18-25CC-47EA-A217-1F0FC917634B}"/>
    <hyperlink ref="A2211" r:id="rId559" display="http://homepage.ufp.pt/lmbg/com/pdfs/paper_its2001.PDF" xr:uid="{471CCBB5-98A2-4A22-B33F-507B81DF13B7}"/>
    <hyperlink ref="A2218" r:id="rId560" display="http://homepage.ufp.pt/lmbg/com/ir_cerem_1_2001.pdf" xr:uid="{5DFE893E-A675-4089-814F-EA069C459B46}"/>
    <hyperlink ref="A2221" r:id="rId561" display="http://homepage.ufp.pt/lmbg/com/pdfs/feira_livro2001.PDF" xr:uid="{72A248DB-D7F8-4F64-BB2A-C7BAFC4F1829}"/>
    <hyperlink ref="A2225" r:id="rId562" display="http://homepage.ufp.pt/lmbg/com/pdfs/eftweb_euroma2001.pdf" xr:uid="{F061646F-5850-4C2A-B29D-AED5E94AAE56}"/>
    <hyperlink ref="A2229" r:id="rId563" display="http://homepage.ufp.pt/lmbg/com/pdfs/EFTWeb_aveiro2001.PDF" xr:uid="{4151BABF-7C82-4D7D-BDE8-339D77C911B3}"/>
    <hyperlink ref="A2233" r:id="rId564" display="http://homepage.ufp.pt/lmbg/com/pdfs/paper_ufp99.pdf" xr:uid="{B0016F28-35EB-4D06-B7AD-7703D5A8618D}"/>
    <hyperlink ref="A2237" r:id="rId565" display="http://homepage.ufp.pt/lmbg/com/pdfs/lg_Maia2001.PDF" xr:uid="{4D0B452C-FF0F-4E2A-821E-10B9C73D2D87}"/>
    <hyperlink ref="A2241" r:id="rId566" display="http://homepage.ufp.pt/lmbg/com/pdfs/eiasm_eftweb.PDF" xr:uid="{E24EE7F7-DCA0-41D8-974E-527EC45BDB73}"/>
    <hyperlink ref="A2244" location="inicio" display="inicio" xr:uid="{68E95157-170A-4F7D-AE77-6E2E3D2077FD}"/>
    <hyperlink ref="A2247" r:id="rId567" display="http://homepage.ufp.pt/lmbg/com/pdfs/rev_ispgaya20000.PDF" xr:uid="{1E2C1758-5C80-4D62-9085-59EA67D0D2F7}"/>
    <hyperlink ref="A2259" r:id="rId568" display="http://homepage.ufp.pt/lmbg/com/pdfs/newscientist_phdessay.PDF" xr:uid="{54B9B08F-883A-4063-A9EC-1F9EC33E9CF9}"/>
    <hyperlink ref="A2267" r:id="rId569" display="http://homepage.ufp.pt/lmbg/com/pdfs/lg_ufp_rev5.PDF" xr:uid="{2E6C7C00-7A3F-42D6-A0CA-FD7FB2DC6F3C}"/>
    <hyperlink ref="A2287" r:id="rId570" display="http://homepage.ufp.pt/lmbg/com/pdfs/espe_2000.PDF" xr:uid="{166ECD62-4FC7-4437-AE6D-08ABA9BBCC32}"/>
    <hyperlink ref="A2295" r:id="rId571" display="http://homepage.ufp.pt/lmbg/com/pdfs/its2000_eftweb.PDF" xr:uid="{E780EC60-BA42-4DB1-BA4F-452FD2BD3DC9}"/>
    <hyperlink ref="A2299" r:id="rId572" display="http://homepage.ufp.pt/lmbg/com/pdfs/gesture.pdf" xr:uid="{2C919098-FF53-4A94-B27F-5F52633B49AB}"/>
    <hyperlink ref="A2302" location="inicio" display="inicio" xr:uid="{3CE1B50E-1E2B-4C29-8858-E78CF33A8E31}"/>
    <hyperlink ref="A2309" r:id="rId573" display="http://homepage.ufp.pt/lmbg/com/pdfs/crc99_paper.pdf" xr:uid="{F575AA24-1A9F-4AFB-AE68-44A5AB28DA3A}"/>
    <hyperlink ref="A2328" r:id="rId574" display="http://homepage.ufp.pt/lmbg/com/pdfs/lg_ufprev99.pdf" xr:uid="{FF386020-0469-47FF-A515-6474B845B046}"/>
    <hyperlink ref="A2332" r:id="rId575" display="http://homepage.ufp.pt/lmbg/com/pdfs/paper_ufp99.pdf" xr:uid="{C91679C8-9F23-49E8-89B8-FC92942F0431}"/>
    <hyperlink ref="A2340" r:id="rId576" display="http://homepage.ufp.pt/lmbg/com/pdfs/lg_apreufp99.pdf" xr:uid="{4E21F318-3B11-4558-B0F5-E48B452C3C5A}"/>
    <hyperlink ref="A2344" r:id="rId577" display="http://homepage.ufp.pt/lmbg/com/pdfs/lg_espe99.pdf" xr:uid="{CAC404DD-6691-433F-9C9A-AC16DF6E6334}"/>
    <hyperlink ref="A2352" r:id="rId578" display="https://www.tandfonline.com/doi/ref/10.1080/0952398990360104" xr:uid="{A83E2694-3BF2-48E2-8B64-A2E12ADCE53D}"/>
    <hyperlink ref="A2356" r:id="rId579" display="http://homepage.ufp.pt/lmbg/com/pdfs/99ufp_semacad.pdf" xr:uid="{EDF5657B-43A1-45A8-8BAC-D9B60585A0BA}"/>
    <hyperlink ref="A2360" r:id="rId580" display="http://homepage.ufp.pt/lmbg/com/pdfs/dlt_workshop99.pdf" xr:uid="{AFDDBF93-BA7E-49F9-8479-62B3894B7FAA}"/>
    <hyperlink ref="A2368" r:id="rId581" display="http://homepage.ufp.pt/lmbg/textos/analista.pdf" xr:uid="{AAA390B7-3F8E-449C-A668-8B98FE86F710}"/>
    <hyperlink ref="A2372" r:id="rId582" display="http://homepage.ufp.pt/lmbg/textos/vr_intro.pdf" xr:uid="{BEBBD645-5FA6-47A2-9F69-B1FF723526C2}"/>
    <hyperlink ref="A2376" r:id="rId583" display="http://homepage.ufp.pt/lmbg/textos/java_intro.pdf" xr:uid="{5C71E47C-68E4-41BC-A931-599D0A92449E}"/>
    <hyperlink ref="A2379" location="inicio" display="inicio" xr:uid="{B9A9AD06-DD81-4C5C-94DA-577761A9A776}"/>
    <hyperlink ref="A2421" r:id="rId584" display="http://homepage.ufp.pt/lmbg/com/itet98_abs.html" xr:uid="{F28C7E1C-50D5-4BCE-802F-1547A0DF1164}"/>
    <hyperlink ref="A2434" r:id="rId585" display="http://www.cerem.ufp.pt/com/poscol/COM.htm" xr:uid="{F121856C-903B-4ED8-B273-23004435D92A}"/>
    <hyperlink ref="A2441" r:id="rId586" display="http://homepage.ufp.pt/lmbg/textos/si_texto.pdf" xr:uid="{C0ABD424-4617-4251-9002-1A5CFDDB0848}"/>
    <hyperlink ref="A2449" r:id="rId587" display="http://homepage.ufp.pt/lmbg/textos/human_ti.html" xr:uid="{C814148A-5F85-493D-B2C5-030E44212FE7}"/>
    <hyperlink ref="A2452" location="inicio" display="inicio" xr:uid="{A66BE558-D41C-471E-B8DE-011C9830B89C}"/>
    <hyperlink ref="A2455" r:id="rId588" display="http://homepage.ufp.pt/lmbg/com/ca_int96.htm" xr:uid="{0BC0B3FE-7A49-4B18-BA21-36F3079AEA1C}"/>
    <hyperlink ref="A2459" r:id="rId589" display="http://homepage.ufp.pt/lmbg/textos/unix_intro/index.htm" xr:uid="{EC1F4AF4-1192-49ED-AF0C-3A9E671E76AA}"/>
    <hyperlink ref="A2467" r:id="rId590" display="http://homepage.ufp.pt/lmbg/textos/norma_osi.html" xr:uid="{BB15BEDE-0EB7-4B43-BC45-ECFA471C00B4}"/>
    <hyperlink ref="A2471" r:id="rId591" display="http://homepage.ufp.pt/lmbg/textos/gst_proj.htm" xr:uid="{03AC68E6-C2F8-4448-AB21-F8283229534F}"/>
    <hyperlink ref="A2475" r:id="rId592" display="http://homepage.ufp.pt/lmbg/textos/rddoc_id.htm" xr:uid="{377E088F-0DA3-4276-A9F6-5D145B6D171E}"/>
    <hyperlink ref="A2479" r:id="rId593" display="http://homepage.ufp.pt/lmbg/textos/dev_pag.htm" xr:uid="{57F5E5C3-175C-4554-A87D-C0E83E136158}"/>
    <hyperlink ref="A2483" r:id="rId594" display="http://homepage.ufp.pt/lmbg/textos/utnet.htm" xr:uid="{09434276-FF2B-48E2-9EB5-E31999A644C4}"/>
    <hyperlink ref="A2490" location="inicio" display="inicio" xr:uid="{0A963024-688A-44D6-8FCD-3F02761E8044}"/>
    <hyperlink ref="A2493" r:id="rId595" display="http://homepage.ufp.pt/lmbg/textos/escreve.htm" xr:uid="{28D3484D-E84E-4F99-81A0-7308609FFA45}"/>
    <hyperlink ref="A2497" r:id="rId596" display="http://homepage.ufp.pt/lmbg/com/pdfs/madeira96.pdf" xr:uid="{80C2FC0F-F5A5-4A65-BBF9-F3D9DC4099F1}"/>
    <hyperlink ref="A2505" r:id="rId597" display="http://homepage.ufp.pt/lmbg/textos/sist_eis.pdf" xr:uid="{2F3BB08C-5F2D-4E04-823A-A922D64A54B1}"/>
    <hyperlink ref="A2509" r:id="rId598" display="http://homepage.ufp.pt/lmbg/textos/pag_web.pdf" xr:uid="{7FA7654E-5311-4F0F-A528-451CE71CE501}"/>
    <hyperlink ref="A2513" r:id="rId599" display="http://homepage.ufp.pt/lmbg/textos/as_3pal.htm" xr:uid="{D0826C80-01BF-4EB7-BF7E-EEED1F5B369C}"/>
    <hyperlink ref="A2521" r:id="rId600" display="http://homepage.ufp.pt/lmbg/com/pdfs/conceito_netlab96.pdf" xr:uid="{859022FC-D2BB-4CD9-AFB8-13D72A69CF4F}"/>
    <hyperlink ref="A2525" r:id="rId601" display="http://homepage.ufp.pt/lmbg/com/pdfs/cerem_wks96.pdf" xr:uid="{B6E40E26-B400-41BD-A26C-AE63012640A7}"/>
    <hyperlink ref="A2529" r:id="rId602" display="http://homepage.ufp.pt/lmbg/com/pdfs/rv_istec96.pdf" xr:uid="{1D39459C-D3CA-4C8B-AA77-7952F1DD12EA}"/>
    <hyperlink ref="A2533" r:id="rId603" display="http://homepage.ufp.pt/lmbg/textos/quest_INTERNET.html" xr:uid="{FF4AC76C-B855-4FCE-8CC4-BEB17F2471F6}"/>
    <hyperlink ref="A2541" r:id="rId604" display="http://homepage.ufp.pt/lmbg/textos/ms_dos.pdf" xr:uid="{BEB0C578-F404-435F-A98F-E8657AB4AC36}"/>
    <hyperlink ref="A2545" r:id="rId605" display="http://homepage.ufp.pt/lmbg/com/pdfs/rede_univ96.pdf" xr:uid="{D2ED2166-8CCD-4E34-B862-A7BE82E61E6F}"/>
    <hyperlink ref="A2548" location="inicio" display="inicio" xr:uid="{CAC2BE27-93C2-4AE4-8AC5-1061C2A68B99}"/>
    <hyperlink ref="A2566" r:id="rId606" display="http://homepage.ufp.pt/lmbg/textos/proc_dist.zip" xr:uid="{6947695F-F20C-4587-A8A1-71CF233A3016}"/>
    <hyperlink ref="A2570" r:id="rId607" display="http://homepage.ufp.pt/lmbg/textos/sybase.zip" xr:uid="{63910CB1-1372-4004-99F3-791DB8335B15}"/>
    <hyperlink ref="A2574" r:id="rId608" display="http://homepage.ufp.pt/lmbg/textos/unix_shell.htm" xr:uid="{C566F0B8-9A3B-4686-ABD5-E7491DD5F5CC}"/>
    <hyperlink ref="A2578" r:id="rId609" display="http://homepage.ufp.pt/lmbg/com/logica_bdados.zip" xr:uid="{40151FE3-17B6-4A29-A802-E40A4A8522D2}"/>
    <hyperlink ref="A2585" r:id="rId610" display="http://homepage.ufp.pt/lmbg/textos/vtx1991_aliup0001.pdf" xr:uid="{37A0CABF-D8A5-4A2A-A143-394A6D0A2916}"/>
    <hyperlink ref="A2592" r:id="rId611" display="http://homepage.ufp.pt/lmbg/textos/texto_testemunho_1990.pdf" xr:uid="{C6687AAF-FD80-4501-B8BA-90A8C1072EF6}"/>
    <hyperlink ref="A2604" location="inicio" display="inicio" xr:uid="{0F43E227-A330-4FF9-8AAB-FA4BBD469828}"/>
    <hyperlink ref="A2606" r:id="rId612" display="mailto:lmbg@ufp.edu.pt" xr:uid="{65428C3A-BFCD-47C6-8149-91246679F1A8}"/>
  </hyperlinks>
  <pageMargins left="0.7" right="0.7" top="0.75" bottom="0.75" header="0.3" footer="0.3"/>
  <pageSetup paperSize="9" orientation="portrait" horizontalDpi="300" verticalDpi="300" r:id="rId6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20117-621F-4925-BDCE-EC85FC3BFAE3}">
  <dimension ref="A2:H136"/>
  <sheetViews>
    <sheetView topLeftCell="A2" zoomScaleNormal="100" workbookViewId="0">
      <selection activeCell="B3" sqref="B3:H3"/>
    </sheetView>
  </sheetViews>
  <sheetFormatPr defaultColWidth="6.7265625" defaultRowHeight="39" customHeight="1" x14ac:dyDescent="0.35"/>
  <cols>
    <col min="1" max="1" width="45.90625" style="20" customWidth="1"/>
    <col min="2" max="2" width="6.7265625" style="20"/>
    <col min="3" max="3" width="20.453125" style="21" customWidth="1"/>
    <col min="4" max="4" width="6.7265625" style="21"/>
    <col min="5" max="7" width="6.7265625" style="20"/>
    <col min="8" max="8" width="20.26953125" style="21" customWidth="1"/>
    <col min="9" max="16384" width="6.7265625" style="20"/>
  </cols>
  <sheetData>
    <row r="2" spans="1:8" s="18" customFormat="1" ht="39" customHeight="1" x14ac:dyDescent="0.35">
      <c r="B2" s="18" t="s">
        <v>1173</v>
      </c>
      <c r="C2" s="19" t="s">
        <v>1170</v>
      </c>
      <c r="D2" s="19" t="s">
        <v>662</v>
      </c>
      <c r="E2" s="18" t="s">
        <v>1222</v>
      </c>
      <c r="G2" s="18" t="s">
        <v>1223</v>
      </c>
      <c r="H2" s="19" t="s">
        <v>663</v>
      </c>
    </row>
    <row r="3" spans="1:8" ht="85" customHeight="1" x14ac:dyDescent="0.35">
      <c r="A3" s="20" t="s">
        <v>0</v>
      </c>
      <c r="B3" s="20">
        <f>FIND("(",A3)</f>
        <v>13</v>
      </c>
      <c r="C3" s="21" t="str">
        <f>LEFT(A3,B3-1)</f>
        <v xml:space="preserve">Gouveia, L. </v>
      </c>
      <c r="D3" s="21" t="str">
        <f>MID(A3,B3+1,4)</f>
        <v>2020</v>
      </c>
      <c r="E3" s="20">
        <f>FIND(")",A3)</f>
        <v>18</v>
      </c>
      <c r="F3" s="20">
        <f>E3+3</f>
        <v>21</v>
      </c>
      <c r="G3" s="22">
        <f>FIND(".",A3,F3)</f>
        <v>62</v>
      </c>
      <c r="H3" s="21" t="str">
        <f>MID(A3,F3,G3-F3+1)</f>
        <v>Segurança e privacidade num mundo digital.</v>
      </c>
    </row>
    <row r="4" spans="1:8" ht="39" customHeight="1" x14ac:dyDescent="0.35">
      <c r="A4" s="20" t="s">
        <v>1</v>
      </c>
      <c r="B4" s="20">
        <f t="shared" ref="B4:B67" si="0">FIND("(",A4)</f>
        <v>25</v>
      </c>
      <c r="C4" s="21" t="str">
        <f t="shared" ref="C4:C67" si="1">LEFT(A4,B4-1)</f>
        <v xml:space="preserve">Costa, O. e Gouveia, L. </v>
      </c>
      <c r="D4" s="21" t="str">
        <f t="shared" ref="D4:D67" si="2">MID(A4,B4+1,4)</f>
        <v>2020</v>
      </c>
      <c r="E4" s="20">
        <f t="shared" ref="E4:E67" si="3">FIND(")",A4)</f>
        <v>30</v>
      </c>
      <c r="F4" s="20">
        <f t="shared" ref="F4:F67" si="4">E4+3</f>
        <v>33</v>
      </c>
      <c r="G4" s="22">
        <f t="shared" ref="G4:G67" si="5">FIND(".",A4,F4)</f>
        <v>84</v>
      </c>
      <c r="H4" s="21" t="str">
        <f t="shared" ref="H4:H67" si="6">MID(A4,F4,G4-F4+1)</f>
        <v>Educação Superior a Distância nas Regiões do Brasil.</v>
      </c>
    </row>
    <row r="5" spans="1:8" ht="39" customHeight="1" x14ac:dyDescent="0.35">
      <c r="A5" s="20" t="s">
        <v>2</v>
      </c>
      <c r="B5" s="20">
        <f t="shared" si="0"/>
        <v>35</v>
      </c>
      <c r="C5" s="21" t="str">
        <f t="shared" si="1"/>
        <v xml:space="preserve">Lopes, S.; Gouveia, L. e Reis, P. </v>
      </c>
      <c r="D5" s="21" t="str">
        <f t="shared" si="2"/>
        <v>2020</v>
      </c>
      <c r="E5" s="20">
        <f t="shared" si="3"/>
        <v>40</v>
      </c>
      <c r="F5" s="20">
        <f t="shared" si="4"/>
        <v>43</v>
      </c>
      <c r="G5" s="22">
        <f t="shared" si="5"/>
        <v>163</v>
      </c>
      <c r="H5" s="21" t="str">
        <f t="shared" si="6"/>
        <v>A metodologia de ensino b-learning e a abordagem da sala de aula invertida (flipped classroom): resultados experimentais.</v>
      </c>
    </row>
    <row r="6" spans="1:8" ht="39" customHeight="1" x14ac:dyDescent="0.35">
      <c r="A6" s="20" t="s">
        <v>3</v>
      </c>
      <c r="B6" s="20">
        <f t="shared" si="0"/>
        <v>25</v>
      </c>
      <c r="C6" s="21" t="str">
        <f t="shared" si="1"/>
        <v xml:space="preserve">Rocha, D. e Gouveia, L. </v>
      </c>
      <c r="D6" s="21" t="str">
        <f t="shared" si="2"/>
        <v>2020</v>
      </c>
      <c r="E6" s="20">
        <f t="shared" si="3"/>
        <v>30</v>
      </c>
      <c r="F6" s="20">
        <f t="shared" si="4"/>
        <v>33</v>
      </c>
      <c r="G6" s="22">
        <f t="shared" si="5"/>
        <v>109</v>
      </c>
      <c r="H6" s="21" t="str">
        <f t="shared" si="6"/>
        <v>Luis Borges Gouveia: o que Brasil e Portugal têm em comum no ensino superior.</v>
      </c>
    </row>
    <row r="7" spans="1:8" ht="39" customHeight="1" x14ac:dyDescent="0.35">
      <c r="A7" s="20" t="s">
        <v>4</v>
      </c>
      <c r="B7" s="20">
        <f t="shared" si="0"/>
        <v>20</v>
      </c>
      <c r="C7" s="21" t="str">
        <f t="shared" si="1"/>
        <v xml:space="preserve">Gouveia, L. et al. </v>
      </c>
      <c r="D7" s="21" t="str">
        <f t="shared" si="2"/>
        <v>2020</v>
      </c>
      <c r="E7" s="20">
        <f t="shared" si="3"/>
        <v>25</v>
      </c>
      <c r="F7" s="20">
        <f t="shared" si="4"/>
        <v>28</v>
      </c>
      <c r="G7" s="22">
        <f t="shared" si="5"/>
        <v>85</v>
      </c>
      <c r="H7" s="21" t="str">
        <f t="shared" si="6"/>
        <v>Participação em painel Smart Cities - Repensar as cidades.</v>
      </c>
    </row>
    <row r="8" spans="1:8" ht="39" customHeight="1" x14ac:dyDescent="0.35">
      <c r="A8" s="20" t="s">
        <v>1171</v>
      </c>
      <c r="B8" s="20">
        <f t="shared" si="0"/>
        <v>26</v>
      </c>
      <c r="C8" s="21" t="str">
        <f t="shared" si="1"/>
        <v>Martins, E e Gouveia, L. </v>
      </c>
      <c r="D8" s="21" t="str">
        <f t="shared" si="2"/>
        <v>2020</v>
      </c>
      <c r="E8" s="20">
        <f t="shared" si="3"/>
        <v>31</v>
      </c>
      <c r="F8" s="20">
        <f t="shared" si="4"/>
        <v>34</v>
      </c>
      <c r="G8" s="22">
        <f t="shared" si="5"/>
        <v>90</v>
      </c>
      <c r="H8" s="21" t="str">
        <f t="shared" si="6"/>
        <v>Benefícios e Desafios do Uso do Modelo Pedagógico ML-SAI.</v>
      </c>
    </row>
    <row r="9" spans="1:8" ht="39" customHeight="1" x14ac:dyDescent="0.35">
      <c r="A9" s="20" t="s">
        <v>1172</v>
      </c>
      <c r="B9" s="20">
        <f t="shared" si="0"/>
        <v>35</v>
      </c>
      <c r="C9" s="21" t="str">
        <f t="shared" si="1"/>
        <v xml:space="preserve">Pereira R.; Dinis M. e Gouveia L. </v>
      </c>
      <c r="D9" s="21" t="str">
        <f t="shared" si="2"/>
        <v>2020</v>
      </c>
      <c r="E9" s="20">
        <f t="shared" si="3"/>
        <v>40</v>
      </c>
      <c r="F9" s="20">
        <f t="shared" si="4"/>
        <v>43</v>
      </c>
      <c r="G9" s="22">
        <f t="shared" si="5"/>
        <v>94</v>
      </c>
      <c r="H9" s="21" t="str">
        <f t="shared" si="6"/>
        <v>he Use of Mobile Devices in Environmental Education.</v>
      </c>
    </row>
    <row r="10" spans="1:8" ht="39" customHeight="1" x14ac:dyDescent="0.35">
      <c r="A10" s="20" t="s">
        <v>7</v>
      </c>
      <c r="B10" s="20">
        <f t="shared" si="0"/>
        <v>26</v>
      </c>
      <c r="C10" s="21" t="str">
        <f t="shared" si="1"/>
        <v xml:space="preserve">Barros, V. e Gouveia, L. </v>
      </c>
      <c r="D10" s="21" t="str">
        <f t="shared" si="2"/>
        <v>2019</v>
      </c>
      <c r="E10" s="20">
        <f t="shared" si="3"/>
        <v>31</v>
      </c>
      <c r="F10" s="20">
        <f t="shared" si="4"/>
        <v>34</v>
      </c>
      <c r="G10" s="22">
        <f t="shared" si="5"/>
        <v>129</v>
      </c>
      <c r="H10" s="21" t="str">
        <f t="shared" si="6"/>
        <v>Por que mensuar os impactos sociais e ambientais dos pequenos negócios eleva a competitividade?.</v>
      </c>
    </row>
    <row r="11" spans="1:8" ht="39" customHeight="1" x14ac:dyDescent="0.35">
      <c r="A11" s="20" t="s">
        <v>9</v>
      </c>
      <c r="B11" s="20">
        <f t="shared" si="0"/>
        <v>28</v>
      </c>
      <c r="C11" s="21" t="str">
        <f t="shared" si="1"/>
        <v xml:space="preserve">Carvalho, E. e Gouveia, L. </v>
      </c>
      <c r="D11" s="21" t="str">
        <f t="shared" si="2"/>
        <v>2019</v>
      </c>
      <c r="E11" s="20">
        <f t="shared" si="3"/>
        <v>33</v>
      </c>
      <c r="F11" s="20">
        <f t="shared" si="4"/>
        <v>36</v>
      </c>
      <c r="G11" s="22">
        <f t="shared" si="5"/>
        <v>77</v>
      </c>
      <c r="H11" s="21" t="str">
        <f t="shared" si="6"/>
        <v>Transparência e Acesso ao Controle Social.</v>
      </c>
    </row>
    <row r="12" spans="1:8" ht="39" customHeight="1" x14ac:dyDescent="0.35">
      <c r="A12" s="20" t="s">
        <v>10</v>
      </c>
      <c r="B12" s="20">
        <f t="shared" si="0"/>
        <v>25</v>
      </c>
      <c r="C12" s="21" t="str">
        <f t="shared" si="1"/>
        <v xml:space="preserve">Sousa, C. e Gouveia, L. </v>
      </c>
      <c r="D12" s="21" t="str">
        <f t="shared" si="2"/>
        <v>2019</v>
      </c>
      <c r="E12" s="20">
        <f t="shared" si="3"/>
        <v>30</v>
      </c>
      <c r="F12" s="20">
        <f t="shared" si="4"/>
        <v>33</v>
      </c>
      <c r="G12" s="22">
        <f t="shared" si="5"/>
        <v>102</v>
      </c>
      <c r="H12" s="21" t="str">
        <f t="shared" si="6"/>
        <v>Modelos de gestão do conhecimento em bibliotecas acadêmicas do Brasil.</v>
      </c>
    </row>
    <row r="13" spans="1:8" ht="39" customHeight="1" x14ac:dyDescent="0.35">
      <c r="A13" s="20" t="s">
        <v>11</v>
      </c>
      <c r="B13" s="20">
        <f t="shared" si="0"/>
        <v>27</v>
      </c>
      <c r="C13" s="21" t="str">
        <f t="shared" si="1"/>
        <v xml:space="preserve">Martins, E. e Gouveia, L. </v>
      </c>
      <c r="D13" s="21" t="str">
        <f t="shared" si="2"/>
        <v>2019</v>
      </c>
      <c r="E13" s="20">
        <f t="shared" si="3"/>
        <v>32</v>
      </c>
      <c r="F13" s="20">
        <f t="shared" si="4"/>
        <v>35</v>
      </c>
      <c r="G13" s="22">
        <f t="shared" si="5"/>
        <v>148</v>
      </c>
      <c r="H13" s="21" t="str">
        <f t="shared" si="6"/>
        <v>Modelo Pedagógico de M-Learning em Sala de Aula Invertida (MLSAI): Reflexões Sobre o Uso de Recursos Tecnológicos.</v>
      </c>
    </row>
    <row r="14" spans="1:8" ht="39" customHeight="1" x14ac:dyDescent="0.35">
      <c r="A14" s="20" t="s">
        <v>12</v>
      </c>
      <c r="B14" s="20">
        <f t="shared" si="0"/>
        <v>27</v>
      </c>
      <c r="C14" s="21" t="str">
        <f t="shared" si="1"/>
        <v xml:space="preserve">Martins, E. e Gouveia, L. </v>
      </c>
      <c r="D14" s="21" t="str">
        <f t="shared" si="2"/>
        <v>2019</v>
      </c>
      <c r="E14" s="20">
        <f t="shared" si="3"/>
        <v>32</v>
      </c>
      <c r="F14" s="20">
        <f t="shared" si="4"/>
        <v>35</v>
      </c>
      <c r="G14" s="22">
        <f t="shared" si="5"/>
        <v>83</v>
      </c>
      <c r="H14" s="21" t="str">
        <f t="shared" si="6"/>
        <v>O Uso do Google Groups em Atividades Extraclasse.</v>
      </c>
    </row>
    <row r="15" spans="1:8" ht="39" customHeight="1" x14ac:dyDescent="0.35">
      <c r="A15" s="20" t="s">
        <v>14</v>
      </c>
      <c r="B15" s="20">
        <f t="shared" si="0"/>
        <v>25</v>
      </c>
      <c r="C15" s="21" t="str">
        <f t="shared" si="1"/>
        <v xml:space="preserve">Rocha, C. e Gouveia, L. </v>
      </c>
      <c r="D15" s="21" t="str">
        <f t="shared" si="2"/>
        <v>2019</v>
      </c>
      <c r="E15" s="20">
        <f t="shared" si="3"/>
        <v>30</v>
      </c>
      <c r="F15" s="20">
        <f t="shared" si="4"/>
        <v>33</v>
      </c>
      <c r="G15" s="22">
        <f t="shared" si="5"/>
        <v>99</v>
      </c>
      <c r="H15" s="21" t="str">
        <f t="shared" si="6"/>
        <v>Uso de Live Stream em Ensino Superior Stricto Sensu no Brasil/UFPR.</v>
      </c>
    </row>
    <row r="16" spans="1:8" ht="39" customHeight="1" x14ac:dyDescent="0.35">
      <c r="A16" s="20" t="s">
        <v>15</v>
      </c>
      <c r="B16" s="20">
        <f t="shared" si="0"/>
        <v>25</v>
      </c>
      <c r="C16" s="21" t="str">
        <f t="shared" si="1"/>
        <v xml:space="preserve">Rocha, D. e Gouveia, L. </v>
      </c>
      <c r="D16" s="21" t="str">
        <f t="shared" si="2"/>
        <v>2019</v>
      </c>
      <c r="E16" s="20">
        <f t="shared" si="3"/>
        <v>30</v>
      </c>
      <c r="F16" s="20">
        <f t="shared" si="4"/>
        <v>33</v>
      </c>
      <c r="G16" s="22">
        <f t="shared" si="5"/>
        <v>110</v>
      </c>
      <c r="H16" s="21" t="str">
        <f t="shared" si="6"/>
        <v>Curadoria Digital de Conteúdo EaD para o Ensino Superior: proposta e desafios.</v>
      </c>
    </row>
    <row r="17" spans="1:8" ht="39" customHeight="1" x14ac:dyDescent="0.35">
      <c r="A17" s="20" t="s">
        <v>16</v>
      </c>
      <c r="B17" s="20">
        <f t="shared" si="0"/>
        <v>25</v>
      </c>
      <c r="C17" s="21" t="str">
        <f t="shared" si="1"/>
        <v xml:space="preserve">Rocha, D. e Gouveia, L. </v>
      </c>
      <c r="D17" s="21" t="str">
        <f t="shared" si="2"/>
        <v>2019</v>
      </c>
      <c r="E17" s="20">
        <f t="shared" si="3"/>
        <v>30</v>
      </c>
      <c r="F17" s="20">
        <f t="shared" si="4"/>
        <v>33</v>
      </c>
      <c r="G17" s="22">
        <f t="shared" si="5"/>
        <v>147</v>
      </c>
      <c r="H17" s="21" t="str">
        <f t="shared" si="6"/>
        <v>Gestão do Conhecimento e Produção de Conteúdo para a Educação a Distância: Estado da Arte em um período de 14 anos.</v>
      </c>
    </row>
    <row r="18" spans="1:8" ht="39" customHeight="1" x14ac:dyDescent="0.35">
      <c r="A18" s="20" t="s">
        <v>17</v>
      </c>
      <c r="B18" s="20">
        <f t="shared" si="0"/>
        <v>39</v>
      </c>
      <c r="C18" s="21" t="str">
        <f t="shared" si="1"/>
        <v xml:space="preserve">Cavaignac, S.; Gouveia, L. e Reis, P. </v>
      </c>
      <c r="D18" s="21" t="str">
        <f t="shared" si="2"/>
        <v>2019</v>
      </c>
      <c r="E18" s="20">
        <f t="shared" si="3"/>
        <v>44</v>
      </c>
      <c r="F18" s="20">
        <f t="shared" si="4"/>
        <v>47</v>
      </c>
      <c r="G18" s="22">
        <f t="shared" si="5"/>
        <v>193</v>
      </c>
      <c r="H18" s="21" t="str">
        <f t="shared" si="6"/>
        <v>Uso do Kahoot e de estratégia de Gamificação no Ensino Superior: relato de experiência da aplicação do peer instruction como metodologia de ensino.</v>
      </c>
    </row>
    <row r="19" spans="1:8" ht="39" customHeight="1" x14ac:dyDescent="0.35">
      <c r="A19" s="20" t="s">
        <v>1205</v>
      </c>
      <c r="B19" s="20">
        <f t="shared" si="0"/>
        <v>39</v>
      </c>
      <c r="C19" s="21" t="str">
        <f t="shared" si="1"/>
        <v xml:space="preserve">Mançu, R.; Gouveia, L. e Cordeiro, S. </v>
      </c>
      <c r="D19" s="21" t="str">
        <f t="shared" si="2"/>
        <v>2019</v>
      </c>
      <c r="E19" s="20">
        <f t="shared" si="3"/>
        <v>44</v>
      </c>
      <c r="F19" s="20">
        <f t="shared" si="4"/>
        <v>47</v>
      </c>
      <c r="G19" s="22">
        <f t="shared" si="5"/>
        <v>202</v>
      </c>
      <c r="H19" s="21" t="str">
        <f t="shared" si="6"/>
        <v>Modelo de Matriz de Diagnóstico e Avaliação de Desempenho de Sistemas de Gestão Integrados (SGI) da Qualidade, Meio Ambiente, Segurança e Saúde no Trabalho.</v>
      </c>
    </row>
    <row r="20" spans="1:8" ht="39" customHeight="1" x14ac:dyDescent="0.35">
      <c r="A20" s="20" t="s">
        <v>1206</v>
      </c>
      <c r="B20" s="20">
        <f t="shared" si="0"/>
        <v>35</v>
      </c>
      <c r="C20" s="21" t="str">
        <f t="shared" si="1"/>
        <v xml:space="preserve">Lopes, S.; Gouveia, L. e Reis, P. </v>
      </c>
      <c r="D20" s="21" t="str">
        <f t="shared" si="2"/>
        <v>2019</v>
      </c>
      <c r="E20" s="20">
        <f t="shared" si="3"/>
        <v>40</v>
      </c>
      <c r="F20" s="20">
        <f t="shared" si="4"/>
        <v>43</v>
      </c>
      <c r="G20" s="22">
        <f t="shared" si="5"/>
        <v>119</v>
      </c>
      <c r="H20" s="21" t="str">
        <f t="shared" si="6"/>
        <v>A sala de aula invertida num cenário potencial de integração com a Wikipédia.</v>
      </c>
    </row>
    <row r="21" spans="1:8" ht="39" customHeight="1" x14ac:dyDescent="0.35">
      <c r="A21" s="20" t="s">
        <v>1207</v>
      </c>
      <c r="B21" s="20">
        <f t="shared" si="0"/>
        <v>24</v>
      </c>
      <c r="C21" s="21" t="str">
        <f t="shared" si="1"/>
        <v xml:space="preserve">Pinho, M.; Gouveia, L. </v>
      </c>
      <c r="D21" s="21" t="str">
        <f t="shared" si="2"/>
        <v>2019</v>
      </c>
      <c r="E21" s="20">
        <f t="shared" si="3"/>
        <v>29</v>
      </c>
      <c r="F21" s="20">
        <f t="shared" si="4"/>
        <v>32</v>
      </c>
      <c r="G21" s="22">
        <f t="shared" si="5"/>
        <v>119</v>
      </c>
      <c r="H21" s="21" t="str">
        <f t="shared" si="6"/>
        <v>O uso do Governo Digital pelo controle social no combate à corrupção pública brasileira.</v>
      </c>
    </row>
    <row r="22" spans="1:8" ht="39" customHeight="1" x14ac:dyDescent="0.35">
      <c r="A22" s="20" t="s">
        <v>1174</v>
      </c>
      <c r="B22" s="20">
        <f t="shared" si="0"/>
        <v>39</v>
      </c>
      <c r="C22" s="21" t="str">
        <f t="shared" si="1"/>
        <v xml:space="preserve">Cavaignac, S.; Gouveia, L. e Reis, P. </v>
      </c>
      <c r="D22" s="21" t="str">
        <f t="shared" si="2"/>
        <v>2019</v>
      </c>
      <c r="E22" s="20">
        <f t="shared" si="3"/>
        <v>44</v>
      </c>
      <c r="F22" s="20">
        <f t="shared" si="4"/>
        <v>47</v>
      </c>
      <c r="G22" s="22">
        <f t="shared" si="5"/>
        <v>120</v>
      </c>
      <c r="H22" s="21" t="str">
        <f t="shared" si="6"/>
        <v>Jogos na Aprendizagem: uma proposta de modelo para o ensino do Jornalismo.</v>
      </c>
    </row>
    <row r="23" spans="1:8" ht="39" customHeight="1" x14ac:dyDescent="0.35">
      <c r="A23" s="20" t="s">
        <v>1175</v>
      </c>
      <c r="B23" s="20">
        <f t="shared" si="0"/>
        <v>27</v>
      </c>
      <c r="C23" s="21" t="str">
        <f t="shared" si="1"/>
        <v xml:space="preserve">Martins, E. e Gouveia, L. </v>
      </c>
      <c r="D23" s="21" t="str">
        <f t="shared" si="2"/>
        <v>2019</v>
      </c>
      <c r="E23" s="20">
        <f t="shared" si="3"/>
        <v>32</v>
      </c>
      <c r="F23" s="20">
        <f t="shared" si="4"/>
        <v>35</v>
      </c>
      <c r="G23" s="22">
        <f t="shared" si="5"/>
        <v>119</v>
      </c>
      <c r="H23" s="21" t="str">
        <f t="shared" si="6"/>
        <v>Aprendizagem Móvel na Produção Científica Indexada ao Scopus nos Anos de 2016 e 2017.</v>
      </c>
    </row>
    <row r="24" spans="1:8" ht="39" customHeight="1" x14ac:dyDescent="0.35">
      <c r="A24" s="20" t="s">
        <v>1176</v>
      </c>
      <c r="B24" s="20">
        <f t="shared" si="0"/>
        <v>27</v>
      </c>
      <c r="C24" s="21" t="str">
        <f t="shared" si="1"/>
        <v xml:space="preserve">Martins, E. e Gouveia, L. </v>
      </c>
      <c r="D24" s="21" t="str">
        <f t="shared" si="2"/>
        <v>2019</v>
      </c>
      <c r="E24" s="20">
        <f t="shared" si="3"/>
        <v>32</v>
      </c>
      <c r="F24" s="20">
        <f t="shared" si="4"/>
        <v>35</v>
      </c>
      <c r="G24" s="22">
        <f t="shared" si="5"/>
        <v>108</v>
      </c>
      <c r="H24" s="21" t="str">
        <f t="shared" si="6"/>
        <v>Desenvolvimento do Aplicativo ML-SAI para Android com Uso do App Inventor.</v>
      </c>
    </row>
    <row r="25" spans="1:8" ht="39" customHeight="1" x14ac:dyDescent="0.35">
      <c r="A25" s="20" t="s">
        <v>1177</v>
      </c>
      <c r="B25" s="20">
        <f t="shared" si="0"/>
        <v>55</v>
      </c>
      <c r="C25" s="21" t="str">
        <f t="shared" si="1"/>
        <v xml:space="preserve">Martins, E.; Geraldes, W.; Afonseca, U. e Gouveia, L. </v>
      </c>
      <c r="D25" s="21" t="str">
        <f t="shared" si="2"/>
        <v>2019</v>
      </c>
      <c r="E25" s="20">
        <f t="shared" si="3"/>
        <v>60</v>
      </c>
      <c r="F25" s="20">
        <f t="shared" si="4"/>
        <v>63</v>
      </c>
      <c r="G25" s="22">
        <f t="shared" si="5"/>
        <v>172</v>
      </c>
      <c r="H25" s="21" t="str">
        <f t="shared" si="6"/>
        <v>Percepção do Conceito de Plágio Acadêmico em um Curso de Sistemas de Informação na Perspectiva dos Aprendizes.</v>
      </c>
    </row>
    <row r="26" spans="1:8" ht="39" customHeight="1" x14ac:dyDescent="0.35">
      <c r="A26" s="20" t="s">
        <v>1178</v>
      </c>
      <c r="B26" s="20">
        <f t="shared" si="0"/>
        <v>27</v>
      </c>
      <c r="C26" s="21" t="str">
        <f t="shared" si="1"/>
        <v xml:space="preserve">Martins, E. e Gouveia, L. </v>
      </c>
      <c r="D26" s="21" t="str">
        <f t="shared" si="2"/>
        <v>2019</v>
      </c>
      <c r="E26" s="20">
        <f t="shared" si="3"/>
        <v>32</v>
      </c>
      <c r="F26" s="20">
        <f t="shared" si="4"/>
        <v>35</v>
      </c>
      <c r="G26" s="22">
        <f t="shared" si="5"/>
        <v>78</v>
      </c>
      <c r="H26" s="21" t="str">
        <f t="shared" si="6"/>
        <v>Facebook como Ferramenta de Apoio ao Ensino.</v>
      </c>
    </row>
    <row r="27" spans="1:8" ht="39" customHeight="1" x14ac:dyDescent="0.35">
      <c r="A27" s="20" t="s">
        <v>1179</v>
      </c>
      <c r="B27" s="20">
        <f t="shared" si="0"/>
        <v>27</v>
      </c>
      <c r="C27" s="21" t="str">
        <f t="shared" si="1"/>
        <v xml:space="preserve">Martins, E. e Gouveia, L. </v>
      </c>
      <c r="D27" s="21" t="str">
        <f t="shared" si="2"/>
        <v>2019</v>
      </c>
      <c r="E27" s="20">
        <f t="shared" si="3"/>
        <v>32</v>
      </c>
      <c r="F27" s="20">
        <f t="shared" si="4"/>
        <v>35</v>
      </c>
      <c r="G27" s="22">
        <f t="shared" si="5"/>
        <v>81</v>
      </c>
      <c r="H27" s="21" t="str">
        <f t="shared" si="6"/>
        <v>Sala de Aula Invertida com Auxílio do WhatsApp.</v>
      </c>
    </row>
    <row r="28" spans="1:8" ht="39" customHeight="1" x14ac:dyDescent="0.35">
      <c r="A28" s="20" t="s">
        <v>1180</v>
      </c>
      <c r="B28" s="20">
        <f t="shared" si="0"/>
        <v>27</v>
      </c>
      <c r="C28" s="21" t="str">
        <f t="shared" si="1"/>
        <v xml:space="preserve">Martins, E. e Gouveia, L. </v>
      </c>
      <c r="D28" s="21" t="str">
        <f t="shared" si="2"/>
        <v>2019</v>
      </c>
      <c r="E28" s="20">
        <f t="shared" si="3"/>
        <v>32</v>
      </c>
      <c r="F28" s="20">
        <f t="shared" si="4"/>
        <v>35</v>
      </c>
      <c r="G28" s="22">
        <f t="shared" si="5"/>
        <v>103</v>
      </c>
      <c r="H28" s="21" t="str">
        <f t="shared" si="6"/>
        <v>Tecnologias Móveis em Alguns Cursos da Universidade Aberta do Brasil.</v>
      </c>
    </row>
    <row r="29" spans="1:8" ht="39" customHeight="1" x14ac:dyDescent="0.35">
      <c r="A29" s="20" t="s">
        <v>1208</v>
      </c>
      <c r="B29" s="20">
        <f t="shared" si="0"/>
        <v>25</v>
      </c>
      <c r="C29" s="21" t="str">
        <f t="shared" si="1"/>
        <v xml:space="preserve">Gouveia, L. e Mançu, R. </v>
      </c>
      <c r="D29" s="21" t="str">
        <f t="shared" si="2"/>
        <v>2019</v>
      </c>
      <c r="E29" s="20">
        <f t="shared" si="3"/>
        <v>30</v>
      </c>
      <c r="F29" s="20">
        <f t="shared" si="4"/>
        <v>33</v>
      </c>
      <c r="G29" s="22">
        <f t="shared" si="5"/>
        <v>188</v>
      </c>
      <c r="H29" s="21" t="str">
        <f t="shared" si="6"/>
        <v>Modelo de Matriz de Diagnóstico e Avaliação de Desempenho de Sistemas de Gestão Integrados (SGI) da Qualidade, Meio Ambiente, Segurança e Saúde no Trabalho.</v>
      </c>
    </row>
    <row r="30" spans="1:8" ht="39" customHeight="1" x14ac:dyDescent="0.35">
      <c r="A30" s="20" t="s">
        <v>26</v>
      </c>
      <c r="B30" s="20">
        <f t="shared" si="0"/>
        <v>13</v>
      </c>
      <c r="C30" s="21" t="str">
        <f t="shared" si="1"/>
        <v xml:space="preserve">Gouveia, L. </v>
      </c>
      <c r="D30" s="21" t="str">
        <f t="shared" si="2"/>
        <v>2019</v>
      </c>
      <c r="E30" s="20">
        <f t="shared" si="3"/>
        <v>18</v>
      </c>
      <c r="F30" s="20">
        <f t="shared" si="4"/>
        <v>21</v>
      </c>
      <c r="G30" s="22">
        <f t="shared" si="5"/>
        <v>69</v>
      </c>
      <c r="H30" s="21" t="str">
        <f t="shared" si="6"/>
        <v>Uma abordagem do impacte do digital no individuo.</v>
      </c>
    </row>
    <row r="31" spans="1:8" ht="39" customHeight="1" x14ac:dyDescent="0.35">
      <c r="A31" s="20" t="s">
        <v>1209</v>
      </c>
      <c r="B31" s="20">
        <f t="shared" si="0"/>
        <v>30</v>
      </c>
      <c r="C31" s="21" t="str">
        <f t="shared" si="1"/>
        <v xml:space="preserve">Oliveira, M. and Gouveia, L. </v>
      </c>
      <c r="D31" s="21" t="str">
        <f t="shared" si="2"/>
        <v>2019</v>
      </c>
      <c r="E31" s="20">
        <f t="shared" si="3"/>
        <v>35</v>
      </c>
      <c r="F31" s="20">
        <f t="shared" si="4"/>
        <v>38</v>
      </c>
      <c r="G31" s="22">
        <f t="shared" si="5"/>
        <v>191</v>
      </c>
      <c r="H31" s="21" t="str">
        <f t="shared" si="6"/>
        <v>The characterization of population displacement for early diagnosis of osteoporosis: a study on the performance of X-ray and DXA exams in northern Brazil.</v>
      </c>
    </row>
    <row r="32" spans="1:8" ht="39" customHeight="1" x14ac:dyDescent="0.35">
      <c r="A32" s="20" t="s">
        <v>1181</v>
      </c>
      <c r="B32" s="20">
        <f t="shared" si="0"/>
        <v>13</v>
      </c>
      <c r="C32" s="21" t="str">
        <f t="shared" si="1"/>
        <v xml:space="preserve">Gouveia, L. </v>
      </c>
      <c r="D32" s="21" t="str">
        <f t="shared" si="2"/>
        <v>2019</v>
      </c>
      <c r="E32" s="20">
        <f t="shared" si="3"/>
        <v>18</v>
      </c>
      <c r="F32" s="20">
        <f t="shared" si="4"/>
        <v>21</v>
      </c>
      <c r="G32" s="22">
        <f t="shared" si="5"/>
        <v>94</v>
      </c>
      <c r="H32" s="21" t="str">
        <f t="shared" si="6"/>
        <v>Emerging alternatives to leadership and governance in a digital ecosystem.</v>
      </c>
    </row>
    <row r="33" spans="1:8" ht="39" customHeight="1" x14ac:dyDescent="0.35">
      <c r="A33" s="20" t="s">
        <v>28</v>
      </c>
      <c r="B33" s="20">
        <f t="shared" si="0"/>
        <v>52</v>
      </c>
      <c r="C33" s="21" t="str">
        <f t="shared" si="1"/>
        <v xml:space="preserve">Junior, W.; Andrade, P.; Andrade, A. e Gouveia, L. </v>
      </c>
      <c r="D33" s="21" t="str">
        <f t="shared" si="2"/>
        <v>2019</v>
      </c>
      <c r="E33" s="20">
        <f t="shared" si="3"/>
        <v>57</v>
      </c>
      <c r="F33" s="20">
        <f t="shared" si="4"/>
        <v>60</v>
      </c>
      <c r="G33" s="22">
        <f t="shared" si="5"/>
        <v>175</v>
      </c>
      <c r="H33" s="21" t="str">
        <f t="shared" si="6"/>
        <v>Métricas de Desempenho em Campanhas na Rede Social Instagram e Reconhecimento da Marca: Estudo de Caso na SEAD UFMA.</v>
      </c>
    </row>
    <row r="34" spans="1:8" ht="39" customHeight="1" x14ac:dyDescent="0.35">
      <c r="A34" s="20" t="s">
        <v>1210</v>
      </c>
      <c r="B34" s="20">
        <f t="shared" si="0"/>
        <v>27</v>
      </c>
      <c r="C34" s="21" t="str">
        <f t="shared" si="1"/>
        <v xml:space="preserve">Martins, E. e Gouveia, L. </v>
      </c>
      <c r="D34" s="21" t="str">
        <f t="shared" si="2"/>
        <v>2019</v>
      </c>
      <c r="E34" s="20">
        <f t="shared" si="3"/>
        <v>32</v>
      </c>
      <c r="F34" s="20">
        <f t="shared" si="4"/>
        <v>35</v>
      </c>
      <c r="G34" s="22">
        <f t="shared" si="5"/>
        <v>123</v>
      </c>
      <c r="H34" s="21" t="str">
        <f t="shared" si="6"/>
        <v>Uso da Ferramenta Kahoot Transformando a Aula do Ensino Médio em um Game de Conhecimento.</v>
      </c>
    </row>
    <row r="35" spans="1:8" ht="39" customHeight="1" x14ac:dyDescent="0.35">
      <c r="A35" s="20" t="s">
        <v>1211</v>
      </c>
      <c r="B35" s="20">
        <f t="shared" si="0"/>
        <v>27</v>
      </c>
      <c r="C35" s="21" t="str">
        <f t="shared" si="1"/>
        <v xml:space="preserve">Martins, E. e Gouveia, L. </v>
      </c>
      <c r="D35" s="21" t="str">
        <f t="shared" si="2"/>
        <v>2019</v>
      </c>
      <c r="E35" s="20">
        <f t="shared" si="3"/>
        <v>32</v>
      </c>
      <c r="F35" s="20">
        <f t="shared" si="4"/>
        <v>35</v>
      </c>
      <c r="G35" s="22">
        <f t="shared" si="5"/>
        <v>103</v>
      </c>
      <c r="H35" s="21" t="str">
        <f t="shared" si="6"/>
        <v>Modelo Pedagógico ML-SAI: Uma Atividade Experimental no Ensino Médio.</v>
      </c>
    </row>
    <row r="36" spans="1:8" ht="39" customHeight="1" x14ac:dyDescent="0.35">
      <c r="A36" s="20" t="s">
        <v>29</v>
      </c>
      <c r="B36" s="20">
        <f t="shared" si="0"/>
        <v>35</v>
      </c>
      <c r="C36" s="21" t="str">
        <f t="shared" si="1"/>
        <v xml:space="preserve">Lopes, S.; Gouveia, L. e Reis, P. </v>
      </c>
      <c r="D36" s="21" t="str">
        <f t="shared" si="2"/>
        <v>2019</v>
      </c>
      <c r="E36" s="20">
        <f t="shared" si="3"/>
        <v>40</v>
      </c>
      <c r="F36" s="20">
        <f t="shared" si="4"/>
        <v>43</v>
      </c>
      <c r="G36" s="22">
        <f t="shared" si="5"/>
        <v>191</v>
      </c>
      <c r="H36" s="21" t="str">
        <f t="shared" si="6"/>
        <v>Resultados e análise estatística de experimentos realizados no Ensino Superior: a prática metodológica da sala de aula invertida (flipped classroom).</v>
      </c>
    </row>
    <row r="37" spans="1:8" ht="39" customHeight="1" x14ac:dyDescent="0.35">
      <c r="A37" s="20" t="s">
        <v>1212</v>
      </c>
      <c r="B37" s="20">
        <f t="shared" si="0"/>
        <v>24</v>
      </c>
      <c r="C37" s="21" t="str">
        <f t="shared" si="1"/>
        <v xml:space="preserve">Toso, R. e Gouveia, L. </v>
      </c>
      <c r="D37" s="21" t="str">
        <f t="shared" si="2"/>
        <v>2019</v>
      </c>
      <c r="E37" s="20">
        <f t="shared" si="3"/>
        <v>29</v>
      </c>
      <c r="F37" s="20">
        <f t="shared" si="4"/>
        <v>32</v>
      </c>
      <c r="G37" s="22">
        <f t="shared" si="5"/>
        <v>128</v>
      </c>
      <c r="H37" s="21" t="str">
        <f t="shared" si="6"/>
        <v>Active methodologies with the use of integrated mock-ups to the teaching of the logistic subject.</v>
      </c>
    </row>
    <row r="38" spans="1:8" ht="39" customHeight="1" x14ac:dyDescent="0.35">
      <c r="A38" s="20" t="s">
        <v>1213</v>
      </c>
      <c r="B38" s="20">
        <f t="shared" si="0"/>
        <v>35</v>
      </c>
      <c r="C38" s="21" t="str">
        <f t="shared" si="1"/>
        <v xml:space="preserve">Lopes, S.; Gouveia, L. e Reis, P. </v>
      </c>
      <c r="D38" s="21" t="str">
        <f t="shared" si="2"/>
        <v>2019</v>
      </c>
      <c r="E38" s="20">
        <f t="shared" si="3"/>
        <v>40</v>
      </c>
      <c r="F38" s="20">
        <f t="shared" si="4"/>
        <v>43</v>
      </c>
      <c r="G38" s="22">
        <f t="shared" si="5"/>
        <v>152</v>
      </c>
      <c r="H38" s="21" t="str">
        <f t="shared" si="6"/>
        <v>O método MaCAIES: uma proposta metodológica para a implementação da sala de aula invertida no Ensino Superior.</v>
      </c>
    </row>
    <row r="39" spans="1:8" ht="39" customHeight="1" x14ac:dyDescent="0.35">
      <c r="A39" s="20" t="s">
        <v>30</v>
      </c>
      <c r="B39" s="20">
        <f t="shared" si="0"/>
        <v>24</v>
      </c>
      <c r="C39" s="21" t="str">
        <f t="shared" si="1"/>
        <v xml:space="preserve">Lima, C. e Gouveia, L. </v>
      </c>
      <c r="D39" s="21" t="str">
        <f t="shared" si="2"/>
        <v>2019</v>
      </c>
      <c r="E39" s="20">
        <f t="shared" si="3"/>
        <v>29</v>
      </c>
      <c r="F39" s="20">
        <f t="shared" si="4"/>
        <v>32</v>
      </c>
      <c r="G39" s="22">
        <f t="shared" si="5"/>
        <v>97</v>
      </c>
      <c r="H39" s="21" t="str">
        <f t="shared" si="6"/>
        <v>Interações entre os Agentes envolvidos no Portal da Transparência.</v>
      </c>
    </row>
    <row r="40" spans="1:8" ht="39" customHeight="1" x14ac:dyDescent="0.35">
      <c r="A40" s="20" t="s">
        <v>31</v>
      </c>
      <c r="B40" s="20">
        <f t="shared" si="0"/>
        <v>28</v>
      </c>
      <c r="C40" s="21" t="str">
        <f t="shared" si="1"/>
        <v xml:space="preserve">Gouveia, L. e Malheiro, A. </v>
      </c>
      <c r="D40" s="21" t="str">
        <f t="shared" si="2"/>
        <v>2019</v>
      </c>
      <c r="E40" s="20">
        <f t="shared" si="3"/>
        <v>33</v>
      </c>
      <c r="F40" s="20">
        <f t="shared" si="4"/>
        <v>36</v>
      </c>
      <c r="G40" s="22">
        <f t="shared" si="5"/>
        <v>136</v>
      </c>
      <c r="H40" s="21" t="str">
        <f t="shared" si="6"/>
        <v>A infocomunicação ou a convergência das Ciências da Informação e da Comunicação para um objeto comum.</v>
      </c>
    </row>
    <row r="41" spans="1:8" ht="39" customHeight="1" x14ac:dyDescent="0.35">
      <c r="A41" s="20" t="s">
        <v>1182</v>
      </c>
      <c r="B41" s="20">
        <f t="shared" si="0"/>
        <v>29</v>
      </c>
      <c r="C41" s="21" t="str">
        <f t="shared" si="1"/>
        <v xml:space="preserve">Martins, E. R.; Gouveia, L. </v>
      </c>
      <c r="D41" s="21" t="str">
        <f t="shared" si="2"/>
        <v>2019</v>
      </c>
      <c r="E41" s="20">
        <f t="shared" si="3"/>
        <v>34</v>
      </c>
      <c r="F41" s="20">
        <f t="shared" si="4"/>
        <v>37</v>
      </c>
      <c r="G41" s="22">
        <f t="shared" si="5"/>
        <v>138</v>
      </c>
      <c r="H41" s="21" t="str">
        <f t="shared" si="6"/>
        <v>ML-SAI: Modelo pedagógico fundamentado na sala de aula invertida destinado a atividades de m-learning.</v>
      </c>
    </row>
    <row r="42" spans="1:8" ht="39" customHeight="1" x14ac:dyDescent="0.35">
      <c r="A42" s="20" t="s">
        <v>33</v>
      </c>
      <c r="B42" s="20">
        <f t="shared" si="0"/>
        <v>29</v>
      </c>
      <c r="C42" s="21" t="str">
        <f t="shared" si="1"/>
        <v xml:space="preserve">Martins, E. R.; Gouveia, L. </v>
      </c>
      <c r="D42" s="21" t="str">
        <f t="shared" si="2"/>
        <v>2019</v>
      </c>
      <c r="E42" s="20">
        <f t="shared" si="3"/>
        <v>34</v>
      </c>
      <c r="F42" s="20">
        <f t="shared" si="4"/>
        <v>37</v>
      </c>
      <c r="G42" s="22">
        <f t="shared" si="5"/>
        <v>106</v>
      </c>
      <c r="H42" s="21" t="str">
        <f t="shared" si="6"/>
        <v>Modelo pedagógico ML-SAI: reflexões sobre as abordagens metodológicas.</v>
      </c>
    </row>
    <row r="43" spans="1:8" ht="39" customHeight="1" x14ac:dyDescent="0.35">
      <c r="A43" s="20" t="s">
        <v>34</v>
      </c>
      <c r="B43" s="20">
        <f t="shared" si="0"/>
        <v>24</v>
      </c>
      <c r="C43" s="21" t="str">
        <f t="shared" si="1"/>
        <v xml:space="preserve">Toso, R. e Gouveia, L. </v>
      </c>
      <c r="D43" s="21" t="str">
        <f t="shared" si="2"/>
        <v>2019</v>
      </c>
      <c r="E43" s="20">
        <f t="shared" si="3"/>
        <v>29</v>
      </c>
      <c r="F43" s="20">
        <f t="shared" si="4"/>
        <v>32</v>
      </c>
      <c r="G43" s="22">
        <f t="shared" si="5"/>
        <v>97</v>
      </c>
      <c r="H43" s="21" t="str">
        <f t="shared" si="6"/>
        <v>Utilização da metodologia de projetos: Maquete de Logística Móvel.</v>
      </c>
    </row>
    <row r="44" spans="1:8" ht="39" customHeight="1" x14ac:dyDescent="0.35">
      <c r="A44" s="20" t="s">
        <v>1183</v>
      </c>
      <c r="B44" s="20">
        <f t="shared" si="0"/>
        <v>13</v>
      </c>
      <c r="C44" s="21" t="str">
        <f t="shared" si="1"/>
        <v xml:space="preserve">Gouveia, L. </v>
      </c>
      <c r="D44" s="21" t="str">
        <f t="shared" si="2"/>
        <v>2019</v>
      </c>
      <c r="E44" s="20">
        <f t="shared" si="3"/>
        <v>18</v>
      </c>
      <c r="F44" s="20">
        <f t="shared" si="4"/>
        <v>21</v>
      </c>
      <c r="G44" s="22">
        <f t="shared" si="5"/>
        <v>69</v>
      </c>
      <c r="H44" s="21" t="str">
        <f t="shared" si="6"/>
        <v>Um tempo renovado para a Sociedade da Informação.</v>
      </c>
    </row>
    <row r="45" spans="1:8" ht="39" customHeight="1" x14ac:dyDescent="0.35">
      <c r="A45" s="20" t="s">
        <v>36</v>
      </c>
      <c r="B45" s="20">
        <f t="shared" si="0"/>
        <v>13</v>
      </c>
      <c r="C45" s="21" t="str">
        <f t="shared" si="1"/>
        <v xml:space="preserve">Gouveia, L. </v>
      </c>
      <c r="D45" s="21" t="str">
        <f t="shared" si="2"/>
        <v>2019</v>
      </c>
      <c r="E45" s="20">
        <f t="shared" si="3"/>
        <v>18</v>
      </c>
      <c r="F45" s="20">
        <f t="shared" si="4"/>
        <v>21</v>
      </c>
      <c r="G45" s="22">
        <f t="shared" si="5"/>
        <v>69</v>
      </c>
      <c r="H45" s="21" t="str">
        <f t="shared" si="6"/>
        <v>A Experiência do Acesso Aberto e do auto-arquivo.</v>
      </c>
    </row>
    <row r="46" spans="1:8" ht="39" customHeight="1" x14ac:dyDescent="0.35">
      <c r="A46" s="20" t="s">
        <v>1184</v>
      </c>
      <c r="B46" s="20">
        <f t="shared" si="0"/>
        <v>39</v>
      </c>
      <c r="C46" s="21" t="str">
        <f t="shared" si="1"/>
        <v xml:space="preserve">Mançu, R.; Gouveia, L. e Cordeiro, S. </v>
      </c>
      <c r="D46" s="21" t="str">
        <f t="shared" si="2"/>
        <v>2019</v>
      </c>
      <c r="E46" s="20">
        <f t="shared" si="3"/>
        <v>44</v>
      </c>
      <c r="F46" s="20">
        <f t="shared" si="4"/>
        <v>47</v>
      </c>
      <c r="G46" s="22">
        <f t="shared" si="5"/>
        <v>188</v>
      </c>
      <c r="H46" s="21" t="str">
        <f t="shared" si="6"/>
        <v>Modelo de matriz de diagnóstico e avaliação de Sistemas de Gestão Integrados (SGI) da Qualidade, Meio Ambiente, Segurança e Saúde no Trabalho.</v>
      </c>
    </row>
    <row r="47" spans="1:8" ht="39" customHeight="1" x14ac:dyDescent="0.35">
      <c r="A47" s="20" t="s">
        <v>1214</v>
      </c>
      <c r="B47" s="20">
        <f t="shared" si="0"/>
        <v>35</v>
      </c>
      <c r="C47" s="21" t="str">
        <f t="shared" si="1"/>
        <v xml:space="preserve">Lopes, S.; Gouveia, L. e Reis, P. </v>
      </c>
      <c r="D47" s="21" t="str">
        <f t="shared" si="2"/>
        <v>2019</v>
      </c>
      <c r="E47" s="20">
        <f t="shared" si="3"/>
        <v>40</v>
      </c>
      <c r="F47" s="20">
        <f t="shared" si="4"/>
        <v>43</v>
      </c>
      <c r="G47" s="22">
        <f t="shared" si="5"/>
        <v>86</v>
      </c>
      <c r="H47" s="21" t="str">
        <f t="shared" si="6"/>
        <v>The Flipped Classroom and Higher Education .</v>
      </c>
    </row>
    <row r="48" spans="1:8" ht="39" customHeight="1" x14ac:dyDescent="0.35">
      <c r="A48" s="20" t="s">
        <v>1215</v>
      </c>
      <c r="B48" s="20">
        <f t="shared" si="0"/>
        <v>27</v>
      </c>
      <c r="C48" s="21" t="str">
        <f t="shared" si="1"/>
        <v xml:space="preserve">Almasri, A. e Gouveia, L. </v>
      </c>
      <c r="D48" s="21" t="str">
        <f t="shared" si="2"/>
        <v>2019</v>
      </c>
      <c r="E48" s="20">
        <f t="shared" si="3"/>
        <v>32</v>
      </c>
      <c r="F48" s="20">
        <f t="shared" si="4"/>
        <v>35</v>
      </c>
      <c r="G48" s="22">
        <f t="shared" si="5"/>
        <v>158</v>
      </c>
      <c r="H48" s="21" t="str">
        <f t="shared" si="6"/>
        <v>Adding Energy Star Rating Schema to Android Applications on Google Play Store an Example of a Preventive Power Saving Model.</v>
      </c>
    </row>
    <row r="49" spans="1:8" ht="42" x14ac:dyDescent="0.35">
      <c r="A49" s="20" t="s">
        <v>1185</v>
      </c>
      <c r="B49" s="20">
        <f t="shared" si="0"/>
        <v>27</v>
      </c>
      <c r="C49" s="21" t="str">
        <f t="shared" si="1"/>
        <v xml:space="preserve">Almasri, A. e Gouveia, L. </v>
      </c>
      <c r="D49" s="21" t="str">
        <f t="shared" si="2"/>
        <v>2019</v>
      </c>
      <c r="E49" s="20">
        <f t="shared" si="3"/>
        <v>32</v>
      </c>
      <c r="F49" s="20">
        <f t="shared" si="4"/>
        <v>35</v>
      </c>
      <c r="G49" s="22">
        <f t="shared" si="5"/>
        <v>134</v>
      </c>
      <c r="H49" s="21" t="str">
        <f t="shared" si="6"/>
        <v>Reviewing Power-Saving Approaches Implemented During the Development of an Android System (Stage 2).</v>
      </c>
    </row>
    <row r="50" spans="1:8" ht="39" customHeight="1" x14ac:dyDescent="0.35">
      <c r="A50" s="20" t="s">
        <v>1186</v>
      </c>
      <c r="B50" s="20">
        <f t="shared" si="0"/>
        <v>27</v>
      </c>
      <c r="C50" s="21" t="str">
        <f t="shared" si="1"/>
        <v xml:space="preserve">Almasri, A. e Gouveia, L. </v>
      </c>
      <c r="D50" s="21" t="str">
        <f t="shared" si="2"/>
        <v>2009</v>
      </c>
      <c r="E50" s="20">
        <f t="shared" si="3"/>
        <v>32</v>
      </c>
      <c r="F50" s="20">
        <f t="shared" si="4"/>
        <v>35</v>
      </c>
      <c r="G50" s="22">
        <f t="shared" si="5"/>
        <v>172</v>
      </c>
      <c r="H50" s="21" t="str">
        <f t="shared" si="6"/>
        <v>Adding Energy Star Rating Schema to Android Applications on Google Play Store (An Example of a Preventive Power Saving Model, stage four).</v>
      </c>
    </row>
    <row r="51" spans="1:8" ht="39" customHeight="1" x14ac:dyDescent="0.35">
      <c r="A51" s="20" t="s">
        <v>40</v>
      </c>
      <c r="B51" s="20">
        <f t="shared" si="0"/>
        <v>39</v>
      </c>
      <c r="C51" s="21" t="str">
        <f t="shared" si="1"/>
        <v xml:space="preserve">Mançu, R.; Gouveia, L. e Cordeiro, S. </v>
      </c>
      <c r="D51" s="21" t="str">
        <f t="shared" si="2"/>
        <v>2019</v>
      </c>
      <c r="E51" s="20">
        <f t="shared" si="3"/>
        <v>44</v>
      </c>
      <c r="F51" s="20">
        <f t="shared" si="4"/>
        <v>47</v>
      </c>
      <c r="G51" s="22">
        <f t="shared" si="5"/>
        <v>210</v>
      </c>
      <c r="H51" s="21" t="str">
        <f t="shared" si="6"/>
        <v>Proposta de Integração dos Sistemas de Gestão ISO 9001:2015, ISO 14001:2015 e ISO 45001:2018, com o Sistema de Gerenciamento de Segurança Operacional - SGSO da ANP.</v>
      </c>
    </row>
    <row r="52" spans="1:8" ht="39" customHeight="1" x14ac:dyDescent="0.35">
      <c r="A52" s="20" t="s">
        <v>41</v>
      </c>
      <c r="B52" s="20">
        <f t="shared" si="0"/>
        <v>35</v>
      </c>
      <c r="C52" s="21" t="str">
        <f t="shared" si="1"/>
        <v xml:space="preserve">Toso, R.; Roque, W. e Gouveia, L. </v>
      </c>
      <c r="D52" s="21" t="str">
        <f t="shared" si="2"/>
        <v>2019</v>
      </c>
      <c r="E52" s="20">
        <f t="shared" si="3"/>
        <v>40</v>
      </c>
      <c r="F52" s="20">
        <f t="shared" si="4"/>
        <v>43</v>
      </c>
      <c r="G52" s="22">
        <f t="shared" si="5"/>
        <v>128</v>
      </c>
      <c r="H52" s="21" t="str">
        <f t="shared" si="6"/>
        <v>Interdisciplinaridades e Aplicações Didáticas com de maquetes voltadas ao Agronegócio.</v>
      </c>
    </row>
    <row r="53" spans="1:8" ht="39" customHeight="1" x14ac:dyDescent="0.35">
      <c r="A53" s="20" t="s">
        <v>1187</v>
      </c>
      <c r="B53" s="20">
        <f t="shared" si="0"/>
        <v>27</v>
      </c>
      <c r="C53" s="21" t="str">
        <f t="shared" si="1"/>
        <v xml:space="preserve">Correia, A. e Gouveia, L. </v>
      </c>
      <c r="D53" s="21" t="str">
        <f t="shared" si="2"/>
        <v>2019</v>
      </c>
      <c r="E53" s="20">
        <f t="shared" si="3"/>
        <v>32</v>
      </c>
      <c r="F53" s="20">
        <f t="shared" si="4"/>
        <v>35</v>
      </c>
      <c r="G53" s="22">
        <f t="shared" si="5"/>
        <v>60</v>
      </c>
      <c r="H53" s="21" t="str">
        <f t="shared" si="6"/>
        <v>Governação e Smart Cities.</v>
      </c>
    </row>
    <row r="54" spans="1:8" ht="39" customHeight="1" x14ac:dyDescent="0.35">
      <c r="A54" s="20" t="s">
        <v>43</v>
      </c>
      <c r="B54" s="20">
        <f t="shared" si="0"/>
        <v>13</v>
      </c>
      <c r="C54" s="21" t="str">
        <f t="shared" si="1"/>
        <v xml:space="preserve">Gouveia, L. </v>
      </c>
      <c r="D54" s="21" t="str">
        <f t="shared" si="2"/>
        <v>2019</v>
      </c>
      <c r="E54" s="20">
        <f t="shared" si="3"/>
        <v>18</v>
      </c>
      <c r="F54" s="20">
        <f t="shared" si="4"/>
        <v>21</v>
      </c>
      <c r="G54" s="22">
        <f t="shared" si="5"/>
        <v>92</v>
      </c>
      <c r="H54" s="21" t="str">
        <f t="shared" si="6"/>
        <v>O lugar da leitura como espaço de convergência entre o real e o digital.</v>
      </c>
    </row>
    <row r="55" spans="1:8" ht="39" customHeight="1" x14ac:dyDescent="0.35">
      <c r="A55" s="20" t="s">
        <v>44</v>
      </c>
      <c r="B55" s="20">
        <f t="shared" si="0"/>
        <v>25</v>
      </c>
      <c r="C55" s="21" t="str">
        <f t="shared" si="1"/>
        <v xml:space="preserve">Rocha, D. e Gouveia, L. </v>
      </c>
      <c r="D55" s="21" t="str">
        <f t="shared" si="2"/>
        <v>2019</v>
      </c>
      <c r="E55" s="20">
        <f t="shared" si="3"/>
        <v>30</v>
      </c>
      <c r="F55" s="20">
        <f t="shared" si="4"/>
        <v>33</v>
      </c>
      <c r="G55" s="22">
        <f t="shared" si="5"/>
        <v>147</v>
      </c>
      <c r="H55" s="21" t="str">
        <f t="shared" si="6"/>
        <v>Gestão do Conhecimento e Produção de Conteúdo para a Educação a Distância: Estado da Arte em um Período de 14 anos.</v>
      </c>
    </row>
    <row r="56" spans="1:8" ht="39" customHeight="1" x14ac:dyDescent="0.35">
      <c r="A56" s="20" t="s">
        <v>45</v>
      </c>
      <c r="B56" s="20">
        <f t="shared" si="0"/>
        <v>25</v>
      </c>
      <c r="C56" s="21" t="str">
        <f t="shared" si="1"/>
        <v xml:space="preserve">Rocha, D. e Gouveia, L. </v>
      </c>
      <c r="D56" s="21" t="str">
        <f t="shared" si="2"/>
        <v>2019</v>
      </c>
      <c r="E56" s="20">
        <f t="shared" si="3"/>
        <v>30</v>
      </c>
      <c r="F56" s="20">
        <f t="shared" si="4"/>
        <v>33</v>
      </c>
      <c r="G56" s="22">
        <f t="shared" si="5"/>
        <v>110</v>
      </c>
      <c r="H56" s="21" t="str">
        <f t="shared" si="6"/>
        <v>Curadoria Digital de Conteúdo EAD para o Ensino Superior: Proposta e Desafios.</v>
      </c>
    </row>
    <row r="57" spans="1:8" ht="39" customHeight="1" x14ac:dyDescent="0.35">
      <c r="A57" s="20" t="s">
        <v>46</v>
      </c>
      <c r="B57" s="20">
        <f t="shared" si="0"/>
        <v>25</v>
      </c>
      <c r="C57" s="21" t="str">
        <f t="shared" si="1"/>
        <v xml:space="preserve">Rocha, C. e Gouveia, L. </v>
      </c>
      <c r="D57" s="21" t="str">
        <f t="shared" si="2"/>
        <v>2019</v>
      </c>
      <c r="E57" s="20">
        <f t="shared" si="3"/>
        <v>30</v>
      </c>
      <c r="F57" s="20">
        <f t="shared" si="4"/>
        <v>33</v>
      </c>
      <c r="G57" s="22">
        <f t="shared" si="5"/>
        <v>99</v>
      </c>
      <c r="H57" s="21" t="str">
        <f t="shared" si="6"/>
        <v>Uso de Live Stream em Ensino Superior Stricto Sensu no Brasil/UFPR.</v>
      </c>
    </row>
    <row r="58" spans="1:8" ht="39" customHeight="1" x14ac:dyDescent="0.35">
      <c r="A58" s="20" t="s">
        <v>47</v>
      </c>
      <c r="B58" s="20">
        <f t="shared" si="0"/>
        <v>39</v>
      </c>
      <c r="C58" s="21" t="str">
        <f t="shared" si="1"/>
        <v xml:space="preserve">Cavaignac, S.; Gouveia, L. e Reis, P. </v>
      </c>
      <c r="D58" s="21" t="str">
        <f t="shared" si="2"/>
        <v>2019</v>
      </c>
      <c r="E58" s="20">
        <f t="shared" si="3"/>
        <v>44</v>
      </c>
      <c r="F58" s="20">
        <f t="shared" si="4"/>
        <v>47</v>
      </c>
      <c r="G58" s="22">
        <f t="shared" si="5"/>
        <v>193</v>
      </c>
      <c r="H58" s="21" t="str">
        <f t="shared" si="6"/>
        <v>Uso do KAHOOT e de Estratégia de Gamificação no Ensino Superior: Relato de Experiência da Aplicação do Peer Instruction como Metodologia de Ensino.</v>
      </c>
    </row>
    <row r="59" spans="1:8" ht="39" customHeight="1" x14ac:dyDescent="0.35">
      <c r="A59" s="20" t="s">
        <v>1188</v>
      </c>
      <c r="B59" s="20">
        <f t="shared" si="0"/>
        <v>28</v>
      </c>
      <c r="C59" s="21" t="str">
        <f t="shared" si="1"/>
        <v xml:space="preserve">Oliveira, I. e Gouveia, L. </v>
      </c>
      <c r="D59" s="21" t="str">
        <f t="shared" si="2"/>
        <v>2019</v>
      </c>
      <c r="E59" s="20">
        <f t="shared" si="3"/>
        <v>33</v>
      </c>
      <c r="F59" s="20">
        <f t="shared" si="4"/>
        <v>36</v>
      </c>
      <c r="G59" s="22">
        <f t="shared" si="5"/>
        <v>74</v>
      </c>
      <c r="H59" s="21" t="str">
        <f t="shared" si="6"/>
        <v xml:space="preserve"> Uma Crítica ao Ensino em Sala de Aula.</v>
      </c>
    </row>
    <row r="60" spans="1:8" ht="39" customHeight="1" x14ac:dyDescent="0.35">
      <c r="A60" s="20" t="s">
        <v>49</v>
      </c>
      <c r="B60" s="20">
        <f t="shared" si="0"/>
        <v>24</v>
      </c>
      <c r="C60" s="21" t="str">
        <f t="shared" si="1"/>
        <v xml:space="preserve">Lima, E. e Gouveia, L. </v>
      </c>
      <c r="D60" s="21" t="str">
        <f t="shared" si="2"/>
        <v>2019</v>
      </c>
      <c r="E60" s="20">
        <f t="shared" si="3"/>
        <v>29</v>
      </c>
      <c r="F60" s="20">
        <f t="shared" si="4"/>
        <v>32</v>
      </c>
      <c r="G60" s="22">
        <f t="shared" si="5"/>
        <v>137</v>
      </c>
      <c r="H60" s="21" t="str">
        <f t="shared" si="6"/>
        <v>Direito à Informação: uma análise sob a ótica do direito à informação do portal da transparência do Ceará.</v>
      </c>
    </row>
    <row r="61" spans="1:8" ht="39" customHeight="1" x14ac:dyDescent="0.35">
      <c r="A61" s="20" t="s">
        <v>1189</v>
      </c>
      <c r="B61" s="20">
        <f t="shared" si="0"/>
        <v>27</v>
      </c>
      <c r="C61" s="21" t="str">
        <f t="shared" si="1"/>
        <v xml:space="preserve">Martins, E. e Gouveia, L. </v>
      </c>
      <c r="D61" s="21" t="str">
        <f t="shared" si="2"/>
        <v>2019</v>
      </c>
      <c r="E61" s="20">
        <f t="shared" si="3"/>
        <v>32</v>
      </c>
      <c r="F61" s="20">
        <f t="shared" si="4"/>
        <v>35</v>
      </c>
      <c r="G61" s="22">
        <f t="shared" si="5"/>
        <v>149</v>
      </c>
      <c r="H61" s="21" t="str">
        <f t="shared" si="6"/>
        <v>Revisão Sistemática sobre Sala de Aula Invertida na Produção Científica Indexada ao Scopus nos Anos de 2016 e 2017.</v>
      </c>
    </row>
    <row r="62" spans="1:8" ht="39" customHeight="1" x14ac:dyDescent="0.35">
      <c r="A62" s="20" t="s">
        <v>1216</v>
      </c>
      <c r="B62" s="20">
        <f t="shared" si="0"/>
        <v>39</v>
      </c>
      <c r="C62" s="21" t="str">
        <f t="shared" si="1"/>
        <v xml:space="preserve">Gouveia, L.; Mançu, R. e Cordeiro, S. </v>
      </c>
      <c r="D62" s="21" t="str">
        <f t="shared" si="2"/>
        <v>2019</v>
      </c>
      <c r="E62" s="20">
        <f t="shared" si="3"/>
        <v>44</v>
      </c>
      <c r="F62" s="20">
        <f t="shared" si="4"/>
        <v>47</v>
      </c>
      <c r="G62" s="22">
        <f t="shared" si="5"/>
        <v>212</v>
      </c>
      <c r="H62" s="21" t="str">
        <f t="shared" si="6"/>
        <v>Proposed Integration of the Technical Regulations of Systems of Management of Operational Safety and Structural Integrity of Facilities, defined by the ANP of Brazil.</v>
      </c>
    </row>
    <row r="63" spans="1:8" ht="39" customHeight="1" x14ac:dyDescent="0.35">
      <c r="A63" s="20" t="s">
        <v>1190</v>
      </c>
      <c r="B63" s="20">
        <f t="shared" si="0"/>
        <v>27</v>
      </c>
      <c r="C63" s="21" t="str">
        <f t="shared" si="1"/>
        <v xml:space="preserve">Martins, E. e Gouveia, L. </v>
      </c>
      <c r="D63" s="21" t="str">
        <f t="shared" si="2"/>
        <v>2019</v>
      </c>
      <c r="E63" s="20">
        <f t="shared" si="3"/>
        <v>32</v>
      </c>
      <c r="F63" s="20">
        <f t="shared" si="4"/>
        <v>35</v>
      </c>
      <c r="G63" s="22">
        <f t="shared" si="5"/>
        <v>134</v>
      </c>
      <c r="H63" s="21" t="str">
        <f t="shared" si="6"/>
        <v>Aprendizagem Móvel com a Tecnologia Educacional Kahoot: Uma Discussão da Perspectiva dos Aprendizes.</v>
      </c>
    </row>
    <row r="64" spans="1:8" ht="39" customHeight="1" x14ac:dyDescent="0.35">
      <c r="A64" s="20" t="s">
        <v>52</v>
      </c>
      <c r="B64" s="20">
        <f t="shared" si="0"/>
        <v>52</v>
      </c>
      <c r="C64" s="21" t="str">
        <f t="shared" si="1"/>
        <v xml:space="preserve">Braga, L.; Oliveira, F.; Madruga, E. e Gouveia, L. </v>
      </c>
      <c r="D64" s="21" t="str">
        <f t="shared" si="2"/>
        <v>2019</v>
      </c>
      <c r="E64" s="20">
        <f t="shared" si="3"/>
        <v>57</v>
      </c>
      <c r="F64" s="20">
        <f t="shared" si="4"/>
        <v>60</v>
      </c>
      <c r="G64" s="22">
        <f t="shared" si="5"/>
        <v>245</v>
      </c>
      <c r="H64" s="21" t="str">
        <f t="shared" si="6"/>
        <v>Inteligência artificial como solução para classificação fiscal: um estudo de caso sobre os impactos das tecnologias digitais sobre os cinco domínios fundamentais da estratégia a inserir.</v>
      </c>
    </row>
    <row r="65" spans="1:8" ht="39" customHeight="1" x14ac:dyDescent="0.35">
      <c r="A65" s="20" t="s">
        <v>1191</v>
      </c>
      <c r="B65" s="20">
        <f t="shared" si="0"/>
        <v>27</v>
      </c>
      <c r="C65" s="21" t="str">
        <f t="shared" si="1"/>
        <v xml:space="preserve">Martins, E e Gouveia, L.  </v>
      </c>
      <c r="D65" s="21" t="str">
        <f t="shared" si="2"/>
        <v>2019</v>
      </c>
      <c r="E65" s="20">
        <f t="shared" si="3"/>
        <v>32</v>
      </c>
      <c r="F65" s="20">
        <f t="shared" si="4"/>
        <v>35</v>
      </c>
      <c r="G65" s="22">
        <f t="shared" si="5"/>
        <v>111</v>
      </c>
      <c r="H65" s="21" t="str">
        <f t="shared" si="6"/>
        <v>Evolução da construção de um modelo pedagógico para atividades de m-learning.</v>
      </c>
    </row>
    <row r="66" spans="1:8" ht="39" customHeight="1" x14ac:dyDescent="0.35">
      <c r="A66" s="20" t="s">
        <v>1217</v>
      </c>
      <c r="B66" s="20">
        <f t="shared" si="0"/>
        <v>27</v>
      </c>
      <c r="C66" s="21" t="str">
        <f t="shared" si="1"/>
        <v xml:space="preserve">Almasri, A. e Gouveia, L. </v>
      </c>
      <c r="D66" s="21" t="str">
        <f t="shared" si="2"/>
        <v>2019</v>
      </c>
      <c r="E66" s="20">
        <f t="shared" si="3"/>
        <v>32</v>
      </c>
      <c r="F66" s="20">
        <f t="shared" si="4"/>
        <v>35</v>
      </c>
      <c r="G66" s="22">
        <f t="shared" si="5"/>
        <v>158</v>
      </c>
      <c r="H66" s="21" t="str">
        <f t="shared" si="6"/>
        <v>Reviewing the Efficiency of Current Power-Saving Approaches Used Among Different Stages of an Android-Application Lifecycle.</v>
      </c>
    </row>
    <row r="67" spans="1:8" ht="39" customHeight="1" x14ac:dyDescent="0.35">
      <c r="A67" s="20" t="s">
        <v>1218</v>
      </c>
      <c r="B67" s="20">
        <f t="shared" si="0"/>
        <v>27</v>
      </c>
      <c r="C67" s="21" t="str">
        <f t="shared" si="1"/>
        <v xml:space="preserve">Almasri, A. e Gouveia, L. </v>
      </c>
      <c r="D67" s="21" t="str">
        <f t="shared" si="2"/>
        <v>2019</v>
      </c>
      <c r="E67" s="20">
        <f t="shared" si="3"/>
        <v>32</v>
      </c>
      <c r="F67" s="20">
        <f t="shared" si="4"/>
        <v>35</v>
      </c>
      <c r="G67" s="22">
        <f t="shared" si="5"/>
        <v>156</v>
      </c>
      <c r="H67" s="21" t="str">
        <f t="shared" si="6"/>
        <v>Analyzing and Evaluating the Amount of Power Consumption Used by Current Power-Saving-Applications on Android Smartphones.</v>
      </c>
    </row>
    <row r="68" spans="1:8" ht="39" customHeight="1" x14ac:dyDescent="0.35">
      <c r="A68" s="20" t="s">
        <v>54</v>
      </c>
      <c r="B68" s="20">
        <f t="shared" ref="B68:B131" si="7">FIND("(",A68)</f>
        <v>24</v>
      </c>
      <c r="C68" s="21" t="str">
        <f t="shared" ref="C68:C131" si="8">LEFT(A68,B68-1)</f>
        <v xml:space="preserve">Lima, E. e Gouveia, L. </v>
      </c>
      <c r="D68" s="21" t="str">
        <f t="shared" ref="D68:D131" si="9">MID(A68,B68+1,4)</f>
        <v>2019</v>
      </c>
      <c r="E68" s="20">
        <f t="shared" ref="E68:E131" si="10">FIND(")",A68)</f>
        <v>29</v>
      </c>
      <c r="F68" s="20">
        <f t="shared" ref="F68:F131" si="11">E68+3</f>
        <v>32</v>
      </c>
      <c r="G68" s="22">
        <f t="shared" ref="G68:G131" si="12">FIND(".",A68,F68)</f>
        <v>138</v>
      </c>
      <c r="H68" s="21" t="str">
        <f t="shared" ref="H68:H131" si="13">MID(A68,F68,G68-F68+1)</f>
        <v>Direito à Informação: Uma análise sob a óptica do direito à informação do portal da transparência do Ceará.</v>
      </c>
    </row>
    <row r="69" spans="1:8" ht="39" customHeight="1" x14ac:dyDescent="0.35">
      <c r="A69" s="20" t="s">
        <v>55</v>
      </c>
      <c r="B69" s="20">
        <f t="shared" si="7"/>
        <v>25</v>
      </c>
      <c r="C69" s="21" t="str">
        <f t="shared" si="8"/>
        <v xml:space="preserve">Silva, C. e Gouveia, L. </v>
      </c>
      <c r="D69" s="21" t="str">
        <f t="shared" si="9"/>
        <v>2019</v>
      </c>
      <c r="E69" s="20">
        <f t="shared" si="10"/>
        <v>30</v>
      </c>
      <c r="F69" s="20">
        <f t="shared" si="11"/>
        <v>33</v>
      </c>
      <c r="G69" s="22">
        <f t="shared" si="12"/>
        <v>137</v>
      </c>
      <c r="H69" s="21" t="str">
        <f t="shared" si="13"/>
        <v>O papel das controladorias na transparência das informações: seu contexto e atuação dentro poder público.</v>
      </c>
    </row>
    <row r="70" spans="1:8" ht="39" customHeight="1" x14ac:dyDescent="0.35">
      <c r="A70" s="20" t="s">
        <v>56</v>
      </c>
      <c r="B70" s="20">
        <f t="shared" si="7"/>
        <v>37</v>
      </c>
      <c r="C70" s="21" t="str">
        <f t="shared" si="8"/>
        <v xml:space="preserve">Araújo, P.; Gouveia, L. e Toldy, T. </v>
      </c>
      <c r="D70" s="21" t="str">
        <f t="shared" si="9"/>
        <v>2019</v>
      </c>
      <c r="E70" s="20">
        <f t="shared" si="10"/>
        <v>42</v>
      </c>
      <c r="F70" s="20">
        <f t="shared" si="11"/>
        <v>45</v>
      </c>
      <c r="G70" s="22">
        <f t="shared" si="12"/>
        <v>149</v>
      </c>
      <c r="H70" s="21" t="str">
        <f t="shared" si="13"/>
        <v>As dimensões valorativas da cultura digital: um instrumento para o mapeamento analítico de um território.</v>
      </c>
    </row>
    <row r="71" spans="1:8" ht="39" customHeight="1" x14ac:dyDescent="0.35">
      <c r="A71" s="20" t="s">
        <v>57</v>
      </c>
      <c r="B71" s="20">
        <f t="shared" si="7"/>
        <v>52</v>
      </c>
      <c r="C71" s="21" t="str">
        <f t="shared" si="8"/>
        <v xml:space="preserve">Pereira, R.; Carlotto, I.; Dinis, A. e Gouveia, L. </v>
      </c>
      <c r="D71" s="21" t="str">
        <f t="shared" si="9"/>
        <v>2019</v>
      </c>
      <c r="E71" s="20">
        <f t="shared" si="10"/>
        <v>57</v>
      </c>
      <c r="F71" s="20">
        <f t="shared" si="11"/>
        <v>60</v>
      </c>
      <c r="G71" s="22">
        <f t="shared" si="12"/>
        <v>148</v>
      </c>
      <c r="H71" s="21" t="str">
        <f t="shared" si="13"/>
        <v>App Kahoot como ferramenta de intervenção pedagógica para promoção da educação ambiental.</v>
      </c>
    </row>
    <row r="72" spans="1:8" ht="39" customHeight="1" x14ac:dyDescent="0.35">
      <c r="A72" s="20" t="s">
        <v>58</v>
      </c>
      <c r="B72" s="20">
        <f t="shared" si="7"/>
        <v>25</v>
      </c>
      <c r="C72" s="21" t="str">
        <f t="shared" si="8"/>
        <v xml:space="preserve">Silva, C. e Gouveia, L. </v>
      </c>
      <c r="D72" s="21" t="str">
        <f t="shared" si="9"/>
        <v>2019</v>
      </c>
      <c r="E72" s="20">
        <f t="shared" si="10"/>
        <v>30</v>
      </c>
      <c r="F72" s="20">
        <f t="shared" si="11"/>
        <v>33</v>
      </c>
      <c r="G72" s="22">
        <f t="shared" si="12"/>
        <v>92</v>
      </c>
      <c r="H72" s="21" t="str">
        <f t="shared" si="13"/>
        <v>Corrupção e seu alcance mundial: Um mal que afeta o planeta.</v>
      </c>
    </row>
    <row r="73" spans="1:8" ht="39" customHeight="1" x14ac:dyDescent="0.35">
      <c r="A73" s="20" t="s">
        <v>59</v>
      </c>
      <c r="B73" s="20">
        <f t="shared" si="7"/>
        <v>34</v>
      </c>
      <c r="C73" s="21" t="str">
        <f t="shared" si="8"/>
        <v xml:space="preserve">Lopes, S.; Gouveia, L. e Reis, P </v>
      </c>
      <c r="D73" s="21" t="str">
        <f t="shared" si="9"/>
        <v>2019</v>
      </c>
      <c r="E73" s="20">
        <f t="shared" si="10"/>
        <v>39</v>
      </c>
      <c r="F73" s="20">
        <f t="shared" si="11"/>
        <v>42</v>
      </c>
      <c r="G73" s="22">
        <f t="shared" si="12"/>
        <v>165</v>
      </c>
      <c r="H73" s="21" t="str">
        <f t="shared" si="13"/>
        <v>Perceções dos discentes sobre a sala de aula invertida (flipped classroom): experimentos em cursos superiores de tecnologia.</v>
      </c>
    </row>
    <row r="74" spans="1:8" ht="39" customHeight="1" x14ac:dyDescent="0.35">
      <c r="A74" s="20" t="s">
        <v>60</v>
      </c>
      <c r="B74" s="20">
        <f t="shared" si="7"/>
        <v>25</v>
      </c>
      <c r="C74" s="21" t="str">
        <f t="shared" si="8"/>
        <v xml:space="preserve">Heluy, V. e Gouveia, L. </v>
      </c>
      <c r="D74" s="21" t="str">
        <f t="shared" si="9"/>
        <v>2019</v>
      </c>
      <c r="E74" s="20">
        <f t="shared" si="10"/>
        <v>30</v>
      </c>
      <c r="F74" s="20">
        <f t="shared" si="11"/>
        <v>33</v>
      </c>
      <c r="G74" s="22">
        <f t="shared" si="12"/>
        <v>145</v>
      </c>
      <c r="H74" s="21" t="str">
        <f t="shared" si="13"/>
        <v>Programa nacional de formação em administração pública (ONAO): implementação na Universidade Federal do Maranhão.</v>
      </c>
    </row>
    <row r="75" spans="1:8" ht="39" customHeight="1" x14ac:dyDescent="0.35">
      <c r="A75" s="20" t="s">
        <v>61</v>
      </c>
      <c r="B75" s="20">
        <f t="shared" si="7"/>
        <v>43</v>
      </c>
      <c r="C75" s="21" t="str">
        <f t="shared" si="8"/>
        <v xml:space="preserve">Gonçalves, F.; Gouveia, L. e Mesquita, F. </v>
      </c>
      <c r="D75" s="21" t="str">
        <f t="shared" si="9"/>
        <v>2019</v>
      </c>
      <c r="E75" s="20">
        <f t="shared" si="10"/>
        <v>48</v>
      </c>
      <c r="F75" s="20">
        <f t="shared" si="11"/>
        <v>51</v>
      </c>
      <c r="G75" s="22">
        <f t="shared" si="12"/>
        <v>84</v>
      </c>
      <c r="H75" s="21" t="str">
        <f t="shared" si="13"/>
        <v>A marca, a informação e o Digital.</v>
      </c>
    </row>
    <row r="76" spans="1:8" ht="39" customHeight="1" x14ac:dyDescent="0.35">
      <c r="A76" s="20" t="s">
        <v>62</v>
      </c>
      <c r="B76" s="20">
        <f t="shared" si="7"/>
        <v>39</v>
      </c>
      <c r="C76" s="21" t="str">
        <f t="shared" si="8"/>
        <v xml:space="preserve">Cavaignac, S.; Gouveia, L. e Reis, P. </v>
      </c>
      <c r="D76" s="21" t="str">
        <f t="shared" si="9"/>
        <v>2019</v>
      </c>
      <c r="E76" s="20">
        <f t="shared" si="10"/>
        <v>44</v>
      </c>
      <c r="F76" s="20">
        <f t="shared" si="11"/>
        <v>47</v>
      </c>
      <c r="G76" s="22">
        <f t="shared" si="12"/>
        <v>140</v>
      </c>
      <c r="H76" s="21" t="str">
        <f t="shared" si="13"/>
        <v>Jogos Sérios em Ambientes b-learning: uma avaliação da aprendizagem formal no ensino superior.</v>
      </c>
    </row>
    <row r="77" spans="1:8" ht="39" customHeight="1" x14ac:dyDescent="0.35">
      <c r="A77" s="20" t="s">
        <v>63</v>
      </c>
      <c r="B77" s="20">
        <f t="shared" si="7"/>
        <v>30</v>
      </c>
      <c r="C77" s="21" t="str">
        <f t="shared" si="8"/>
        <v xml:space="preserve">Cavalcante, A. e Gouveia, L. </v>
      </c>
      <c r="D77" s="21" t="str">
        <f t="shared" si="9"/>
        <v>2019</v>
      </c>
      <c r="E77" s="20">
        <f t="shared" si="10"/>
        <v>35</v>
      </c>
      <c r="F77" s="20">
        <f t="shared" si="11"/>
        <v>38</v>
      </c>
      <c r="G77" s="22">
        <f t="shared" si="12"/>
        <v>129</v>
      </c>
      <c r="H77" s="21" t="str">
        <f t="shared" si="13"/>
        <v>Prostituição: Profissão ou falta de opção? Seminário Doutoramento em Ciências da Informaçao.</v>
      </c>
    </row>
    <row r="78" spans="1:8" ht="39" customHeight="1" x14ac:dyDescent="0.35">
      <c r="A78" s="20" t="s">
        <v>64</v>
      </c>
      <c r="B78" s="20">
        <f t="shared" si="7"/>
        <v>27</v>
      </c>
      <c r="C78" s="21" t="str">
        <f t="shared" si="8"/>
        <v xml:space="preserve">Moreira, A. e Gouveia, L. </v>
      </c>
      <c r="D78" s="21" t="str">
        <f t="shared" si="9"/>
        <v>2019</v>
      </c>
      <c r="E78" s="20">
        <f t="shared" si="10"/>
        <v>32</v>
      </c>
      <c r="F78" s="20">
        <f t="shared" si="11"/>
        <v>35</v>
      </c>
      <c r="G78" s="22">
        <f t="shared" si="12"/>
        <v>76</v>
      </c>
      <c r="H78" s="21" t="str">
        <f t="shared" si="13"/>
        <v>Gestão do Conhecimento no Ensino Superior.</v>
      </c>
    </row>
    <row r="79" spans="1:8" ht="39" customHeight="1" x14ac:dyDescent="0.35">
      <c r="A79" s="20" t="s">
        <v>65</v>
      </c>
      <c r="B79" s="20">
        <f t="shared" si="7"/>
        <v>25</v>
      </c>
      <c r="C79" s="21" t="str">
        <f t="shared" si="8"/>
        <v xml:space="preserve">Brito, I. e Gouveia, L. </v>
      </c>
      <c r="D79" s="21" t="str">
        <f t="shared" si="9"/>
        <v>2019</v>
      </c>
      <c r="E79" s="20">
        <f t="shared" si="10"/>
        <v>30</v>
      </c>
      <c r="F79" s="20">
        <f t="shared" si="11"/>
        <v>33</v>
      </c>
      <c r="G79" s="22">
        <f t="shared" si="12"/>
        <v>110</v>
      </c>
      <c r="H79" s="21" t="str">
        <f t="shared" si="13"/>
        <v>O Abismo Tecnológico dos Professores Não Nativos Digitais frente a Educação 4.</v>
      </c>
    </row>
    <row r="80" spans="1:8" ht="39" customHeight="1" x14ac:dyDescent="0.35">
      <c r="A80" s="20" t="s">
        <v>66</v>
      </c>
      <c r="B80" s="20">
        <f t="shared" si="7"/>
        <v>30</v>
      </c>
      <c r="C80" s="21" t="str">
        <f t="shared" si="8"/>
        <v xml:space="preserve">Cavalcante, A. e Gouveia, L. </v>
      </c>
      <c r="D80" s="21" t="str">
        <f t="shared" si="9"/>
        <v>2019</v>
      </c>
      <c r="E80" s="20">
        <f t="shared" si="10"/>
        <v>35</v>
      </c>
      <c r="F80" s="20">
        <f t="shared" si="11"/>
        <v>38</v>
      </c>
      <c r="G80" s="22">
        <f t="shared" si="12"/>
        <v>73</v>
      </c>
      <c r="H80" s="21" t="str">
        <f t="shared" si="13"/>
        <v>Públicas Virtudes e Vícios Privados.</v>
      </c>
    </row>
    <row r="81" spans="1:8" ht="39" customHeight="1" x14ac:dyDescent="0.35">
      <c r="A81" s="20" t="s">
        <v>1192</v>
      </c>
      <c r="B81" s="20">
        <f t="shared" si="7"/>
        <v>27</v>
      </c>
      <c r="C81" s="21" t="str">
        <f t="shared" si="8"/>
        <v xml:space="preserve">Almasri, A. e Gouveia, L. </v>
      </c>
      <c r="D81" s="21" t="str">
        <f t="shared" si="9"/>
        <v>2019</v>
      </c>
      <c r="E81" s="20">
        <f t="shared" si="10"/>
        <v>32</v>
      </c>
      <c r="F81" s="20">
        <f t="shared" si="11"/>
        <v>35</v>
      </c>
      <c r="G81" s="22">
        <f t="shared" si="12"/>
        <v>132</v>
      </c>
      <c r="H81" s="21" t="str">
        <f t="shared" si="13"/>
        <v>Reviewing Power-saving approaches used during the actual end-user usage of an Android Application.</v>
      </c>
    </row>
    <row r="82" spans="1:8" ht="39" customHeight="1" x14ac:dyDescent="0.35">
      <c r="A82" s="20" t="s">
        <v>68</v>
      </c>
      <c r="B82" s="20">
        <f t="shared" si="7"/>
        <v>28</v>
      </c>
      <c r="C82" s="21" t="str">
        <f t="shared" si="8"/>
        <v xml:space="preserve">Oliveira, F. e Gouveia, L. </v>
      </c>
      <c r="D82" s="21" t="str">
        <f t="shared" si="9"/>
        <v>2019</v>
      </c>
      <c r="E82" s="20">
        <f t="shared" si="10"/>
        <v>33</v>
      </c>
      <c r="F82" s="20">
        <f t="shared" si="11"/>
        <v>36</v>
      </c>
      <c r="G82" s="22">
        <f t="shared" si="12"/>
        <v>211</v>
      </c>
      <c r="H82" s="21" t="str">
        <f t="shared" si="13"/>
        <v>Inteligência Artificial como solução para classificação fiscal: um estudo de caso sobre os impacto sdas tecnologias digitais sobre os cinco domínios fundamentais da estratégia.</v>
      </c>
    </row>
    <row r="83" spans="1:8" ht="39" customHeight="1" x14ac:dyDescent="0.35">
      <c r="A83" s="20" t="s">
        <v>69</v>
      </c>
      <c r="B83" s="20">
        <f t="shared" si="7"/>
        <v>38</v>
      </c>
      <c r="C83" s="21" t="str">
        <f t="shared" si="8"/>
        <v xml:space="preserve">Mançú, R; Gouveia, L. e Cordeira, S. </v>
      </c>
      <c r="D83" s="21" t="str">
        <f t="shared" si="9"/>
        <v>2019</v>
      </c>
      <c r="E83" s="20">
        <f t="shared" si="10"/>
        <v>43</v>
      </c>
      <c r="F83" s="20">
        <f t="shared" si="11"/>
        <v>46</v>
      </c>
      <c r="G83" s="22">
        <f t="shared" si="12"/>
        <v>235</v>
      </c>
      <c r="H83" s="21" t="str">
        <f t="shared" si="13"/>
        <v>Práticas de gestão e operacional para atender os requisitos das normas ABNT NBR ISO dos Sistemas de Gestão Integrados (SGI) e dos Regulamentos Técnicos da Agência Nacional do Petróleo (ANP).</v>
      </c>
    </row>
    <row r="84" spans="1:8" ht="39" customHeight="1" x14ac:dyDescent="0.35">
      <c r="A84" s="20" t="s">
        <v>1193</v>
      </c>
      <c r="B84" s="20">
        <f t="shared" si="7"/>
        <v>26</v>
      </c>
      <c r="C84" s="21" t="str">
        <f t="shared" si="8"/>
        <v xml:space="preserve">Guerra, F. e Gouveia, L. </v>
      </c>
      <c r="D84" s="21" t="str">
        <f t="shared" si="9"/>
        <v>2019</v>
      </c>
      <c r="E84" s="20">
        <f t="shared" si="10"/>
        <v>31</v>
      </c>
      <c r="F84" s="20">
        <f t="shared" si="11"/>
        <v>34</v>
      </c>
      <c r="G84" s="22">
        <f t="shared" si="12"/>
        <v>211</v>
      </c>
      <c r="H84" s="21" t="str">
        <f t="shared" si="13"/>
        <v>Competências necessárias para adequação e implantação a escrituração contábil digital: estudo comparativo das organizações prestadoras de serviços contábeis de Brasil e Portugal.</v>
      </c>
    </row>
    <row r="85" spans="1:8" ht="39" customHeight="1" x14ac:dyDescent="0.35">
      <c r="A85" s="20" t="s">
        <v>71</v>
      </c>
      <c r="B85" s="20">
        <f t="shared" si="7"/>
        <v>25</v>
      </c>
      <c r="C85" s="21" t="str">
        <f t="shared" si="8"/>
        <v xml:space="preserve">Rocha, D. e Gouveia, L. </v>
      </c>
      <c r="D85" s="21" t="str">
        <f t="shared" si="9"/>
        <v>2019</v>
      </c>
      <c r="E85" s="20">
        <f t="shared" si="10"/>
        <v>30</v>
      </c>
      <c r="F85" s="20">
        <f t="shared" si="11"/>
        <v>33</v>
      </c>
      <c r="G85" s="22">
        <f t="shared" si="12"/>
        <v>138</v>
      </c>
      <c r="H85" s="21" t="str">
        <f t="shared" si="13"/>
        <v>Curadoria de Conteúdo para Educação a Distância: modelo de referência de qualidade para o ensino superior.</v>
      </c>
    </row>
    <row r="86" spans="1:8" ht="39" customHeight="1" x14ac:dyDescent="0.35">
      <c r="A86" s="20" t="s">
        <v>72</v>
      </c>
      <c r="B86" s="20">
        <f t="shared" si="7"/>
        <v>25</v>
      </c>
      <c r="C86" s="21" t="str">
        <f t="shared" si="8"/>
        <v xml:space="preserve">Pinho, M. e Gouveia, L. </v>
      </c>
      <c r="D86" s="21" t="str">
        <f t="shared" si="9"/>
        <v>2019</v>
      </c>
      <c r="E86" s="20">
        <f t="shared" si="10"/>
        <v>30</v>
      </c>
      <c r="F86" s="20">
        <f t="shared" si="11"/>
        <v>33</v>
      </c>
      <c r="G86" s="22">
        <f t="shared" si="12"/>
        <v>99</v>
      </c>
      <c r="H86" s="21" t="str">
        <f t="shared" si="13"/>
        <v>Dados Abertos ao Público Alvo - caso prático do transporte escolar.</v>
      </c>
    </row>
    <row r="87" spans="1:8" ht="39" customHeight="1" x14ac:dyDescent="0.35">
      <c r="A87" s="20" t="s">
        <v>73</v>
      </c>
      <c r="B87" s="20">
        <f t="shared" si="7"/>
        <v>27</v>
      </c>
      <c r="C87" s="21" t="str">
        <f t="shared" si="8"/>
        <v xml:space="preserve">Pereira, R. e Gouveia, L. </v>
      </c>
      <c r="D87" s="21" t="str">
        <f t="shared" si="9"/>
        <v>2019</v>
      </c>
      <c r="E87" s="20">
        <f t="shared" si="10"/>
        <v>32</v>
      </c>
      <c r="F87" s="20">
        <f t="shared" si="11"/>
        <v>35</v>
      </c>
      <c r="G87" s="22">
        <f t="shared" si="12"/>
        <v>110</v>
      </c>
      <c r="H87" s="21" t="str">
        <f t="shared" si="13"/>
        <v>Educação Ambiental: uma proposta interdisciplinar e interescolar gamificada.</v>
      </c>
    </row>
    <row r="88" spans="1:8" ht="39" customHeight="1" x14ac:dyDescent="0.35">
      <c r="A88" s="20" t="s">
        <v>74</v>
      </c>
      <c r="B88" s="20">
        <f t="shared" si="7"/>
        <v>25</v>
      </c>
      <c r="C88" s="21" t="str">
        <f t="shared" si="8"/>
        <v xml:space="preserve">Rocha, C. e Gouveia, L. </v>
      </c>
      <c r="D88" s="21" t="str">
        <f t="shared" si="9"/>
        <v>2019</v>
      </c>
      <c r="E88" s="20">
        <f t="shared" si="10"/>
        <v>30</v>
      </c>
      <c r="F88" s="20">
        <f t="shared" si="11"/>
        <v>33</v>
      </c>
      <c r="G88" s="22">
        <f t="shared" si="12"/>
        <v>96</v>
      </c>
      <c r="H88" s="21" t="str">
        <f t="shared" si="13"/>
        <v>Uso de Live Stream no Ensino Superior no Brasil: estudo de caso.</v>
      </c>
    </row>
    <row r="89" spans="1:8" ht="39" customHeight="1" x14ac:dyDescent="0.35">
      <c r="A89" s="20" t="s">
        <v>75</v>
      </c>
      <c r="B89" s="20">
        <f t="shared" si="7"/>
        <v>40</v>
      </c>
      <c r="C89" s="21" t="str">
        <f t="shared" si="8"/>
        <v xml:space="preserve">Lourenço, M.; Rurato, P. e Gouveia, L. </v>
      </c>
      <c r="D89" s="21" t="str">
        <f t="shared" si="9"/>
        <v>2019</v>
      </c>
      <c r="E89" s="20">
        <f t="shared" si="10"/>
        <v>45</v>
      </c>
      <c r="F89" s="20">
        <f t="shared" si="11"/>
        <v>48</v>
      </c>
      <c r="G89" s="22">
        <f t="shared" si="12"/>
        <v>158</v>
      </c>
      <c r="H89" s="21" t="str">
        <f t="shared" si="13"/>
        <v>(Re) aprendizagem do Professor do Ensino Superior face ao triângulo Educação, Tecnologia e Aprendizagem em EAD.</v>
      </c>
    </row>
    <row r="90" spans="1:8" ht="39" customHeight="1" x14ac:dyDescent="0.35">
      <c r="A90" s="20" t="s">
        <v>76</v>
      </c>
      <c r="B90" s="20">
        <f t="shared" si="7"/>
        <v>26</v>
      </c>
      <c r="C90" s="21" t="str">
        <f t="shared" si="8"/>
        <v xml:space="preserve">Abjaud, J. e Gouveia, L. </v>
      </c>
      <c r="D90" s="21" t="str">
        <f t="shared" si="9"/>
        <v>2019</v>
      </c>
      <c r="E90" s="20">
        <f t="shared" si="10"/>
        <v>31</v>
      </c>
      <c r="F90" s="20">
        <f t="shared" si="11"/>
        <v>34</v>
      </c>
      <c r="G90" s="22">
        <f t="shared" si="12"/>
        <v>119</v>
      </c>
      <c r="H90" s="21" t="str">
        <f t="shared" si="13"/>
        <v>Determinantes do Desempenho das Universidades Privadas de Ensino Superior Brasileiras.</v>
      </c>
    </row>
    <row r="91" spans="1:8" ht="39" customHeight="1" x14ac:dyDescent="0.35">
      <c r="A91" s="20" t="s">
        <v>77</v>
      </c>
      <c r="B91" s="20">
        <f t="shared" si="7"/>
        <v>27</v>
      </c>
      <c r="C91" s="21" t="str">
        <f t="shared" si="8"/>
        <v xml:space="preserve">Portela, F. e Gouveia, L. </v>
      </c>
      <c r="D91" s="21" t="str">
        <f t="shared" si="9"/>
        <v>2019</v>
      </c>
      <c r="E91" s="20">
        <f t="shared" si="10"/>
        <v>32</v>
      </c>
      <c r="F91" s="20">
        <f t="shared" si="11"/>
        <v>35</v>
      </c>
      <c r="G91" s="22">
        <f t="shared" si="12"/>
        <v>182</v>
      </c>
      <c r="H91" s="21" t="str">
        <f t="shared" si="13"/>
        <v>Os níveis de transparência dos portais eletrónicos dos estados da região do nordeste entre os anos de 2016 a 2019 e os seus indicadores pertinentes.</v>
      </c>
    </row>
    <row r="92" spans="1:8" ht="39" customHeight="1" x14ac:dyDescent="0.35">
      <c r="A92" s="20" t="s">
        <v>78</v>
      </c>
      <c r="B92" s="20">
        <f t="shared" si="7"/>
        <v>26</v>
      </c>
      <c r="C92" s="21" t="str">
        <f t="shared" si="8"/>
        <v xml:space="preserve">Barros, V. e Gouveia, L. </v>
      </c>
      <c r="D92" s="21" t="str">
        <f t="shared" si="9"/>
        <v>2019</v>
      </c>
      <c r="E92" s="20">
        <f t="shared" si="10"/>
        <v>31</v>
      </c>
      <c r="F92" s="20">
        <f t="shared" si="11"/>
        <v>34</v>
      </c>
      <c r="G92" s="22">
        <f t="shared" si="12"/>
        <v>148</v>
      </c>
      <c r="H92" s="21" t="str">
        <f t="shared" si="13"/>
        <v>Contribuição para a medição de iniciativas de Inovação Social, o seu Impacto, Escala e Desenvolvimento Sustentável.</v>
      </c>
    </row>
    <row r="93" spans="1:8" ht="39" customHeight="1" x14ac:dyDescent="0.35">
      <c r="A93" s="20" t="s">
        <v>79</v>
      </c>
      <c r="B93" s="20">
        <f t="shared" si="7"/>
        <v>28</v>
      </c>
      <c r="C93" s="21" t="str">
        <f t="shared" si="8"/>
        <v xml:space="preserve">Oliveira, I. e Gouveia, L. </v>
      </c>
      <c r="D93" s="21" t="str">
        <f t="shared" si="9"/>
        <v>2019</v>
      </c>
      <c r="E93" s="20">
        <f t="shared" si="10"/>
        <v>33</v>
      </c>
      <c r="F93" s="20">
        <f t="shared" si="11"/>
        <v>36</v>
      </c>
      <c r="G93" s="22">
        <f t="shared" si="12"/>
        <v>112</v>
      </c>
      <c r="H93" s="21" t="str">
        <f t="shared" si="13"/>
        <v>Postulados para uma Educação a Distância: uma tese para um curso de Teologia.</v>
      </c>
    </row>
    <row r="94" spans="1:8" ht="39" customHeight="1" x14ac:dyDescent="0.35">
      <c r="A94" s="20" t="s">
        <v>1194</v>
      </c>
      <c r="B94" s="20">
        <f t="shared" si="7"/>
        <v>28</v>
      </c>
      <c r="C94" s="21" t="str">
        <f t="shared" si="8"/>
        <v xml:space="preserve">Carvalho, M. e Gouveia, L. </v>
      </c>
      <c r="D94" s="21" t="str">
        <f t="shared" si="9"/>
        <v>2019</v>
      </c>
      <c r="E94" s="20">
        <f t="shared" si="10"/>
        <v>33</v>
      </c>
      <c r="F94" s="20">
        <f t="shared" si="11"/>
        <v>36</v>
      </c>
      <c r="G94" s="22">
        <f t="shared" si="12"/>
        <v>102</v>
      </c>
      <c r="H94" s="21" t="str">
        <f t="shared" si="13"/>
        <v>Empreendedorismo como valor à inovação e à criação do conhecimento.</v>
      </c>
    </row>
    <row r="95" spans="1:8" ht="39" customHeight="1" x14ac:dyDescent="0.35">
      <c r="A95" s="20" t="s">
        <v>82</v>
      </c>
      <c r="B95" s="20">
        <f t="shared" si="7"/>
        <v>26</v>
      </c>
      <c r="C95" s="21" t="str">
        <f t="shared" si="8"/>
        <v xml:space="preserve">Aguiar, G. e Gouveia, L. </v>
      </c>
      <c r="D95" s="21" t="str">
        <f t="shared" si="9"/>
        <v>2019</v>
      </c>
      <c r="E95" s="20">
        <f t="shared" si="10"/>
        <v>31</v>
      </c>
      <c r="F95" s="20">
        <f t="shared" si="11"/>
        <v>34</v>
      </c>
      <c r="G95" s="22">
        <f t="shared" si="12"/>
        <v>125</v>
      </c>
      <c r="H95" s="21" t="str">
        <f t="shared" si="13"/>
        <v>O Programa de Benefícios Fiscais da nota Fiscal Eletrônica como Estímulo a Cidadania Fiscal.</v>
      </c>
    </row>
    <row r="96" spans="1:8" ht="39" customHeight="1" x14ac:dyDescent="0.35">
      <c r="A96" s="20" t="s">
        <v>84</v>
      </c>
      <c r="B96" s="20">
        <f t="shared" si="7"/>
        <v>28</v>
      </c>
      <c r="C96" s="21" t="str">
        <f t="shared" si="8"/>
        <v xml:space="preserve">Oliveira, I. e Gouveia, L. </v>
      </c>
      <c r="D96" s="21" t="str">
        <f t="shared" si="9"/>
        <v>2019</v>
      </c>
      <c r="E96" s="20">
        <f t="shared" si="10"/>
        <v>33</v>
      </c>
      <c r="F96" s="20">
        <f t="shared" si="11"/>
        <v>36</v>
      </c>
      <c r="G96" s="22">
        <f t="shared" si="12"/>
        <v>153</v>
      </c>
      <c r="H96" s="21" t="str">
        <f t="shared" si="13"/>
        <v>Postulações para uma nova proposta em Educação á Distância: Uma nova Grade de Ensino e Tese para um Curso de Teologia.</v>
      </c>
    </row>
    <row r="97" spans="1:8" ht="39" customHeight="1" x14ac:dyDescent="0.35">
      <c r="A97" s="20" t="s">
        <v>85</v>
      </c>
      <c r="B97" s="20">
        <f t="shared" si="7"/>
        <v>28</v>
      </c>
      <c r="C97" s="21" t="str">
        <f t="shared" si="8"/>
        <v xml:space="preserve">Oliveira, I. e Gouveia, L. </v>
      </c>
      <c r="D97" s="21" t="str">
        <f t="shared" si="9"/>
        <v>2019</v>
      </c>
      <c r="E97" s="20">
        <f t="shared" si="10"/>
        <v>33</v>
      </c>
      <c r="F97" s="20">
        <f t="shared" si="11"/>
        <v>36</v>
      </c>
      <c r="G97" s="22">
        <f t="shared" si="12"/>
        <v>132</v>
      </c>
      <c r="H97" s="21" t="str">
        <f t="shared" si="13"/>
        <v>Projeto Científico: Postulados para uma educação a distância: uma tese para um curso de Teologia.</v>
      </c>
    </row>
    <row r="98" spans="1:8" ht="39" customHeight="1" x14ac:dyDescent="0.35">
      <c r="A98" s="20" t="s">
        <v>86</v>
      </c>
      <c r="B98" s="20">
        <f t="shared" si="7"/>
        <v>13</v>
      </c>
      <c r="C98" s="21" t="str">
        <f t="shared" si="8"/>
        <v xml:space="preserve">Gouveia, L. </v>
      </c>
      <c r="D98" s="21" t="str">
        <f t="shared" si="9"/>
        <v>2019</v>
      </c>
      <c r="E98" s="20">
        <f t="shared" si="10"/>
        <v>18</v>
      </c>
      <c r="F98" s="20">
        <f t="shared" si="11"/>
        <v>21</v>
      </c>
      <c r="G98" s="22">
        <f t="shared" si="12"/>
        <v>87</v>
      </c>
      <c r="H98" s="21" t="str">
        <f t="shared" si="13"/>
        <v>Bibliometria e produção científica Ferramentas digitais associadas.</v>
      </c>
    </row>
    <row r="99" spans="1:8" ht="39" customHeight="1" x14ac:dyDescent="0.35">
      <c r="A99" s="20" t="s">
        <v>87</v>
      </c>
      <c r="B99" s="20">
        <f t="shared" si="7"/>
        <v>13</v>
      </c>
      <c r="C99" s="21" t="str">
        <f t="shared" si="8"/>
        <v xml:space="preserve">Gouveia, L. </v>
      </c>
      <c r="D99" s="21" t="str">
        <f t="shared" si="9"/>
        <v>2019</v>
      </c>
      <c r="E99" s="20">
        <f t="shared" si="10"/>
        <v>18</v>
      </c>
      <c r="F99" s="20">
        <f t="shared" si="11"/>
        <v>21</v>
      </c>
      <c r="G99" s="22">
        <f t="shared" si="12"/>
        <v>102</v>
      </c>
      <c r="H99" s="21" t="str">
        <f t="shared" si="13"/>
        <v>A gestão da informação no tempo do digital: pessoas, dados e plataformas digitais.</v>
      </c>
    </row>
    <row r="100" spans="1:8" ht="39" customHeight="1" x14ac:dyDescent="0.35">
      <c r="A100" s="20" t="s">
        <v>88</v>
      </c>
      <c r="B100" s="20">
        <f t="shared" si="7"/>
        <v>13</v>
      </c>
      <c r="C100" s="21" t="str">
        <f t="shared" si="8"/>
        <v xml:space="preserve">Gouveia, L. </v>
      </c>
      <c r="D100" s="21" t="str">
        <f t="shared" si="9"/>
        <v>2019</v>
      </c>
      <c r="E100" s="20">
        <f t="shared" si="10"/>
        <v>18</v>
      </c>
      <c r="F100" s="20">
        <f t="shared" si="11"/>
        <v>21</v>
      </c>
      <c r="G100" s="22">
        <f t="shared" si="12"/>
        <v>64</v>
      </c>
      <c r="H100" s="21" t="str">
        <f t="shared" si="13"/>
        <v>Cibersegurança e proteção do espaço digital.</v>
      </c>
    </row>
    <row r="101" spans="1:8" ht="39" customHeight="1" x14ac:dyDescent="0.35">
      <c r="A101" s="20" t="s">
        <v>89</v>
      </c>
      <c r="B101" s="20">
        <f t="shared" si="7"/>
        <v>13</v>
      </c>
      <c r="C101" s="21" t="str">
        <f t="shared" si="8"/>
        <v xml:space="preserve">Gouveia, L. </v>
      </c>
      <c r="D101" s="21" t="str">
        <f t="shared" si="9"/>
        <v>2019</v>
      </c>
      <c r="E101" s="20">
        <f t="shared" si="10"/>
        <v>18</v>
      </c>
      <c r="F101" s="20">
        <f t="shared" si="11"/>
        <v>21</v>
      </c>
      <c r="G101" s="22">
        <f t="shared" si="12"/>
        <v>63</v>
      </c>
      <c r="H101" s="21" t="str">
        <f t="shared" si="13"/>
        <v>A Gestão da Informação no tempo do Digital.</v>
      </c>
    </row>
    <row r="102" spans="1:8" ht="39" customHeight="1" x14ac:dyDescent="0.35">
      <c r="A102" s="20" t="s">
        <v>91</v>
      </c>
      <c r="B102" s="20">
        <f t="shared" si="7"/>
        <v>13</v>
      </c>
      <c r="C102" s="21" t="str">
        <f t="shared" si="8"/>
        <v xml:space="preserve">Gouveia, L. </v>
      </c>
      <c r="D102" s="21" t="str">
        <f t="shared" si="9"/>
        <v>2019</v>
      </c>
      <c r="E102" s="20">
        <f t="shared" si="10"/>
        <v>18</v>
      </c>
      <c r="F102" s="20">
        <f t="shared" si="11"/>
        <v>21</v>
      </c>
      <c r="G102" s="22">
        <f t="shared" si="12"/>
        <v>79</v>
      </c>
      <c r="H102" s="21" t="str">
        <f t="shared" si="13"/>
        <v>UFPR TV Desafios da Universidade no Mundo Digital Especial.</v>
      </c>
    </row>
    <row r="103" spans="1:8" ht="39" customHeight="1" x14ac:dyDescent="0.35">
      <c r="A103" s="20" t="s">
        <v>1195</v>
      </c>
      <c r="B103" s="20">
        <f t="shared" si="7"/>
        <v>29</v>
      </c>
      <c r="C103" s="21" t="str">
        <f t="shared" si="8"/>
        <v xml:space="preserve">Martins, E. e  Gouveia, L.  </v>
      </c>
      <c r="D103" s="21" t="str">
        <f t="shared" si="9"/>
        <v>2019</v>
      </c>
      <c r="E103" s="20">
        <f t="shared" si="10"/>
        <v>34</v>
      </c>
      <c r="F103" s="20">
        <f t="shared" si="11"/>
        <v>37</v>
      </c>
      <c r="G103" s="22">
        <f t="shared" si="12"/>
        <v>122</v>
      </c>
      <c r="H103" s="21" t="str">
        <f t="shared" si="13"/>
        <v>Uso do WhatsApp em Atividades Educativas Extraclasse On-line no Ensino de Programação.</v>
      </c>
    </row>
    <row r="104" spans="1:8" ht="39" customHeight="1" x14ac:dyDescent="0.35">
      <c r="A104" s="20" t="s">
        <v>1196</v>
      </c>
      <c r="B104" s="20">
        <f t="shared" si="7"/>
        <v>27</v>
      </c>
      <c r="C104" s="21" t="str">
        <f t="shared" si="8"/>
        <v xml:space="preserve">Martins, E. e Gouveia, L. </v>
      </c>
      <c r="D104" s="21" t="str">
        <f t="shared" si="9"/>
        <v>2019</v>
      </c>
      <c r="E104" s="20">
        <f t="shared" si="10"/>
        <v>32</v>
      </c>
      <c r="F104" s="20">
        <f t="shared" si="11"/>
        <v>35</v>
      </c>
      <c r="G104" s="22">
        <f t="shared" si="12"/>
        <v>143</v>
      </c>
      <c r="H104" s="21" t="str">
        <f t="shared" si="13"/>
        <v>ML-SAI: Um Modelo Pedagógico para Atividades de M-Learning que Integra a Abordagem da Sala de Aula Invertida.</v>
      </c>
    </row>
    <row r="105" spans="1:8" ht="39" customHeight="1" x14ac:dyDescent="0.35">
      <c r="A105" s="20" t="s">
        <v>1219</v>
      </c>
      <c r="B105" s="20">
        <f t="shared" si="7"/>
        <v>56</v>
      </c>
      <c r="C105" s="21" t="str">
        <f t="shared" si="8"/>
        <v xml:space="preserve">Martins, E.; Geraldes, B.; Afonseca, R.; e Gouveia, L. </v>
      </c>
      <c r="D105" s="21" t="str">
        <f t="shared" si="9"/>
        <v>2019</v>
      </c>
      <c r="E105" s="20">
        <f t="shared" si="10"/>
        <v>61</v>
      </c>
      <c r="F105" s="20">
        <f t="shared" si="11"/>
        <v>64</v>
      </c>
      <c r="G105" s="22">
        <f t="shared" si="12"/>
        <v>95</v>
      </c>
      <c r="H105" s="21" t="str">
        <f t="shared" si="13"/>
        <v>Using Kahoot as a Learning Tool.</v>
      </c>
    </row>
    <row r="106" spans="1:8" ht="39" customHeight="1" x14ac:dyDescent="0.35">
      <c r="A106" s="20" t="s">
        <v>1197</v>
      </c>
      <c r="B106" s="20">
        <f t="shared" si="7"/>
        <v>27</v>
      </c>
      <c r="C106" s="21" t="str">
        <f t="shared" si="8"/>
        <v xml:space="preserve">Martins, E. e Gouveia, L. </v>
      </c>
      <c r="D106" s="21" t="str">
        <f t="shared" si="9"/>
        <v>2019</v>
      </c>
      <c r="E106" s="20">
        <f t="shared" si="10"/>
        <v>32</v>
      </c>
      <c r="F106" s="20">
        <f t="shared" si="11"/>
        <v>35</v>
      </c>
      <c r="G106" s="22">
        <f t="shared" si="12"/>
        <v>136</v>
      </c>
      <c r="H106" s="21" t="str">
        <f t="shared" si="13"/>
        <v>Produção de dissertações e teses sobre sala de aula invertida nos cursos de pós-graduação brasileiros.</v>
      </c>
    </row>
    <row r="107" spans="1:8" ht="39" customHeight="1" x14ac:dyDescent="0.35">
      <c r="A107" s="20" t="s">
        <v>96</v>
      </c>
      <c r="B107" s="20">
        <f t="shared" si="7"/>
        <v>28</v>
      </c>
      <c r="C107" s="21" t="str">
        <f t="shared" si="8"/>
        <v xml:space="preserve">Nogueira, D. e Gouveia, L. </v>
      </c>
      <c r="D107" s="21" t="str">
        <f t="shared" si="9"/>
        <v>2019</v>
      </c>
      <c r="E107" s="20">
        <f t="shared" si="10"/>
        <v>33</v>
      </c>
      <c r="F107" s="20">
        <f t="shared" si="11"/>
        <v>36</v>
      </c>
      <c r="G107" s="22">
        <f t="shared" si="12"/>
        <v>131</v>
      </c>
      <c r="H107" s="21" t="str">
        <f t="shared" si="13"/>
        <v>Pesquisa das palavras-chave Redes Digitais; Capacitação e Competências: um estudo bibliométrico.</v>
      </c>
    </row>
    <row r="108" spans="1:8" ht="39" customHeight="1" x14ac:dyDescent="0.35">
      <c r="A108" s="20" t="s">
        <v>97</v>
      </c>
      <c r="B108" s="20">
        <f t="shared" si="7"/>
        <v>13</v>
      </c>
      <c r="C108" s="21" t="str">
        <f t="shared" si="8"/>
        <v xml:space="preserve">Gouveia, L. </v>
      </c>
      <c r="D108" s="21" t="str">
        <f t="shared" si="9"/>
        <v>2019</v>
      </c>
      <c r="E108" s="20">
        <f t="shared" si="10"/>
        <v>18</v>
      </c>
      <c r="F108" s="20">
        <f t="shared" si="11"/>
        <v>21</v>
      </c>
      <c r="G108" s="22">
        <f t="shared" si="12"/>
        <v>37</v>
      </c>
      <c r="H108" s="21" t="str">
        <f t="shared" si="13"/>
        <v>Livro de Resumos.</v>
      </c>
    </row>
    <row r="109" spans="1:8" ht="39" customHeight="1" x14ac:dyDescent="0.35">
      <c r="A109" s="20" t="s">
        <v>98</v>
      </c>
      <c r="B109" s="20">
        <f t="shared" si="7"/>
        <v>13</v>
      </c>
      <c r="C109" s="21" t="str">
        <f t="shared" si="8"/>
        <v xml:space="preserve">Gouveia, L. </v>
      </c>
      <c r="D109" s="21" t="str">
        <f t="shared" si="9"/>
        <v>2019</v>
      </c>
      <c r="E109" s="20">
        <f t="shared" si="10"/>
        <v>18</v>
      </c>
      <c r="F109" s="20">
        <f t="shared" si="11"/>
        <v>21</v>
      </c>
      <c r="G109" s="22">
        <f t="shared" si="12"/>
        <v>76</v>
      </c>
      <c r="H109" s="21" t="str">
        <f t="shared" si="13"/>
        <v>Liderança Digital e as novas plataformas de colaboração.</v>
      </c>
    </row>
    <row r="110" spans="1:8" ht="39" customHeight="1" x14ac:dyDescent="0.35">
      <c r="A110" s="20" t="s">
        <v>87</v>
      </c>
      <c r="B110" s="20">
        <f t="shared" si="7"/>
        <v>13</v>
      </c>
      <c r="C110" s="21" t="str">
        <f t="shared" si="8"/>
        <v xml:space="preserve">Gouveia, L. </v>
      </c>
      <c r="D110" s="21" t="str">
        <f t="shared" si="9"/>
        <v>2019</v>
      </c>
      <c r="E110" s="20">
        <f t="shared" si="10"/>
        <v>18</v>
      </c>
      <c r="F110" s="20">
        <f t="shared" si="11"/>
        <v>21</v>
      </c>
      <c r="G110" s="22">
        <f t="shared" si="12"/>
        <v>102</v>
      </c>
      <c r="H110" s="21" t="str">
        <f t="shared" si="13"/>
        <v>A gestão da informação no tempo do digital: pessoas, dados e plataformas digitais.</v>
      </c>
    </row>
    <row r="111" spans="1:8" ht="39" customHeight="1" x14ac:dyDescent="0.35">
      <c r="A111" s="20" t="s">
        <v>88</v>
      </c>
      <c r="B111" s="20">
        <f t="shared" si="7"/>
        <v>13</v>
      </c>
      <c r="C111" s="21" t="str">
        <f t="shared" si="8"/>
        <v xml:space="preserve">Gouveia, L. </v>
      </c>
      <c r="D111" s="21" t="str">
        <f t="shared" si="9"/>
        <v>2019</v>
      </c>
      <c r="E111" s="20">
        <f t="shared" si="10"/>
        <v>18</v>
      </c>
      <c r="F111" s="20">
        <f t="shared" si="11"/>
        <v>21</v>
      </c>
      <c r="G111" s="22">
        <f t="shared" si="12"/>
        <v>64</v>
      </c>
      <c r="H111" s="21" t="str">
        <f t="shared" si="13"/>
        <v>Cibersegurança e proteção do espaço digital.</v>
      </c>
    </row>
    <row r="112" spans="1:8" ht="39" customHeight="1" x14ac:dyDescent="0.35">
      <c r="A112" s="20" t="s">
        <v>99</v>
      </c>
      <c r="B112" s="20">
        <f t="shared" si="7"/>
        <v>85</v>
      </c>
      <c r="C112" s="21" t="str">
        <f t="shared" si="8"/>
        <v xml:space="preserve">Botelho, R.; Freitas, M.; Araújo Júnior, R.; Teixeira, M.; Gouveia, L. e Vianna, W. </v>
      </c>
      <c r="D112" s="21" t="str">
        <f t="shared" si="9"/>
        <v>2019</v>
      </c>
      <c r="E112" s="20">
        <f t="shared" si="10"/>
        <v>90</v>
      </c>
      <c r="F112" s="20">
        <f t="shared" si="11"/>
        <v>93</v>
      </c>
      <c r="G112" s="22">
        <f t="shared" si="12"/>
        <v>181</v>
      </c>
      <c r="H112" s="21" t="str">
        <f t="shared" si="13"/>
        <v>Perspetivas de Internacionalização para a Rede de Gestão da Informação e do Conhecimento.</v>
      </c>
    </row>
    <row r="113" spans="1:8" ht="39" customHeight="1" x14ac:dyDescent="0.35">
      <c r="A113" s="20" t="s">
        <v>100</v>
      </c>
      <c r="B113" s="20">
        <f t="shared" si="7"/>
        <v>24</v>
      </c>
      <c r="C113" s="21" t="str">
        <f t="shared" si="8"/>
        <v xml:space="preserve">Rocha, D e Gouveia, L. </v>
      </c>
      <c r="D113" s="21" t="str">
        <f t="shared" si="9"/>
        <v>2019</v>
      </c>
      <c r="E113" s="20">
        <f t="shared" si="10"/>
        <v>29</v>
      </c>
      <c r="F113" s="20">
        <f t="shared" si="11"/>
        <v>32</v>
      </c>
      <c r="G113" s="22">
        <f t="shared" si="12"/>
        <v>137</v>
      </c>
      <c r="H113" s="21" t="str">
        <f t="shared" si="13"/>
        <v>Curadoria de Conteúdo para Educação a Distância: Modelo de Referencia de Qualidade para o Ensino Superior.</v>
      </c>
    </row>
    <row r="114" spans="1:8" ht="39" customHeight="1" x14ac:dyDescent="0.35">
      <c r="A114" s="20" t="s">
        <v>101</v>
      </c>
      <c r="B114" s="20">
        <f t="shared" si="7"/>
        <v>25</v>
      </c>
      <c r="C114" s="21" t="str">
        <f t="shared" si="8"/>
        <v xml:space="preserve">Rocha, C. e Gouveia, L. </v>
      </c>
      <c r="D114" s="21" t="str">
        <f t="shared" si="9"/>
        <v>2019</v>
      </c>
      <c r="E114" s="20">
        <f t="shared" si="10"/>
        <v>30</v>
      </c>
      <c r="F114" s="20">
        <f t="shared" si="11"/>
        <v>33</v>
      </c>
      <c r="G114" s="22">
        <f t="shared" si="12"/>
        <v>90</v>
      </c>
      <c r="H114" s="21" t="str">
        <f t="shared" si="13"/>
        <v>Stream Media: Caso de Estudo no Ensino Superior no Brasil.</v>
      </c>
    </row>
    <row r="115" spans="1:8" ht="39" customHeight="1" x14ac:dyDescent="0.35">
      <c r="A115" s="20" t="s">
        <v>102</v>
      </c>
      <c r="B115" s="20">
        <f t="shared" si="7"/>
        <v>27</v>
      </c>
      <c r="C115" s="21" t="str">
        <f t="shared" si="8"/>
        <v xml:space="preserve">Martins, E. e Gouveia, L. </v>
      </c>
      <c r="D115" s="21" t="str">
        <f t="shared" si="9"/>
        <v>2019</v>
      </c>
      <c r="E115" s="20">
        <f t="shared" si="10"/>
        <v>32</v>
      </c>
      <c r="F115" s="20">
        <f t="shared" si="11"/>
        <v>35</v>
      </c>
      <c r="G115" s="22">
        <f t="shared" si="12"/>
        <v>115</v>
      </c>
      <c r="H115" s="21" t="str">
        <f t="shared" si="13"/>
        <v>M-Learning e Sala de Aula Invertida: Construção de um Modelo Pedagógico (ML-SAI).</v>
      </c>
    </row>
    <row r="116" spans="1:8" ht="39" customHeight="1" x14ac:dyDescent="0.35">
      <c r="A116" s="20" t="s">
        <v>103</v>
      </c>
      <c r="B116" s="20">
        <f t="shared" si="7"/>
        <v>13</v>
      </c>
      <c r="C116" s="21" t="str">
        <f t="shared" si="8"/>
        <v xml:space="preserve">Gouveia, L. </v>
      </c>
      <c r="D116" s="21" t="str">
        <f t="shared" si="9"/>
        <v>2019</v>
      </c>
      <c r="E116" s="20">
        <f t="shared" si="10"/>
        <v>18</v>
      </c>
      <c r="F116" s="20">
        <f t="shared" si="11"/>
        <v>21</v>
      </c>
      <c r="G116" s="22">
        <f t="shared" si="12"/>
        <v>69</v>
      </c>
      <c r="H116" s="21" t="str">
        <f t="shared" si="13"/>
        <v>Desafios para o ensino e aprendizagem no digital.</v>
      </c>
    </row>
    <row r="117" spans="1:8" ht="39" customHeight="1" x14ac:dyDescent="0.35">
      <c r="A117" s="20" t="s">
        <v>104</v>
      </c>
      <c r="B117" s="20">
        <f t="shared" si="7"/>
        <v>37</v>
      </c>
      <c r="C117" s="21" t="str">
        <f t="shared" si="8"/>
        <v xml:space="preserve">Araujo, P.; Gouveia, L. e Toldy, T. </v>
      </c>
      <c r="D117" s="21" t="str">
        <f t="shared" si="9"/>
        <v>2019</v>
      </c>
      <c r="E117" s="20">
        <f t="shared" si="10"/>
        <v>42</v>
      </c>
      <c r="F117" s="20">
        <f t="shared" si="11"/>
        <v>45</v>
      </c>
      <c r="G117" s="22">
        <f t="shared" si="12"/>
        <v>124</v>
      </c>
      <c r="H117" s="21" t="str">
        <f t="shared" si="13"/>
        <v>Modelo Z: uma proposta para a construção colaborativa de uma plataforma digital.</v>
      </c>
    </row>
    <row r="118" spans="1:8" ht="39" customHeight="1" x14ac:dyDescent="0.35">
      <c r="A118" s="20" t="s">
        <v>105</v>
      </c>
      <c r="B118" s="20">
        <f t="shared" si="7"/>
        <v>28</v>
      </c>
      <c r="C118" s="21" t="str">
        <f t="shared" si="8"/>
        <v xml:space="preserve">Carvalho, M. e Gouveia, L. </v>
      </c>
      <c r="D118" s="21" t="str">
        <f t="shared" si="9"/>
        <v>2019</v>
      </c>
      <c r="E118" s="20">
        <f t="shared" si="10"/>
        <v>33</v>
      </c>
      <c r="F118" s="20">
        <f t="shared" si="11"/>
        <v>36</v>
      </c>
      <c r="G118" s="22">
        <f t="shared" si="12"/>
        <v>181</v>
      </c>
      <c r="H118" s="21" t="str">
        <f t="shared" si="13"/>
        <v>A Gestão do Conhecimento em face dos Fluxos Informacionais em contexto de fluidez – Uma investigação em uma organização civil sem fins lucrativos.</v>
      </c>
    </row>
    <row r="119" spans="1:8" ht="39" customHeight="1" x14ac:dyDescent="0.35">
      <c r="A119" s="20" t="s">
        <v>106</v>
      </c>
      <c r="B119" s="20">
        <f t="shared" si="7"/>
        <v>13</v>
      </c>
      <c r="C119" s="21" t="str">
        <f t="shared" si="8"/>
        <v xml:space="preserve">Gouveia, L. </v>
      </c>
      <c r="D119" s="21" t="str">
        <f t="shared" si="9"/>
        <v>2019</v>
      </c>
      <c r="E119" s="20">
        <f t="shared" si="10"/>
        <v>18</v>
      </c>
      <c r="F119" s="20">
        <f t="shared" si="11"/>
        <v>21</v>
      </c>
      <c r="G119" s="22">
        <f t="shared" si="12"/>
        <v>88</v>
      </c>
      <c r="H119" s="21" t="str">
        <f t="shared" si="13"/>
        <v>Atividade Humana, o digital e os processos de ensino e aprendizagem.</v>
      </c>
    </row>
    <row r="120" spans="1:8" ht="39" customHeight="1" x14ac:dyDescent="0.35">
      <c r="A120" s="20" t="s">
        <v>107</v>
      </c>
      <c r="B120" s="20">
        <f t="shared" si="7"/>
        <v>24</v>
      </c>
      <c r="C120" s="21" t="str">
        <f t="shared" si="8"/>
        <v xml:space="preserve">Toso, R. e Gouveia, L. </v>
      </c>
      <c r="D120" s="21" t="str">
        <f t="shared" si="9"/>
        <v>2019</v>
      </c>
      <c r="E120" s="20">
        <f t="shared" si="10"/>
        <v>29</v>
      </c>
      <c r="F120" s="20">
        <f t="shared" si="11"/>
        <v>32</v>
      </c>
      <c r="G120" s="22">
        <f t="shared" si="12"/>
        <v>88</v>
      </c>
      <c r="H120" s="21" t="str">
        <f t="shared" si="13"/>
        <v>Projeto Logislab: Uso de Maquetes no Ensino da Logística.</v>
      </c>
    </row>
    <row r="121" spans="1:8" ht="39" customHeight="1" x14ac:dyDescent="0.35">
      <c r="A121" s="20" t="s">
        <v>108</v>
      </c>
      <c r="B121" s="20">
        <f t="shared" si="7"/>
        <v>13</v>
      </c>
      <c r="C121" s="21" t="str">
        <f t="shared" si="8"/>
        <v xml:space="preserve">Gouveia, L. </v>
      </c>
      <c r="D121" s="21" t="str">
        <f t="shared" si="9"/>
        <v>2019</v>
      </c>
      <c r="E121" s="20">
        <f t="shared" si="10"/>
        <v>18</v>
      </c>
      <c r="F121" s="20">
        <f t="shared" si="11"/>
        <v>21</v>
      </c>
      <c r="G121" s="22">
        <f t="shared" si="12"/>
        <v>58</v>
      </c>
      <c r="H121" s="21" t="str">
        <f t="shared" si="13"/>
        <v>As Pessoas, o Digital e o Ciberespaço.</v>
      </c>
    </row>
    <row r="122" spans="1:8" ht="39" customHeight="1" x14ac:dyDescent="0.35">
      <c r="A122" s="20" t="s">
        <v>1198</v>
      </c>
      <c r="B122" s="20">
        <f t="shared" si="7"/>
        <v>27</v>
      </c>
      <c r="C122" s="21" t="str">
        <f t="shared" si="8"/>
        <v xml:space="preserve">Martins, E. e Gouveia, L. </v>
      </c>
      <c r="D122" s="21" t="str">
        <f t="shared" si="9"/>
        <v>2019</v>
      </c>
      <c r="E122" s="20">
        <f t="shared" si="10"/>
        <v>32</v>
      </c>
      <c r="F122" s="20">
        <f t="shared" si="11"/>
        <v>35</v>
      </c>
      <c r="G122" s="22">
        <f t="shared" si="12"/>
        <v>165</v>
      </c>
      <c r="H122" s="21" t="str">
        <f t="shared" si="13"/>
        <v>Comparação entre a Metodologia de Sala de Aula Invertida e a Metodologia de Aula Tradicional em um Curso de Engenharia de Produção.</v>
      </c>
    </row>
    <row r="123" spans="1:8" ht="39" customHeight="1" x14ac:dyDescent="0.35">
      <c r="A123" s="20" t="s">
        <v>110</v>
      </c>
      <c r="B123" s="20">
        <f t="shared" si="7"/>
        <v>13</v>
      </c>
      <c r="C123" s="21" t="str">
        <f t="shared" si="8"/>
        <v xml:space="preserve">Gouveia, L. </v>
      </c>
      <c r="D123" s="21" t="str">
        <f t="shared" si="9"/>
        <v>2019</v>
      </c>
      <c r="E123" s="20">
        <f t="shared" si="10"/>
        <v>18</v>
      </c>
      <c r="F123" s="20">
        <f t="shared" si="11"/>
        <v>21</v>
      </c>
      <c r="G123" s="22">
        <f t="shared" si="12"/>
        <v>60</v>
      </c>
      <c r="H123" s="21" t="str">
        <f t="shared" si="13"/>
        <v>Responder a um contexto digital nas IES.</v>
      </c>
    </row>
    <row r="124" spans="1:8" ht="39" customHeight="1" x14ac:dyDescent="0.35">
      <c r="A124" s="20" t="s">
        <v>1199</v>
      </c>
      <c r="B124" s="20">
        <f t="shared" si="7"/>
        <v>29</v>
      </c>
      <c r="C124" s="21" t="str">
        <f t="shared" si="8"/>
        <v xml:space="preserve">Martins, E. R.; Gouveia, L. </v>
      </c>
      <c r="D124" s="21" t="str">
        <f t="shared" si="9"/>
        <v>2019</v>
      </c>
      <c r="E124" s="20">
        <f t="shared" si="10"/>
        <v>34</v>
      </c>
      <c r="F124" s="20">
        <f t="shared" si="11"/>
        <v>37</v>
      </c>
      <c r="G124" s="22">
        <f t="shared" si="12"/>
        <v>78</v>
      </c>
      <c r="H124" s="21" t="str">
        <f t="shared" si="13"/>
        <v>Google Drive na Aprendizagem Colaborativa.</v>
      </c>
    </row>
    <row r="125" spans="1:8" ht="39" customHeight="1" x14ac:dyDescent="0.35">
      <c r="A125" s="20" t="s">
        <v>1200</v>
      </c>
      <c r="B125" s="20">
        <f t="shared" si="7"/>
        <v>27</v>
      </c>
      <c r="C125" s="21" t="str">
        <f t="shared" si="8"/>
        <v xml:space="preserve">Martins, E. e Gouveia, L. </v>
      </c>
      <c r="D125" s="21" t="str">
        <f t="shared" si="9"/>
        <v>2019</v>
      </c>
      <c r="E125" s="20">
        <f t="shared" si="10"/>
        <v>32</v>
      </c>
      <c r="F125" s="20">
        <f t="shared" si="11"/>
        <v>35</v>
      </c>
      <c r="G125" s="22">
        <f t="shared" si="12"/>
        <v>45</v>
      </c>
      <c r="H125" s="21" t="str">
        <f t="shared" si="13"/>
        <v>Martins, E.</v>
      </c>
    </row>
    <row r="126" spans="1:8" ht="39" customHeight="1" x14ac:dyDescent="0.35">
      <c r="A126" s="20" t="s">
        <v>1201</v>
      </c>
      <c r="B126" s="20">
        <f t="shared" si="7"/>
        <v>29</v>
      </c>
      <c r="C126" s="21" t="str">
        <f t="shared" si="8"/>
        <v xml:space="preserve">Almasri, A. and Gouveia, L. </v>
      </c>
      <c r="D126" s="21" t="str">
        <f t="shared" si="9"/>
        <v>2019</v>
      </c>
      <c r="E126" s="20">
        <f t="shared" si="10"/>
        <v>34</v>
      </c>
      <c r="F126" s="20">
        <f t="shared" si="11"/>
        <v>37</v>
      </c>
      <c r="G126" s="22">
        <f t="shared" si="12"/>
        <v>158</v>
      </c>
      <c r="H126" s="21" t="str">
        <f t="shared" si="13"/>
        <v>Analyzing and Evaluating the Amount of Power Consumption Used by Current Power-Saving-Applications on Android Smartphones.</v>
      </c>
    </row>
    <row r="127" spans="1:8" ht="39" customHeight="1" x14ac:dyDescent="0.35">
      <c r="A127" s="20" t="s">
        <v>1202</v>
      </c>
      <c r="B127" s="20">
        <f t="shared" si="7"/>
        <v>38</v>
      </c>
      <c r="C127" s="21" t="str">
        <f t="shared" si="8"/>
        <v xml:space="preserve">Pereira, R.; Dinis, A. e Gouveia, L. </v>
      </c>
      <c r="D127" s="21" t="str">
        <f t="shared" si="9"/>
        <v>2019</v>
      </c>
      <c r="E127" s="20">
        <f t="shared" si="10"/>
        <v>43</v>
      </c>
      <c r="F127" s="20">
        <f t="shared" si="11"/>
        <v>46</v>
      </c>
      <c r="G127" s="22">
        <f t="shared" si="12"/>
        <v>98</v>
      </c>
      <c r="H127" s="21" t="str">
        <f t="shared" si="13"/>
        <v>The Use of Mobile Devices in Environmental Education.</v>
      </c>
    </row>
    <row r="128" spans="1:8" ht="39" customHeight="1" x14ac:dyDescent="0.35">
      <c r="A128" s="20" t="s">
        <v>116</v>
      </c>
      <c r="B128" s="20">
        <f t="shared" si="7"/>
        <v>28</v>
      </c>
      <c r="C128" s="21" t="str">
        <f t="shared" si="8"/>
        <v xml:space="preserve">Carvalho, M. e Gouveia, L. </v>
      </c>
      <c r="D128" s="21" t="str">
        <f t="shared" si="9"/>
        <v>2019</v>
      </c>
      <c r="E128" s="20">
        <f t="shared" si="10"/>
        <v>33</v>
      </c>
      <c r="F128" s="20">
        <f t="shared" si="11"/>
        <v>36</v>
      </c>
      <c r="G128" s="22">
        <f t="shared" si="12"/>
        <v>146</v>
      </c>
      <c r="H128" s="21" t="str">
        <f t="shared" si="13"/>
        <v>Gestão do Conhecimento, considerando os fluxos informacionais em contexto de fluidez - uma investigação prévia.</v>
      </c>
    </row>
    <row r="129" spans="1:8" ht="39" customHeight="1" x14ac:dyDescent="0.35">
      <c r="A129" s="20" t="s">
        <v>117</v>
      </c>
      <c r="B129" s="20">
        <f t="shared" si="7"/>
        <v>26</v>
      </c>
      <c r="C129" s="21" t="str">
        <f t="shared" si="8"/>
        <v xml:space="preserve">Barros, V. e Gouveia, L. </v>
      </c>
      <c r="D129" s="21" t="str">
        <f t="shared" si="9"/>
        <v>2019</v>
      </c>
      <c r="E129" s="20">
        <f t="shared" si="10"/>
        <v>31</v>
      </c>
      <c r="F129" s="20">
        <f t="shared" si="11"/>
        <v>34</v>
      </c>
      <c r="G129" s="22">
        <f t="shared" si="12"/>
        <v>96</v>
      </c>
      <c r="H129" s="21" t="str">
        <f t="shared" si="13"/>
        <v>Inovação Social, Impacto, Escala e Desenvolvimento Sustentável.</v>
      </c>
    </row>
    <row r="130" spans="1:8" ht="39" customHeight="1" x14ac:dyDescent="0.35">
      <c r="A130" s="20" t="s">
        <v>118</v>
      </c>
      <c r="B130" s="20">
        <f t="shared" si="7"/>
        <v>26</v>
      </c>
      <c r="C130" s="21" t="str">
        <f t="shared" si="8"/>
        <v xml:space="preserve">Araújo, P. e Gouveia, L. </v>
      </c>
      <c r="D130" s="21" t="str">
        <f t="shared" si="9"/>
        <v>2019</v>
      </c>
      <c r="E130" s="20">
        <f t="shared" si="10"/>
        <v>31</v>
      </c>
      <c r="F130" s="20">
        <f t="shared" si="11"/>
        <v>34</v>
      </c>
      <c r="G130" s="22">
        <f t="shared" si="12"/>
        <v>160</v>
      </c>
      <c r="H130" s="21" t="str">
        <f t="shared" si="13"/>
        <v>Gestão da Informação via Sistema Digital para a Educação Especial do Centro de Referência e Apoio a Educação Inclusiva - CRAEI.</v>
      </c>
    </row>
    <row r="131" spans="1:8" ht="39" customHeight="1" x14ac:dyDescent="0.35">
      <c r="A131" s="20" t="s">
        <v>119</v>
      </c>
      <c r="B131" s="20">
        <f t="shared" si="7"/>
        <v>35</v>
      </c>
      <c r="C131" s="21" t="str">
        <f t="shared" si="8"/>
        <v xml:space="preserve">Lopes, S.; Gouveia, L. e Reis, P. </v>
      </c>
      <c r="D131" s="21" t="str">
        <f t="shared" si="9"/>
        <v>2019</v>
      </c>
      <c r="E131" s="20">
        <f t="shared" si="10"/>
        <v>40</v>
      </c>
      <c r="F131" s="20">
        <f t="shared" si="11"/>
        <v>43</v>
      </c>
      <c r="G131" s="22">
        <f t="shared" si="12"/>
        <v>119</v>
      </c>
      <c r="H131" s="21" t="str">
        <f t="shared" si="13"/>
        <v>A Sala de Aula Invertida num Cenário Potencial de Integração com a Wikipédia.</v>
      </c>
    </row>
    <row r="132" spans="1:8" ht="39" customHeight="1" x14ac:dyDescent="0.35">
      <c r="A132" s="20" t="s">
        <v>1220</v>
      </c>
      <c r="B132" s="20">
        <f t="shared" ref="B132:B136" si="14">FIND("(",A132)</f>
        <v>29</v>
      </c>
      <c r="C132" s="21" t="str">
        <f t="shared" ref="C132:C136" si="15">LEFT(A132,B132-1)</f>
        <v xml:space="preserve">Martins, E. and Gouveia, L. </v>
      </c>
      <c r="D132" s="21" t="str">
        <f t="shared" ref="D132:D136" si="16">MID(A132,B132+1,4)</f>
        <v>2019</v>
      </c>
    </row>
    <row r="133" spans="1:8" ht="39" customHeight="1" x14ac:dyDescent="0.35">
      <c r="A133" s="20" t="s">
        <v>1203</v>
      </c>
      <c r="B133" s="20">
        <f t="shared" si="14"/>
        <v>25</v>
      </c>
      <c r="C133" s="21" t="str">
        <f t="shared" si="15"/>
        <v xml:space="preserve">Costa, O. e Gouveia, L. </v>
      </c>
      <c r="D133" s="21" t="str">
        <f t="shared" si="16"/>
        <v>2019</v>
      </c>
    </row>
    <row r="134" spans="1:8" ht="39" customHeight="1" x14ac:dyDescent="0.35">
      <c r="A134" s="20" t="s">
        <v>1221</v>
      </c>
      <c r="B134" s="20">
        <f t="shared" si="14"/>
        <v>35</v>
      </c>
      <c r="C134" s="21" t="str">
        <f t="shared" si="15"/>
        <v xml:space="preserve">Lopes, S.; Gouveia, L. e Reis, P. </v>
      </c>
      <c r="D134" s="21" t="str">
        <f t="shared" si="16"/>
        <v>2019</v>
      </c>
    </row>
    <row r="135" spans="1:8" ht="39" customHeight="1" x14ac:dyDescent="0.35">
      <c r="A135" s="20" t="s">
        <v>121</v>
      </c>
      <c r="B135" s="20">
        <f t="shared" si="14"/>
        <v>26</v>
      </c>
      <c r="C135" s="21" t="str">
        <f t="shared" si="15"/>
        <v xml:space="preserve">Araujo, A. e Gouveia, L. </v>
      </c>
      <c r="D135" s="21" t="str">
        <f t="shared" si="16"/>
        <v>2019</v>
      </c>
    </row>
    <row r="136" spans="1:8" ht="39" customHeight="1" x14ac:dyDescent="0.35">
      <c r="A136" s="20" t="s">
        <v>1204</v>
      </c>
      <c r="B136" s="20">
        <f t="shared" si="14"/>
        <v>27</v>
      </c>
      <c r="C136" s="21" t="str">
        <f t="shared" si="15"/>
        <v xml:space="preserve">Martins, E. e Gouveia, L. </v>
      </c>
      <c r="D136" s="21" t="str">
        <f t="shared" si="16"/>
        <v>2019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8923-B9B2-44FA-8FBA-BAA89A056667}">
  <dimension ref="A1:K897"/>
  <sheetViews>
    <sheetView tabSelected="1" zoomScale="85" zoomScaleNormal="85" workbookViewId="0">
      <selection activeCell="L4" sqref="L4"/>
    </sheetView>
  </sheetViews>
  <sheetFormatPr defaultRowHeight="11.5" customHeight="1" x14ac:dyDescent="0.35"/>
  <cols>
    <col min="1" max="1" width="3.7265625" style="28" customWidth="1"/>
    <col min="2" max="2" width="68" style="28" customWidth="1"/>
    <col min="3" max="3" width="4.08984375" style="28" customWidth="1"/>
    <col min="4" max="4" width="18.26953125" style="28" customWidth="1"/>
    <col min="5" max="5" width="8.7265625" style="28"/>
    <col min="6" max="6" width="3.453125" style="28" customWidth="1"/>
    <col min="7" max="7" width="3.81640625" style="28" customWidth="1"/>
    <col min="8" max="8" width="3.6328125" style="28" customWidth="1"/>
    <col min="9" max="9" width="20" style="28" customWidth="1"/>
    <col min="10" max="10" width="19.7265625" style="28" customWidth="1"/>
    <col min="11" max="16384" width="8.7265625" style="28"/>
  </cols>
  <sheetData>
    <row r="1" spans="1:11" s="26" customFormat="1" ht="18" customHeight="1" x14ac:dyDescent="0.35">
      <c r="A1" s="24"/>
      <c r="B1" s="24"/>
      <c r="C1" s="24"/>
      <c r="D1" s="25" t="s">
        <v>2266</v>
      </c>
      <c r="E1" s="25" t="s">
        <v>2267</v>
      </c>
      <c r="F1" s="24" t="s">
        <v>1222</v>
      </c>
      <c r="G1" s="24" t="s">
        <v>2269</v>
      </c>
      <c r="H1" s="24" t="s">
        <v>1223</v>
      </c>
      <c r="I1" s="25" t="s">
        <v>2268</v>
      </c>
    </row>
    <row r="2" spans="1:11" ht="11.5" customHeight="1" x14ac:dyDescent="0.35">
      <c r="A2" s="27" t="s">
        <v>1226</v>
      </c>
      <c r="B2" s="27" t="s">
        <v>1403</v>
      </c>
      <c r="C2" s="27" t="e">
        <f t="shared" ref="C2:C65" si="0">FIND("(",B2)</f>
        <v>#VALUE!</v>
      </c>
      <c r="D2" s="27" t="e">
        <f t="shared" ref="D2:D65" si="1">LEFT(B2,C2-1)</f>
        <v>#VALUE!</v>
      </c>
      <c r="E2" s="27" t="e">
        <f t="shared" ref="E2:E65" si="2">MID(B2,C2+1,4)</f>
        <v>#VALUE!</v>
      </c>
      <c r="F2" s="27" t="e">
        <f t="shared" ref="F2:F65" si="3">FIND(")",B2)</f>
        <v>#VALUE!</v>
      </c>
      <c r="G2" s="27" t="e">
        <f t="shared" ref="G2:G65" si="4">F2+3</f>
        <v>#VALUE!</v>
      </c>
      <c r="H2" s="27" t="e">
        <f t="shared" ref="H2:H65" si="5">FIND(".",B2,G2)</f>
        <v>#VALUE!</v>
      </c>
      <c r="I2" s="27" t="e">
        <f t="shared" ref="I2:I65" si="6">MID(B2,G2,H2-G2+1)</f>
        <v>#VALUE!</v>
      </c>
      <c r="J2" s="29" t="e">
        <f>SUBSTITUTE(Table_2[[#This Row],[Column4]],"and",";")</f>
        <v>#VALUE!</v>
      </c>
      <c r="K2" s="29"/>
    </row>
    <row r="3" spans="1:11" ht="11.5" customHeight="1" x14ac:dyDescent="0.35">
      <c r="A3" s="27" t="s">
        <v>1228</v>
      </c>
      <c r="B3" s="27" t="s">
        <v>1404</v>
      </c>
      <c r="C3" s="27" t="e">
        <f t="shared" si="0"/>
        <v>#VALUE!</v>
      </c>
      <c r="D3" s="27" t="e">
        <f t="shared" si="1"/>
        <v>#VALUE!</v>
      </c>
      <c r="E3" s="27" t="e">
        <f t="shared" si="2"/>
        <v>#VALUE!</v>
      </c>
      <c r="F3" s="27" t="e">
        <f t="shared" si="3"/>
        <v>#VALUE!</v>
      </c>
      <c r="G3" s="27" t="e">
        <f t="shared" si="4"/>
        <v>#VALUE!</v>
      </c>
      <c r="H3" s="27" t="e">
        <f t="shared" si="5"/>
        <v>#VALUE!</v>
      </c>
      <c r="I3" s="27" t="e">
        <f t="shared" si="6"/>
        <v>#VALUE!</v>
      </c>
      <c r="J3" s="27" t="e">
        <f>SUBSTITUTE(Table_2[[#This Row],[Column4]],"and",";")</f>
        <v>#VALUE!</v>
      </c>
      <c r="K3" s="27"/>
    </row>
    <row r="4" spans="1:11" ht="53" customHeight="1" x14ac:dyDescent="0.35">
      <c r="A4" s="27" t="s">
        <v>1294</v>
      </c>
      <c r="B4" s="27" t="s">
        <v>2270</v>
      </c>
      <c r="C4" s="27">
        <f t="shared" si="0"/>
        <v>44</v>
      </c>
      <c r="D4" s="27" t="str">
        <f t="shared" si="1"/>
        <v xml:space="preserve">Pereira R.C.S., Dinis M.A.P., Gouveia L.B. </v>
      </c>
      <c r="E4" s="27" t="str">
        <f t="shared" si="2"/>
        <v>2020</v>
      </c>
      <c r="F4" s="27">
        <f t="shared" si="3"/>
        <v>49</v>
      </c>
      <c r="G4" s="27">
        <f t="shared" si="4"/>
        <v>52</v>
      </c>
      <c r="H4" s="27">
        <f t="shared" si="5"/>
        <v>104</v>
      </c>
      <c r="I4" s="27" t="str">
        <f t="shared" si="6"/>
        <v>The Use of Mobile Devices in Environmental Education.</v>
      </c>
      <c r="J4" s="27" t="str">
        <f>SUBSTITUTE(Table_2[[#This Row],[Column4]],"and",";")</f>
        <v xml:space="preserve">Pereira R.C.S., Dinis M.A.P., Gouveia L.B. </v>
      </c>
      <c r="K4" s="27"/>
    </row>
    <row r="5" spans="1:11" ht="11.5" customHeight="1" x14ac:dyDescent="0.35">
      <c r="A5" s="27" t="s">
        <v>1296</v>
      </c>
      <c r="B5" s="27" t="s">
        <v>1405</v>
      </c>
      <c r="C5" s="27">
        <f t="shared" si="0"/>
        <v>56</v>
      </c>
      <c r="D5" s="27" t="str">
        <f t="shared" si="1"/>
        <v xml:space="preserve">Martins, E.; Geraldes, B.; Afonseca, R.; e Gouveia, L. </v>
      </c>
      <c r="E5" s="27" t="str">
        <f t="shared" si="2"/>
        <v>2019</v>
      </c>
      <c r="F5" s="27">
        <f t="shared" si="3"/>
        <v>61</v>
      </c>
      <c r="G5" s="27">
        <f t="shared" si="4"/>
        <v>64</v>
      </c>
      <c r="H5" s="27">
        <f t="shared" si="5"/>
        <v>95</v>
      </c>
      <c r="I5" s="27" t="str">
        <f t="shared" si="6"/>
        <v>Using Kahoot as a Learning Tool.</v>
      </c>
      <c r="J5" s="27" t="str">
        <f>SUBSTITUTE(Table_2[[#This Row],[Column4]],"and",";")</f>
        <v xml:space="preserve">Martins, E.; Geraldes, B.; Afonseca, R.; e Gouveia, L. </v>
      </c>
      <c r="K5" s="27"/>
    </row>
    <row r="6" spans="1:11" ht="11.5" customHeight="1" x14ac:dyDescent="0.35">
      <c r="A6" s="27" t="s">
        <v>1298</v>
      </c>
      <c r="B6" s="27" t="s">
        <v>1406</v>
      </c>
      <c r="C6" s="27">
        <f t="shared" si="0"/>
        <v>29</v>
      </c>
      <c r="D6" s="27" t="str">
        <f t="shared" si="1"/>
        <v xml:space="preserve">Quental, C. and Gouveia, L. </v>
      </c>
      <c r="E6" s="27" t="str">
        <f t="shared" si="2"/>
        <v>2018</v>
      </c>
      <c r="F6" s="27">
        <f t="shared" si="3"/>
        <v>34</v>
      </c>
      <c r="G6" s="27">
        <f t="shared" si="4"/>
        <v>37</v>
      </c>
      <c r="H6" s="27">
        <f t="shared" si="5"/>
        <v>127</v>
      </c>
      <c r="I6" s="27" t="str">
        <f t="shared" si="6"/>
        <v>Participation Sphere: A Model and a Framework for Fostering Participation in Organizations.</v>
      </c>
      <c r="J6" s="27" t="str">
        <f>SUBSTITUTE(Table_2[[#This Row],[Column4]],"and",";")</f>
        <v xml:space="preserve">Quental, C. ; Gouveia, L. </v>
      </c>
      <c r="K6" s="27"/>
    </row>
    <row r="7" spans="1:11" ht="11.5" customHeight="1" x14ac:dyDescent="0.35">
      <c r="A7" s="27" t="s">
        <v>1300</v>
      </c>
      <c r="B7" s="27" t="s">
        <v>1407</v>
      </c>
      <c r="C7" s="27">
        <f t="shared" si="0"/>
        <v>29</v>
      </c>
      <c r="D7" s="27" t="str">
        <f t="shared" si="1"/>
        <v xml:space="preserve">Quental, C. and Gouveia, L. </v>
      </c>
      <c r="E7" s="27" t="str">
        <f t="shared" si="2"/>
        <v>2018</v>
      </c>
      <c r="F7" s="27">
        <f t="shared" si="3"/>
        <v>34</v>
      </c>
      <c r="G7" s="27">
        <f t="shared" si="4"/>
        <v>37</v>
      </c>
      <c r="H7" s="27">
        <f t="shared" si="5"/>
        <v>99</v>
      </c>
      <c r="I7" s="27" t="str">
        <f t="shared" si="6"/>
        <v>E-consultation as a Tool for Participation in teachers' Unions.</v>
      </c>
      <c r="J7" s="27" t="str">
        <f>SUBSTITUTE(Table_2[[#This Row],[Column4]],"and",";")</f>
        <v xml:space="preserve">Quental, C. ; Gouveia, L. </v>
      </c>
      <c r="K7" s="27"/>
    </row>
    <row r="8" spans="1:11" ht="11.5" customHeight="1" x14ac:dyDescent="0.35">
      <c r="A8" s="27" t="s">
        <v>1302</v>
      </c>
      <c r="B8" s="27" t="s">
        <v>288</v>
      </c>
      <c r="C8" s="27">
        <f t="shared" si="0"/>
        <v>27</v>
      </c>
      <c r="D8" s="27" t="str">
        <f t="shared" si="1"/>
        <v xml:space="preserve">Abrantes, S.; Gouveia, L. </v>
      </c>
      <c r="E8" s="27" t="str">
        <f t="shared" si="2"/>
        <v>2014</v>
      </c>
      <c r="F8" s="27">
        <f t="shared" si="3"/>
        <v>32</v>
      </c>
      <c r="G8" s="27">
        <f t="shared" si="4"/>
        <v>35</v>
      </c>
      <c r="H8" s="27">
        <f t="shared" si="5"/>
        <v>111</v>
      </c>
      <c r="I8" s="27" t="str">
        <f t="shared" si="6"/>
        <v>A adopção e difusão de práticas de m-learning no contexto do ensino superior.</v>
      </c>
      <c r="J8" s="27" t="str">
        <f>SUBSTITUTE(Table_2[[#This Row],[Column4]],"and",";")</f>
        <v xml:space="preserve">Abrantes, S.; Gouveia, L. </v>
      </c>
      <c r="K8" s="27"/>
    </row>
    <row r="9" spans="1:11" ht="11.5" customHeight="1" x14ac:dyDescent="0.35">
      <c r="A9" s="27" t="s">
        <v>1304</v>
      </c>
      <c r="B9" s="27" t="s">
        <v>289</v>
      </c>
      <c r="C9" s="27">
        <f t="shared" si="0"/>
        <v>25</v>
      </c>
      <c r="D9" s="27" t="str">
        <f t="shared" si="1"/>
        <v xml:space="preserve">Simões, L.; Gouveia, L. </v>
      </c>
      <c r="E9" s="27" t="str">
        <f t="shared" si="2"/>
        <v>2014</v>
      </c>
      <c r="F9" s="27">
        <f t="shared" si="3"/>
        <v>30</v>
      </c>
      <c r="G9" s="27">
        <f t="shared" si="4"/>
        <v>33</v>
      </c>
      <c r="H9" s="27">
        <f t="shared" si="5"/>
        <v>80</v>
      </c>
      <c r="I9" s="27" t="str">
        <f t="shared" si="6"/>
        <v>Estudo exploratório sobre a utilização de Web 2.</v>
      </c>
      <c r="J9" s="27" t="str">
        <f>SUBSTITUTE(Table_2[[#This Row],[Column4]],"and",";")</f>
        <v xml:space="preserve">Simões, L.; Gouveia, L. </v>
      </c>
      <c r="K9" s="27"/>
    </row>
    <row r="10" spans="1:11" ht="11.5" customHeight="1" x14ac:dyDescent="0.35">
      <c r="A10" s="27" t="s">
        <v>1306</v>
      </c>
      <c r="B10" s="27" t="s">
        <v>290</v>
      </c>
      <c r="C10" s="27">
        <f t="shared" si="0"/>
        <v>24</v>
      </c>
      <c r="D10" s="27" t="str">
        <f t="shared" si="1"/>
        <v xml:space="preserve">Peres, P.; Gouveia, L. </v>
      </c>
      <c r="E10" s="27" t="str">
        <f t="shared" si="2"/>
        <v>2014</v>
      </c>
      <c r="F10" s="27">
        <f t="shared" si="3"/>
        <v>29</v>
      </c>
      <c r="G10" s="27">
        <f t="shared" si="4"/>
        <v>32</v>
      </c>
      <c r="H10" s="27">
        <f t="shared" si="5"/>
        <v>130</v>
      </c>
      <c r="I10" s="27" t="str">
        <f t="shared" si="6"/>
        <v>Desenhando Percursos de Aprendizagem: contributos para a estruturação de iniciativas de b-learning.</v>
      </c>
      <c r="J10" s="27" t="str">
        <f>SUBSTITUTE(Table_2[[#This Row],[Column4]],"and",";")</f>
        <v xml:space="preserve">Peres, P.; Gouveia, L. </v>
      </c>
      <c r="K10" s="27"/>
    </row>
    <row r="11" spans="1:11" ht="11.5" customHeight="1" x14ac:dyDescent="0.35">
      <c r="A11" s="27" t="s">
        <v>1308</v>
      </c>
      <c r="B11" s="27" t="s">
        <v>1408</v>
      </c>
      <c r="C11" s="27">
        <f t="shared" si="0"/>
        <v>39</v>
      </c>
      <c r="D11" s="27" t="str">
        <f t="shared" si="1"/>
        <v xml:space="preserve">Sousa, A.; Agante, P. and Gouveia, L. </v>
      </c>
      <c r="E11" s="27" t="str">
        <f t="shared" si="2"/>
        <v>2014</v>
      </c>
      <c r="F11" s="27">
        <f t="shared" si="3"/>
        <v>44</v>
      </c>
      <c r="G11" s="27">
        <f t="shared" si="4"/>
        <v>47</v>
      </c>
      <c r="H11" s="27">
        <f t="shared" si="5"/>
        <v>145</v>
      </c>
      <c r="I11" s="27" t="str">
        <f t="shared" si="6"/>
        <v>Proposal for the Use of Digital Mediation for Public Direct Participation during Electoral Periods.</v>
      </c>
      <c r="J11" s="27" t="str">
        <f>SUBSTITUTE(Table_2[[#This Row],[Column4]],"and",";")</f>
        <v xml:space="preserve">Sousa, A.; Agante, P. ; Gouveia, L. </v>
      </c>
      <c r="K11" s="27"/>
    </row>
    <row r="12" spans="1:11" ht="11.5" customHeight="1" x14ac:dyDescent="0.35">
      <c r="A12" s="27" t="s">
        <v>1310</v>
      </c>
      <c r="B12" s="27" t="s">
        <v>1409</v>
      </c>
      <c r="C12" s="27">
        <f t="shared" si="0"/>
        <v>35</v>
      </c>
      <c r="D12" s="27" t="str">
        <f t="shared" si="1"/>
        <v xml:space="preserve">Abrantes, S. L., &amp; Gouveia, L. B. </v>
      </c>
      <c r="E12" s="27" t="str">
        <f t="shared" si="2"/>
        <v>2014</v>
      </c>
      <c r="F12" s="27">
        <f t="shared" si="3"/>
        <v>40</v>
      </c>
      <c r="G12" s="27">
        <f t="shared" si="4"/>
        <v>43</v>
      </c>
      <c r="H12" s="27">
        <f t="shared" si="5"/>
        <v>113</v>
      </c>
      <c r="I12" s="27" t="str">
        <f t="shared" si="6"/>
        <v>Using Games for Primary School: Assessing its Use with Flow Experience.</v>
      </c>
      <c r="J12" s="27" t="str">
        <f>SUBSTITUTE(Table_2[[#This Row],[Column4]],"and",";")</f>
        <v xml:space="preserve">Abrantes, S. L., &amp; Gouveia, L. B. </v>
      </c>
      <c r="K12" s="27"/>
    </row>
    <row r="13" spans="1:11" ht="11.5" customHeight="1" x14ac:dyDescent="0.35">
      <c r="A13" s="27" t="s">
        <v>1312</v>
      </c>
      <c r="B13" s="27" t="s">
        <v>1410</v>
      </c>
      <c r="C13" s="27">
        <f t="shared" si="0"/>
        <v>39</v>
      </c>
      <c r="D13" s="27" t="str">
        <f t="shared" si="1"/>
        <v xml:space="preserve">Sousa, A.; Agante, P. and Gouveia, L. </v>
      </c>
      <c r="E13" s="27" t="str">
        <f t="shared" si="2"/>
        <v>2012</v>
      </c>
      <c r="F13" s="27">
        <f t="shared" si="3"/>
        <v>44</v>
      </c>
      <c r="G13" s="27">
        <f t="shared" si="4"/>
        <v>47</v>
      </c>
      <c r="H13" s="27">
        <f t="shared" si="5"/>
        <v>107</v>
      </c>
      <c r="I13" s="27" t="str">
        <f t="shared" si="6"/>
        <v>A Worked Proposal on eParticipation for State Wide Elections.</v>
      </c>
      <c r="J13" s="27" t="str">
        <f>SUBSTITUTE(Table_2[[#This Row],[Column4]],"and",";")</f>
        <v xml:space="preserve">Sousa, A.; Agante, P. ; Gouveia, L. </v>
      </c>
      <c r="K13" s="27"/>
    </row>
    <row r="14" spans="1:11" ht="11.5" customHeight="1" x14ac:dyDescent="0.35">
      <c r="A14" s="27" t="s">
        <v>1314</v>
      </c>
      <c r="B14" s="27" t="s">
        <v>1411</v>
      </c>
      <c r="C14" s="27">
        <f t="shared" si="0"/>
        <v>30</v>
      </c>
      <c r="D14" s="27" t="str">
        <f t="shared" si="1"/>
        <v xml:space="preserve">Abrantes, S. and Gouveia, L. </v>
      </c>
      <c r="E14" s="27" t="str">
        <f t="shared" si="2"/>
        <v>2012</v>
      </c>
      <c r="F14" s="27">
        <f t="shared" si="3"/>
        <v>35</v>
      </c>
      <c r="G14" s="27">
        <f t="shared" si="4"/>
        <v>38</v>
      </c>
      <c r="H14" s="27">
        <f t="shared" si="5"/>
        <v>108</v>
      </c>
      <c r="I14" s="27" t="str">
        <f t="shared" si="6"/>
        <v>Using Games for Primary School: Assessing its Use with Flow Experience.</v>
      </c>
      <c r="J14" s="27" t="str">
        <f>SUBSTITUTE(Table_2[[#This Row],[Column4]],"and",";")</f>
        <v xml:space="preserve">Abrantes, S. ; Gouveia, L. </v>
      </c>
      <c r="K14" s="27"/>
    </row>
    <row r="15" spans="1:11" ht="11.5" customHeight="1" x14ac:dyDescent="0.35">
      <c r="A15" s="27" t="s">
        <v>1316</v>
      </c>
      <c r="B15" s="27" t="s">
        <v>1412</v>
      </c>
      <c r="C15" s="27">
        <f t="shared" si="0"/>
        <v>37</v>
      </c>
      <c r="D15" s="27" t="str">
        <f t="shared" si="1"/>
        <v xml:space="preserve">Sousa, A; Agante, P and Gouveia, L. </v>
      </c>
      <c r="E15" s="27" t="str">
        <f t="shared" si="2"/>
        <v>2011</v>
      </c>
      <c r="F15" s="27">
        <f t="shared" si="3"/>
        <v>42</v>
      </c>
      <c r="G15" s="27">
        <f t="shared" si="4"/>
        <v>45</v>
      </c>
      <c r="H15" s="27">
        <f t="shared" si="5"/>
        <v>104</v>
      </c>
      <c r="I15" s="27" t="str">
        <f t="shared" si="6"/>
        <v>iLeger: A Web Based Application for Participative Elections.</v>
      </c>
      <c r="J15" s="27" t="str">
        <f>SUBSTITUTE(Table_2[[#This Row],[Column4]],"and",";")</f>
        <v xml:space="preserve">Sousa, A; Agante, P ; Gouveia, L. </v>
      </c>
      <c r="K15" s="27"/>
    </row>
    <row r="16" spans="1:11" ht="11.5" customHeight="1" x14ac:dyDescent="0.35">
      <c r="A16" s="27" t="s">
        <v>1318</v>
      </c>
      <c r="B16" s="27" t="s">
        <v>1413</v>
      </c>
      <c r="C16" s="27">
        <f t="shared" si="0"/>
        <v>27</v>
      </c>
      <c r="D16" s="27" t="str">
        <f t="shared" si="1"/>
        <v xml:space="preserve">Quental, C. e Gouveia, L. </v>
      </c>
      <c r="E16" s="27" t="str">
        <f t="shared" si="2"/>
        <v>2011</v>
      </c>
      <c r="F16" s="27">
        <f t="shared" si="3"/>
        <v>32</v>
      </c>
      <c r="G16" s="27">
        <f t="shared" si="4"/>
        <v>35</v>
      </c>
      <c r="H16" s="27">
        <f t="shared" si="5"/>
        <v>112</v>
      </c>
      <c r="I16" s="27" t="str">
        <f t="shared" si="6"/>
        <v>Evaluation of a mobile platform to support collaborative learning: case study.</v>
      </c>
      <c r="J16" s="27" t="str">
        <f>SUBSTITUTE(Table_2[[#This Row],[Column4]],"and",";")</f>
        <v xml:space="preserve">Quental, C. e Gouveia, L. </v>
      </c>
      <c r="K16" s="27"/>
    </row>
    <row r="17" spans="1:11" ht="11.5" customHeight="1" x14ac:dyDescent="0.35">
      <c r="A17" s="27" t="s">
        <v>1320</v>
      </c>
      <c r="B17" s="27" t="s">
        <v>1414</v>
      </c>
      <c r="C17" s="27">
        <f t="shared" si="0"/>
        <v>39</v>
      </c>
      <c r="D17" s="27" t="str">
        <f t="shared" si="1"/>
        <v xml:space="preserve">Sousa, A.; Agante, P. and Gouveia, L. </v>
      </c>
      <c r="E17" s="27" t="str">
        <f t="shared" si="2"/>
        <v>2010</v>
      </c>
      <c r="F17" s="27">
        <f t="shared" si="3"/>
        <v>44</v>
      </c>
      <c r="G17" s="27">
        <f t="shared" si="4"/>
        <v>47</v>
      </c>
      <c r="H17" s="27">
        <f t="shared" si="5"/>
        <v>93</v>
      </c>
      <c r="I17" s="27" t="str">
        <f t="shared" si="6"/>
        <v>Governmeter: monitoring government performance.</v>
      </c>
      <c r="J17" s="27" t="str">
        <f>SUBSTITUTE(Table_2[[#This Row],[Column4]],"and",";")</f>
        <v xml:space="preserve">Sousa, A.; Agante, P. ; Gouveia, L. </v>
      </c>
      <c r="K17" s="27"/>
    </row>
    <row r="18" spans="1:11" ht="11.5" customHeight="1" x14ac:dyDescent="0.35">
      <c r="A18" s="27" t="s">
        <v>1322</v>
      </c>
      <c r="B18" s="27" t="s">
        <v>1415</v>
      </c>
      <c r="C18" s="27">
        <f t="shared" si="0"/>
        <v>44</v>
      </c>
      <c r="D18" s="27" t="str">
        <f t="shared" si="1"/>
        <v xml:space="preserve">Fernandes, N.; Gouveia, F. and Gouveia, L. </v>
      </c>
      <c r="E18" s="27" t="str">
        <f t="shared" si="2"/>
        <v>2009</v>
      </c>
      <c r="F18" s="27">
        <f t="shared" si="3"/>
        <v>49</v>
      </c>
      <c r="G18" s="27">
        <f t="shared" si="4"/>
        <v>52</v>
      </c>
      <c r="H18" s="27">
        <f t="shared" si="5"/>
        <v>83</v>
      </c>
      <c r="I18" s="27" t="str">
        <f t="shared" si="6"/>
        <v>FP-UV: UFP in the Sakai Project.</v>
      </c>
      <c r="J18" s="27" t="str">
        <f>SUBSTITUTE(Table_2[[#This Row],[Column4]],"and",";")</f>
        <v xml:space="preserve">Fern;es, N.; Gouveia, F. ; Gouveia, L. </v>
      </c>
      <c r="K18" s="27"/>
    </row>
    <row r="19" spans="1:11" ht="11.5" customHeight="1" x14ac:dyDescent="0.35">
      <c r="A19" s="27" t="s">
        <v>1324</v>
      </c>
      <c r="B19" s="27" t="s">
        <v>1416</v>
      </c>
      <c r="C19" s="27">
        <f t="shared" si="0"/>
        <v>13</v>
      </c>
      <c r="D19" s="27" t="str">
        <f t="shared" si="1"/>
        <v xml:space="preserve">Gouveia, L. </v>
      </c>
      <c r="E19" s="27" t="str">
        <f t="shared" si="2"/>
        <v>2005</v>
      </c>
      <c r="F19" s="27">
        <f t="shared" si="3"/>
        <v>18</v>
      </c>
      <c r="G19" s="27">
        <f t="shared" si="4"/>
        <v>21</v>
      </c>
      <c r="H19" s="27">
        <f t="shared" si="5"/>
        <v>102</v>
      </c>
      <c r="I19" s="27" t="str">
        <f t="shared" si="6"/>
        <v>Emergent Skills in Higher Education: The Quest for Emotion and Virtual University.</v>
      </c>
      <c r="J19" s="27" t="str">
        <f>SUBSTITUTE(Table_2[[#This Row],[Column4]],"and",";")</f>
        <v xml:space="preserve">Gouveia, L. </v>
      </c>
      <c r="K19" s="27"/>
    </row>
    <row r="20" spans="1:11" ht="11.5" customHeight="1" x14ac:dyDescent="0.35">
      <c r="A20" s="27" t="s">
        <v>1326</v>
      </c>
      <c r="B20" s="27" t="s">
        <v>1417</v>
      </c>
      <c r="C20" s="27">
        <f t="shared" si="0"/>
        <v>13</v>
      </c>
      <c r="D20" s="27" t="str">
        <f t="shared" si="1"/>
        <v xml:space="preserve">Gouveia, L. </v>
      </c>
      <c r="E20" s="27" t="str">
        <f t="shared" si="2"/>
        <v>2004</v>
      </c>
      <c r="F20" s="27">
        <f t="shared" si="3"/>
        <v>18</v>
      </c>
      <c r="G20" s="27">
        <f t="shared" si="4"/>
        <v>21</v>
      </c>
      <c r="H20" s="27">
        <f t="shared" si="5"/>
        <v>102</v>
      </c>
      <c r="I20" s="27" t="str">
        <f t="shared" si="6"/>
        <v>Emergent skills in higher education: the quest for emotion and virtual university.</v>
      </c>
      <c r="J20" s="27" t="str">
        <f>SUBSTITUTE(Table_2[[#This Row],[Column4]],"and",";")</f>
        <v xml:space="preserve">Gouveia, L. </v>
      </c>
      <c r="K20" s="27"/>
    </row>
    <row r="21" spans="1:11" ht="11.5" customHeight="1" x14ac:dyDescent="0.35">
      <c r="A21" s="27" t="s">
        <v>1328</v>
      </c>
      <c r="B21" s="27" t="s">
        <v>1418</v>
      </c>
      <c r="C21" s="27">
        <f t="shared" si="0"/>
        <v>29</v>
      </c>
      <c r="D21" s="27" t="str">
        <f t="shared" si="1"/>
        <v xml:space="preserve">Gouveia, L. and Gouveia, J. </v>
      </c>
      <c r="E21" s="27" t="str">
        <f t="shared" si="2"/>
        <v>2003</v>
      </c>
      <c r="F21" s="27">
        <f t="shared" si="3"/>
        <v>34</v>
      </c>
      <c r="G21" s="27">
        <f t="shared" si="4"/>
        <v>37</v>
      </c>
      <c r="H21" s="27">
        <f t="shared" si="5"/>
        <v>116</v>
      </c>
      <c r="I21" s="27" t="str">
        <f t="shared" si="6"/>
        <v>EFTWeb: A Model for the Enhanced Use of Educational Materials, in Albalooshi, F.</v>
      </c>
      <c r="J21" s="27" t="str">
        <f>SUBSTITUTE(Table_2[[#This Row],[Column4]],"and",";")</f>
        <v xml:space="preserve">Gouveia, L. ; Gouveia, J. </v>
      </c>
      <c r="K21" s="27"/>
    </row>
    <row r="22" spans="1:11" ht="11.5" customHeight="1" x14ac:dyDescent="0.35">
      <c r="A22" s="27" t="s">
        <v>1330</v>
      </c>
      <c r="B22" s="27" t="s">
        <v>1419</v>
      </c>
      <c r="C22" s="27">
        <f t="shared" si="0"/>
        <v>41</v>
      </c>
      <c r="D22" s="27" t="str">
        <f t="shared" si="1"/>
        <v xml:space="preserve">Rurato, P.; Gouveia, L. and Gouveia, J. </v>
      </c>
      <c r="E22" s="27" t="str">
        <f t="shared" si="2"/>
        <v>2002</v>
      </c>
      <c r="F22" s="27">
        <f t="shared" si="3"/>
        <v>46</v>
      </c>
      <c r="G22" s="27">
        <f t="shared" si="4"/>
        <v>49</v>
      </c>
      <c r="H22" s="27">
        <f t="shared" si="5"/>
        <v>97</v>
      </c>
      <c r="I22" s="27" t="str">
        <f t="shared" si="6"/>
        <v>A Study on Adult Education and Distance Learning.</v>
      </c>
      <c r="J22" s="27" t="str">
        <f>SUBSTITUTE(Table_2[[#This Row],[Column4]],"and",";")</f>
        <v xml:space="preserve">Rurato, P.; Gouveia, L. ; Gouveia, J. </v>
      </c>
      <c r="K22" s="27"/>
    </row>
    <row r="23" spans="1:11" ht="11.5" customHeight="1" x14ac:dyDescent="0.35">
      <c r="A23" s="27" t="s">
        <v>1332</v>
      </c>
      <c r="B23" s="27" t="s">
        <v>1420</v>
      </c>
      <c r="C23" s="27">
        <f t="shared" si="0"/>
        <v>13</v>
      </c>
      <c r="D23" s="27" t="str">
        <f t="shared" si="1"/>
        <v xml:space="preserve">Gouveia, L. </v>
      </c>
      <c r="E23" s="27" t="str">
        <f t="shared" si="2"/>
        <v>2002</v>
      </c>
      <c r="F23" s="27">
        <f t="shared" si="3"/>
        <v>18</v>
      </c>
      <c r="G23" s="27">
        <f t="shared" si="4"/>
        <v>21</v>
      </c>
      <c r="H23" s="27">
        <f t="shared" si="5"/>
        <v>101</v>
      </c>
      <c r="I23" s="27" t="str">
        <f t="shared" si="6"/>
        <v>A Proposal to Support Collaborative Learning: using a structure to share context.</v>
      </c>
      <c r="J23" s="27" t="str">
        <f>SUBSTITUTE(Table_2[[#This Row],[Column4]],"and",";")</f>
        <v xml:space="preserve">Gouveia, L. </v>
      </c>
      <c r="K23" s="27"/>
    </row>
    <row r="24" spans="1:11" ht="11.5" customHeight="1" x14ac:dyDescent="0.35">
      <c r="A24" s="27" t="s">
        <v>1334</v>
      </c>
      <c r="B24" s="27" t="s">
        <v>1421</v>
      </c>
      <c r="C24" s="27">
        <f t="shared" si="0"/>
        <v>29</v>
      </c>
      <c r="D24" s="27" t="str">
        <f t="shared" si="1"/>
        <v xml:space="preserve">Gouveia, L. and Gouveia, F. </v>
      </c>
      <c r="E24" s="27" t="str">
        <f t="shared" si="2"/>
        <v>2002</v>
      </c>
      <c r="F24" s="27">
        <f t="shared" si="3"/>
        <v>34</v>
      </c>
      <c r="G24" s="27">
        <f t="shared" si="4"/>
        <v>37</v>
      </c>
      <c r="H24" s="27">
        <f t="shared" si="5"/>
        <v>121</v>
      </c>
      <c r="I24" s="27" t="str">
        <f t="shared" si="6"/>
        <v>Evaluation of a visualisation design for knowledge sharing and information discovery.</v>
      </c>
      <c r="J24" s="27" t="str">
        <f>SUBSTITUTE(Table_2[[#This Row],[Column4]],"and",";")</f>
        <v xml:space="preserve">Gouveia, L. ; Gouveia, F. </v>
      </c>
      <c r="K24" s="27"/>
    </row>
    <row r="25" spans="1:11" ht="11.5" customHeight="1" x14ac:dyDescent="0.35">
      <c r="A25" s="27" t="s">
        <v>1336</v>
      </c>
      <c r="B25" s="27" t="s">
        <v>1422</v>
      </c>
      <c r="C25" s="27">
        <f t="shared" si="0"/>
        <v>13</v>
      </c>
      <c r="D25" s="27" t="str">
        <f t="shared" si="1"/>
        <v xml:space="preserve">Gouveia, L. </v>
      </c>
      <c r="E25" s="27" t="str">
        <f t="shared" si="2"/>
        <v>2001</v>
      </c>
      <c r="F25" s="27">
        <f t="shared" si="3"/>
        <v>18</v>
      </c>
      <c r="G25" s="27">
        <f t="shared" si="4"/>
        <v>21</v>
      </c>
      <c r="H25" s="27">
        <f t="shared" si="5"/>
        <v>118</v>
      </c>
      <c r="I25" s="27" t="str">
        <f t="shared" si="6"/>
        <v>A technological related discussion on the potential of change in education, learning and training.</v>
      </c>
      <c r="J25" s="27" t="str">
        <f>SUBSTITUTE(Table_2[[#This Row],[Column4]],"and",";")</f>
        <v xml:space="preserve">Gouveia, L. </v>
      </c>
      <c r="K25" s="27"/>
    </row>
    <row r="26" spans="1:11" ht="11.5" customHeight="1" x14ac:dyDescent="0.35">
      <c r="A26" s="27" t="s">
        <v>1228</v>
      </c>
      <c r="B26" s="27" t="s">
        <v>1423</v>
      </c>
      <c r="C26" s="27" t="e">
        <f t="shared" si="0"/>
        <v>#VALUE!</v>
      </c>
      <c r="D26" s="27" t="e">
        <f t="shared" si="1"/>
        <v>#VALUE!</v>
      </c>
      <c r="E26" s="27" t="e">
        <f t="shared" si="2"/>
        <v>#VALUE!</v>
      </c>
      <c r="F26" s="27" t="e">
        <f t="shared" si="3"/>
        <v>#VALUE!</v>
      </c>
      <c r="G26" s="27" t="e">
        <f t="shared" si="4"/>
        <v>#VALUE!</v>
      </c>
      <c r="H26" s="27" t="e">
        <f t="shared" si="5"/>
        <v>#VALUE!</v>
      </c>
      <c r="I26" s="27" t="e">
        <f t="shared" si="6"/>
        <v>#VALUE!</v>
      </c>
      <c r="J26" s="27" t="e">
        <f>SUBSTITUTE(Table_2[[#This Row],[Column4]],"and",";")</f>
        <v>#VALUE!</v>
      </c>
      <c r="K26" s="27"/>
    </row>
    <row r="27" spans="1:11" ht="11.5" customHeight="1" x14ac:dyDescent="0.35">
      <c r="A27" s="27" t="s">
        <v>1424</v>
      </c>
      <c r="B27" s="27" t="s">
        <v>1425</v>
      </c>
      <c r="C27" s="27">
        <f t="shared" si="0"/>
        <v>28</v>
      </c>
      <c r="D27" s="27" t="str">
        <f t="shared" si="1"/>
        <v xml:space="preserve">Carvalho, E. e Gouveia, L. </v>
      </c>
      <c r="E27" s="27" t="str">
        <f t="shared" si="2"/>
        <v>2019</v>
      </c>
      <c r="F27" s="27">
        <f t="shared" si="3"/>
        <v>33</v>
      </c>
      <c r="G27" s="27">
        <f t="shared" si="4"/>
        <v>36</v>
      </c>
      <c r="H27" s="27">
        <f t="shared" si="5"/>
        <v>77</v>
      </c>
      <c r="I27" s="27" t="str">
        <f t="shared" si="6"/>
        <v>Transparência e Acesso ao Controle Social.</v>
      </c>
      <c r="J27" s="27" t="str">
        <f>SUBSTITUTE(Table_2[[#This Row],[Column4]],"and",";")</f>
        <v xml:space="preserve">Carvalho, E. e Gouveia, L. </v>
      </c>
      <c r="K27" s="27"/>
    </row>
    <row r="28" spans="1:11" ht="11.5" customHeight="1" x14ac:dyDescent="0.35">
      <c r="A28" s="27" t="s">
        <v>1426</v>
      </c>
      <c r="B28" s="27" t="s">
        <v>1427</v>
      </c>
      <c r="C28" s="27">
        <f t="shared" si="0"/>
        <v>39</v>
      </c>
      <c r="D28" s="27" t="str">
        <f t="shared" si="1"/>
        <v xml:space="preserve">Mançu, R.; Gouveia, L. e Cordeiro, S. </v>
      </c>
      <c r="E28" s="27" t="str">
        <f t="shared" si="2"/>
        <v>2019</v>
      </c>
      <c r="F28" s="27">
        <f t="shared" si="3"/>
        <v>44</v>
      </c>
      <c r="G28" s="27">
        <f t="shared" si="4"/>
        <v>47</v>
      </c>
      <c r="H28" s="27">
        <f t="shared" si="5"/>
        <v>202</v>
      </c>
      <c r="I28" s="27" t="str">
        <f t="shared" si="6"/>
        <v>Modelo de Matriz de Diagnóstico e Avaliação de Desempenho de Sistemas de Gestão Integrados (SGI) da Qualidade, Meio Ambiente, Segurança e Saúde no Trabalho.</v>
      </c>
      <c r="J28" s="27" t="str">
        <f>SUBSTITUTE(Table_2[[#This Row],[Column4]],"and",";")</f>
        <v xml:space="preserve">Mançu, R.; Gouveia, L. e Cordeiro, S. </v>
      </c>
      <c r="K28" s="27"/>
    </row>
    <row r="29" spans="1:11" ht="11.5" customHeight="1" x14ac:dyDescent="0.35">
      <c r="A29" s="27" t="s">
        <v>1428</v>
      </c>
      <c r="B29" s="27" t="s">
        <v>1429</v>
      </c>
      <c r="C29" s="27">
        <f t="shared" si="0"/>
        <v>27</v>
      </c>
      <c r="D29" s="27" t="str">
        <f t="shared" si="1"/>
        <v xml:space="preserve">Martins, E. e Gouveia, L. </v>
      </c>
      <c r="E29" s="27" t="str">
        <f t="shared" si="2"/>
        <v>2019</v>
      </c>
      <c r="F29" s="27">
        <f t="shared" si="3"/>
        <v>32</v>
      </c>
      <c r="G29" s="27">
        <f t="shared" si="4"/>
        <v>35</v>
      </c>
      <c r="H29" s="27">
        <f t="shared" si="5"/>
        <v>149</v>
      </c>
      <c r="I29" s="27" t="str">
        <f t="shared" si="6"/>
        <v>Revisão Sistemática sobre Sala de Aula Invertida na Produção Científica Indexada ao Scopus nos Anos de 2016 e 2017.</v>
      </c>
      <c r="J29" s="27" t="str">
        <f>SUBSTITUTE(Table_2[[#This Row],[Column4]],"and",";")</f>
        <v xml:space="preserve">Martins, E. e Gouveia, L. </v>
      </c>
      <c r="K29" s="27"/>
    </row>
    <row r="30" spans="1:11" ht="11.5" customHeight="1" x14ac:dyDescent="0.35">
      <c r="A30" s="27" t="s">
        <v>1430</v>
      </c>
      <c r="B30" s="27" t="s">
        <v>1431</v>
      </c>
      <c r="C30" s="27">
        <f t="shared" si="0"/>
        <v>27</v>
      </c>
      <c r="D30" s="27" t="str">
        <f t="shared" si="1"/>
        <v xml:space="preserve">Martins, E. e Gouveia, L. </v>
      </c>
      <c r="E30" s="27" t="str">
        <f t="shared" si="2"/>
        <v>2019</v>
      </c>
      <c r="F30" s="27">
        <f t="shared" si="3"/>
        <v>32</v>
      </c>
      <c r="G30" s="27">
        <f t="shared" si="4"/>
        <v>35</v>
      </c>
      <c r="H30" s="27">
        <f t="shared" si="5"/>
        <v>115</v>
      </c>
      <c r="I30" s="27" t="str">
        <f t="shared" si="6"/>
        <v>M-Learning e Sala de Aula Invertida: Construção de um Modelo Pedagógico (ML-SAI).</v>
      </c>
      <c r="J30" s="27" t="str">
        <f>SUBSTITUTE(Table_2[[#This Row],[Column4]],"and",";")</f>
        <v xml:space="preserve">Martins, E. e Gouveia, L. </v>
      </c>
      <c r="K30" s="27"/>
    </row>
    <row r="31" spans="1:11" ht="11.5" customHeight="1" x14ac:dyDescent="0.35">
      <c r="A31" s="27" t="s">
        <v>1432</v>
      </c>
      <c r="B31" s="27" t="s">
        <v>1433</v>
      </c>
      <c r="C31" s="27">
        <f t="shared" si="0"/>
        <v>26</v>
      </c>
      <c r="D31" s="27" t="str">
        <f t="shared" si="1"/>
        <v xml:space="preserve">Araújo, P. e Gouveia, L. </v>
      </c>
      <c r="E31" s="27" t="str">
        <f t="shared" si="2"/>
        <v>2019</v>
      </c>
      <c r="F31" s="27">
        <f t="shared" si="3"/>
        <v>31</v>
      </c>
      <c r="G31" s="27">
        <f t="shared" si="4"/>
        <v>34</v>
      </c>
      <c r="H31" s="27">
        <f t="shared" si="5"/>
        <v>160</v>
      </c>
      <c r="I31" s="27" t="str">
        <f t="shared" si="6"/>
        <v>Gestão da Informação via Sistema Digital para a Educação Especial do Centro de Referência e Apoio a Educação Inclusiva - CRAEI.</v>
      </c>
      <c r="J31" s="27" t="str">
        <f>SUBSTITUTE(Table_2[[#This Row],[Column4]],"and",";")</f>
        <v xml:space="preserve">Araújo, P. e Gouveia, L. </v>
      </c>
      <c r="K31" s="27"/>
    </row>
    <row r="32" spans="1:11" ht="11.5" customHeight="1" x14ac:dyDescent="0.35">
      <c r="A32" s="27" t="s">
        <v>1434</v>
      </c>
      <c r="B32" s="27" t="s">
        <v>1435</v>
      </c>
      <c r="C32" s="27">
        <f t="shared" si="0"/>
        <v>29</v>
      </c>
      <c r="D32" s="27" t="str">
        <f t="shared" si="1"/>
        <v xml:space="preserve">Martins, E. R.; Gouveia, L. </v>
      </c>
      <c r="E32" s="27" t="str">
        <f t="shared" si="2"/>
        <v>2019</v>
      </c>
      <c r="F32" s="27">
        <f t="shared" si="3"/>
        <v>34</v>
      </c>
      <c r="G32" s="27">
        <f t="shared" si="4"/>
        <v>37</v>
      </c>
      <c r="H32" s="27">
        <f t="shared" si="5"/>
        <v>78</v>
      </c>
      <c r="I32" s="27" t="str">
        <f t="shared" si="6"/>
        <v>Google Drive na Aprendizagem Colaborativa.</v>
      </c>
      <c r="J32" s="27" t="str">
        <f>SUBSTITUTE(Table_2[[#This Row],[Column4]],"and",";")</f>
        <v xml:space="preserve">Martins, E. R.; Gouveia, L. </v>
      </c>
      <c r="K32" s="27"/>
    </row>
    <row r="33" spans="1:11" ht="11.5" customHeight="1" x14ac:dyDescent="0.35">
      <c r="A33" s="27" t="s">
        <v>1436</v>
      </c>
      <c r="B33" s="27" t="s">
        <v>1437</v>
      </c>
      <c r="C33" s="27">
        <f t="shared" si="0"/>
        <v>27</v>
      </c>
      <c r="D33" s="27" t="str">
        <f t="shared" si="1"/>
        <v xml:space="preserve">Martins, E. e Gouveia, L. </v>
      </c>
      <c r="E33" s="27" t="str">
        <f t="shared" si="2"/>
        <v>2019</v>
      </c>
      <c r="F33" s="27">
        <f t="shared" si="3"/>
        <v>32</v>
      </c>
      <c r="G33" s="27">
        <f t="shared" si="4"/>
        <v>35</v>
      </c>
      <c r="H33" s="27">
        <f t="shared" si="5"/>
        <v>70</v>
      </c>
      <c r="I33" s="27" t="str">
        <f t="shared" si="6"/>
        <v>Sala de Aula Invertida com WhatsApp.</v>
      </c>
      <c r="J33" s="27" t="str">
        <f>SUBSTITUTE(Table_2[[#This Row],[Column4]],"and",";")</f>
        <v xml:space="preserve">Martins, E. e Gouveia, L. </v>
      </c>
      <c r="K33" s="27"/>
    </row>
    <row r="34" spans="1:11" ht="11.5" customHeight="1" x14ac:dyDescent="0.35">
      <c r="A34" s="27" t="s">
        <v>1438</v>
      </c>
      <c r="B34" s="27" t="s">
        <v>1439</v>
      </c>
      <c r="C34" s="27">
        <f t="shared" si="0"/>
        <v>27</v>
      </c>
      <c r="D34" s="27" t="str">
        <f t="shared" si="1"/>
        <v xml:space="preserve">Martins, E. e Gouveia, L. </v>
      </c>
      <c r="E34" s="27" t="str">
        <f t="shared" si="2"/>
        <v>2018</v>
      </c>
      <c r="F34" s="27">
        <f t="shared" si="3"/>
        <v>32</v>
      </c>
      <c r="G34" s="27">
        <f t="shared" si="4"/>
        <v>35</v>
      </c>
      <c r="H34" s="27">
        <f t="shared" si="5"/>
        <v>62</v>
      </c>
      <c r="I34" s="27" t="str">
        <f t="shared" si="6"/>
        <v>O Uso do WhatsApp no Ensino.</v>
      </c>
      <c r="J34" s="27" t="str">
        <f>SUBSTITUTE(Table_2[[#This Row],[Column4]],"and",";")</f>
        <v xml:space="preserve">Martins, E. e Gouveia, L. </v>
      </c>
      <c r="K34" s="27"/>
    </row>
    <row r="35" spans="1:11" ht="11.5" customHeight="1" x14ac:dyDescent="0.35">
      <c r="A35" s="27" t="s">
        <v>1440</v>
      </c>
      <c r="B35" s="27" t="s">
        <v>1441</v>
      </c>
      <c r="C35" s="27">
        <f t="shared" si="0"/>
        <v>54</v>
      </c>
      <c r="D35" s="27" t="str">
        <f t="shared" si="1"/>
        <v xml:space="preserve">Martins, E.; Geraldes, W.; Afonseca, U.; Gouveia, L. </v>
      </c>
      <c r="E35" s="27" t="str">
        <f t="shared" si="2"/>
        <v>2018</v>
      </c>
      <c r="F35" s="27">
        <f t="shared" si="3"/>
        <v>59</v>
      </c>
      <c r="G35" s="27">
        <f t="shared" si="4"/>
        <v>62</v>
      </c>
      <c r="H35" s="27">
        <f t="shared" si="5"/>
        <v>107</v>
      </c>
      <c r="I35" s="27" t="str">
        <f t="shared" si="6"/>
        <v>Uso do Kahoot como Ferramenta de Aprendizagem.</v>
      </c>
      <c r="J35" s="27" t="str">
        <f>SUBSTITUTE(Table_2[[#This Row],[Column4]],"and",";")</f>
        <v xml:space="preserve">Martins, E.; Geraldes, W.; Afonseca, U.; Gouveia, L. </v>
      </c>
      <c r="K35" s="27"/>
    </row>
    <row r="36" spans="1:11" ht="11.5" customHeight="1" x14ac:dyDescent="0.35">
      <c r="A36" s="27" t="s">
        <v>1442</v>
      </c>
      <c r="B36" s="27" t="s">
        <v>1443</v>
      </c>
      <c r="C36" s="27">
        <f t="shared" si="0"/>
        <v>63</v>
      </c>
      <c r="D36" s="27" t="str">
        <f t="shared" si="1"/>
        <v xml:space="preserve">Martins, E. R.; Geraldes, W. B.; Afonseca, U. R.; Gouveia, L. </v>
      </c>
      <c r="E36" s="27" t="str">
        <f t="shared" si="2"/>
        <v>2018</v>
      </c>
      <c r="F36" s="27">
        <f t="shared" si="3"/>
        <v>68</v>
      </c>
      <c r="G36" s="27">
        <f t="shared" si="4"/>
        <v>71</v>
      </c>
      <c r="H36" s="27">
        <f t="shared" si="5"/>
        <v>111</v>
      </c>
      <c r="I36" s="27" t="str">
        <f t="shared" si="6"/>
        <v>Tecnologias Móveis em Contexto Educativo.</v>
      </c>
      <c r="J36" s="27" t="str">
        <f>SUBSTITUTE(Table_2[[#This Row],[Column4]],"and",";")</f>
        <v xml:space="preserve">Martins, E. R.; Geraldes, W. B.; Afonseca, U. R.; Gouveia, L. </v>
      </c>
      <c r="K36" s="27"/>
    </row>
    <row r="37" spans="1:11" ht="11.5" customHeight="1" x14ac:dyDescent="0.35">
      <c r="A37" s="27" t="s">
        <v>1444</v>
      </c>
      <c r="B37" s="27" t="s">
        <v>1445</v>
      </c>
      <c r="C37" s="27">
        <f t="shared" si="0"/>
        <v>25</v>
      </c>
      <c r="D37" s="27" t="str">
        <f t="shared" si="1"/>
        <v xml:space="preserve">Silva, C. e Gouveia, L. </v>
      </c>
      <c r="E37" s="27" t="str">
        <f t="shared" si="2"/>
        <v>2017</v>
      </c>
      <c r="F37" s="27">
        <f t="shared" si="3"/>
        <v>30</v>
      </c>
      <c r="G37" s="27">
        <f t="shared" si="4"/>
        <v>33</v>
      </c>
      <c r="H37" s="27">
        <f t="shared" si="5"/>
        <v>126</v>
      </c>
      <c r="I37" s="27" t="str">
        <f t="shared" si="6"/>
        <v>A Transparência e o e-government: um componente essencial para a democratização da informação.</v>
      </c>
      <c r="J37" s="27" t="str">
        <f>SUBSTITUTE(Table_2[[#This Row],[Column4]],"and",";")</f>
        <v xml:space="preserve">Silva, C. e Gouveia, L. </v>
      </c>
      <c r="K37" s="27"/>
    </row>
    <row r="38" spans="1:11" ht="11.5" customHeight="1" x14ac:dyDescent="0.35">
      <c r="A38" s="27" t="s">
        <v>1446</v>
      </c>
      <c r="B38" s="27" t="s">
        <v>1447</v>
      </c>
      <c r="C38" s="27">
        <f t="shared" si="0"/>
        <v>26</v>
      </c>
      <c r="D38" s="27" t="str">
        <f t="shared" si="1"/>
        <v xml:space="preserve">Khan, S. and Gouveia, L. </v>
      </c>
      <c r="E38" s="27" t="str">
        <f t="shared" si="2"/>
        <v>2017</v>
      </c>
      <c r="F38" s="27">
        <f t="shared" si="3"/>
        <v>31</v>
      </c>
      <c r="G38" s="27">
        <f t="shared" si="4"/>
        <v>34</v>
      </c>
      <c r="H38" s="27">
        <f t="shared" si="5"/>
        <v>109</v>
      </c>
      <c r="I38" s="27" t="str">
        <f t="shared" si="6"/>
        <v>Requirement for a Minimum Service Level Model for Cloud Providers and Users.</v>
      </c>
      <c r="J38" s="27" t="str">
        <f>SUBSTITUTE(Table_2[[#This Row],[Column4]],"and",";")</f>
        <v xml:space="preserve">Khan, S. ; Gouveia, L. </v>
      </c>
      <c r="K38" s="27"/>
    </row>
    <row r="39" spans="1:11" ht="11.5" customHeight="1" x14ac:dyDescent="0.35">
      <c r="A39" s="27" t="s">
        <v>1448</v>
      </c>
      <c r="B39" s="27" t="s">
        <v>1449</v>
      </c>
      <c r="C39" s="27">
        <f t="shared" si="0"/>
        <v>27</v>
      </c>
      <c r="D39" s="27" t="str">
        <f t="shared" si="1"/>
        <v xml:space="preserve">Erdem, M. and Gouveia, L. </v>
      </c>
      <c r="E39" s="27" t="str">
        <f t="shared" si="2"/>
        <v>2017</v>
      </c>
      <c r="F39" s="27">
        <f t="shared" si="3"/>
        <v>32</v>
      </c>
      <c r="G39" s="27">
        <f t="shared" si="4"/>
        <v>35</v>
      </c>
      <c r="H39" s="27">
        <f t="shared" si="5"/>
        <v>106</v>
      </c>
      <c r="I39" s="27" t="str">
        <f t="shared" si="6"/>
        <v>The Concept of Tourism Security and Importance of ICT Usage in Portugal.</v>
      </c>
      <c r="J39" s="27" t="str">
        <f>SUBSTITUTE(Table_2[[#This Row],[Column4]],"and",";")</f>
        <v xml:space="preserve">Erdem, M. ; Gouveia, L. </v>
      </c>
      <c r="K39" s="27"/>
    </row>
    <row r="40" spans="1:11" ht="11.5" customHeight="1" x14ac:dyDescent="0.35">
      <c r="A40" s="27" t="s">
        <v>1230</v>
      </c>
      <c r="B40" s="27" t="s">
        <v>1450</v>
      </c>
      <c r="C40" s="27">
        <f t="shared" si="0"/>
        <v>38</v>
      </c>
      <c r="D40" s="27" t="str">
        <f t="shared" si="1"/>
        <v xml:space="preserve">Alvre, P.; Gouveia, L. and Sousa, S. </v>
      </c>
      <c r="E40" s="27" t="str">
        <f t="shared" si="2"/>
        <v>2017</v>
      </c>
      <c r="F40" s="27">
        <f t="shared" si="3"/>
        <v>43</v>
      </c>
      <c r="G40" s="27">
        <f t="shared" si="4"/>
        <v>46</v>
      </c>
      <c r="H40" s="27">
        <f t="shared" si="5"/>
        <v>160</v>
      </c>
      <c r="I40" s="27" t="str">
        <f t="shared" si="6"/>
        <v>The impact of interface animations on the user experience: directing customer’s attention in online shopping sites.</v>
      </c>
      <c r="J40" s="27" t="str">
        <f>SUBSTITUTE(Table_2[[#This Row],[Column4]],"and",";")</f>
        <v xml:space="preserve">Alvre, P.; Gouveia, L. ; Sousa, S. </v>
      </c>
      <c r="K40" s="27"/>
    </row>
    <row r="41" spans="1:11" ht="11.5" customHeight="1" x14ac:dyDescent="0.35">
      <c r="A41" s="27" t="s">
        <v>1232</v>
      </c>
      <c r="B41" s="27" t="s">
        <v>1451</v>
      </c>
      <c r="C41" s="27">
        <f t="shared" si="0"/>
        <v>40</v>
      </c>
      <c r="D41" s="27" t="str">
        <f t="shared" si="1"/>
        <v xml:space="preserve">Lourenço, M.; Rurato, P. e Gouveia, L. </v>
      </c>
      <c r="E41" s="27" t="str">
        <f t="shared" si="2"/>
        <v>2017</v>
      </c>
      <c r="F41" s="27">
        <f t="shared" si="3"/>
        <v>45</v>
      </c>
      <c r="G41" s="27">
        <f t="shared" si="4"/>
        <v>48</v>
      </c>
      <c r="H41" s="27">
        <f t="shared" si="5"/>
        <v>172</v>
      </c>
      <c r="I41" s="27" t="str">
        <f t="shared" si="6"/>
        <v>(Re)aprendizagem do professor do ensino superior face ao triângulo educação, tecnologia e aprendizagem no Ensino a Distância.</v>
      </c>
      <c r="J41" s="27" t="str">
        <f>SUBSTITUTE(Table_2[[#This Row],[Column4]],"and",";")</f>
        <v xml:space="preserve">Lourenço, M.; Rurato, P. e Gouveia, L. </v>
      </c>
      <c r="K41" s="27"/>
    </row>
    <row r="42" spans="1:11" ht="11.5" customHeight="1" x14ac:dyDescent="0.35">
      <c r="A42" s="27" t="s">
        <v>1234</v>
      </c>
      <c r="B42" s="27" t="s">
        <v>1452</v>
      </c>
      <c r="C42" s="27">
        <f t="shared" si="0"/>
        <v>41</v>
      </c>
      <c r="D42" s="27" t="str">
        <f t="shared" si="1"/>
        <v xml:space="preserve">Cordeiro, I.; Gouveia, L. e Cardoso, P. </v>
      </c>
      <c r="E42" s="27" t="str">
        <f t="shared" si="2"/>
        <v>2017</v>
      </c>
      <c r="F42" s="27">
        <f t="shared" si="3"/>
        <v>46</v>
      </c>
      <c r="G42" s="27">
        <f t="shared" si="4"/>
        <v>49</v>
      </c>
      <c r="H42" s="27">
        <f t="shared" si="5"/>
        <v>152</v>
      </c>
      <c r="I42" s="27" t="str">
        <f t="shared" si="6"/>
        <v>A atração dos consumidores para o comércio tradicional em um contexto digital: requisitos e expetativas.</v>
      </c>
      <c r="J42" s="27" t="str">
        <f>SUBSTITUTE(Table_2[[#This Row],[Column4]],"and",";")</f>
        <v xml:space="preserve">Cordeiro, I.; Gouveia, L. e Cardoso, P. </v>
      </c>
      <c r="K42" s="27"/>
    </row>
    <row r="43" spans="1:11" ht="11.5" customHeight="1" x14ac:dyDescent="0.35">
      <c r="A43" s="27" t="s">
        <v>1236</v>
      </c>
      <c r="B43" s="27" t="s">
        <v>1453</v>
      </c>
      <c r="C43" s="27">
        <f t="shared" si="0"/>
        <v>26</v>
      </c>
      <c r="D43" s="27" t="str">
        <f t="shared" si="1"/>
        <v xml:space="preserve">Stenio, R. e Gouveia, L. </v>
      </c>
      <c r="E43" s="27" t="str">
        <f t="shared" si="2"/>
        <v>2017</v>
      </c>
      <c r="F43" s="27">
        <f t="shared" si="3"/>
        <v>31</v>
      </c>
      <c r="G43" s="27">
        <f t="shared" si="4"/>
        <v>34</v>
      </c>
      <c r="H43" s="27">
        <f t="shared" si="5"/>
        <v>155</v>
      </c>
      <c r="I43" s="27" t="str">
        <f t="shared" si="6"/>
        <v>Uso de modelos matemáticos interpretados em plataforma digital como estratégia para o ensino e aprendizagem da matemática.</v>
      </c>
      <c r="J43" s="27" t="str">
        <f>SUBSTITUTE(Table_2[[#This Row],[Column4]],"and",";")</f>
        <v xml:space="preserve">Stenio, R. e Gouveia, L. </v>
      </c>
      <c r="K43" s="27"/>
    </row>
    <row r="44" spans="1:11" ht="11.5" customHeight="1" x14ac:dyDescent="0.35">
      <c r="A44" s="27" t="s">
        <v>1238</v>
      </c>
      <c r="B44" s="27" t="s">
        <v>1454</v>
      </c>
      <c r="C44" s="27">
        <f t="shared" si="0"/>
        <v>27</v>
      </c>
      <c r="D44" s="27" t="str">
        <f t="shared" si="1"/>
        <v xml:space="preserve">Morgado, R. e Gouveia, L. </v>
      </c>
      <c r="E44" s="27" t="str">
        <f t="shared" si="2"/>
        <v>2017</v>
      </c>
      <c r="F44" s="27">
        <f t="shared" si="3"/>
        <v>32</v>
      </c>
      <c r="G44" s="27">
        <f t="shared" si="4"/>
        <v>35</v>
      </c>
      <c r="H44" s="27">
        <f t="shared" si="5"/>
        <v>75</v>
      </c>
      <c r="I44" s="27" t="str">
        <f t="shared" si="6"/>
        <v>A importância da proteção do ciberespaço.</v>
      </c>
      <c r="J44" s="27" t="str">
        <f>SUBSTITUTE(Table_2[[#This Row],[Column4]],"and",";")</f>
        <v xml:space="preserve">Morgado, R. e Gouveia, L. </v>
      </c>
      <c r="K44" s="27"/>
    </row>
    <row r="45" spans="1:11" ht="11.5" customHeight="1" x14ac:dyDescent="0.35">
      <c r="A45" s="27" t="s">
        <v>1240</v>
      </c>
      <c r="B45" s="27" t="s">
        <v>1455</v>
      </c>
      <c r="C45" s="27">
        <f t="shared" si="0"/>
        <v>27</v>
      </c>
      <c r="D45" s="27" t="str">
        <f t="shared" si="1"/>
        <v xml:space="preserve">Menezes, N. e Gouveia, L. </v>
      </c>
      <c r="E45" s="27" t="str">
        <f t="shared" si="2"/>
        <v>2017</v>
      </c>
      <c r="F45" s="27">
        <f t="shared" si="3"/>
        <v>32</v>
      </c>
      <c r="G45" s="27">
        <f t="shared" si="4"/>
        <v>35</v>
      </c>
      <c r="H45" s="27">
        <f t="shared" si="5"/>
        <v>152</v>
      </c>
      <c r="I45" s="27" t="str">
        <f t="shared" si="6"/>
        <v>O recurso a tecnologias de informação e comunicação para suporte da atividade em sala de aula: uma proposta de modelo.</v>
      </c>
      <c r="J45" s="27" t="str">
        <f>SUBSTITUTE(Table_2[[#This Row],[Column4]],"and",";")</f>
        <v xml:space="preserve">Menezes, N. e Gouveia, L. </v>
      </c>
      <c r="K45" s="27"/>
    </row>
    <row r="46" spans="1:11" ht="11.5" customHeight="1" x14ac:dyDescent="0.35">
      <c r="A46" s="27" t="s">
        <v>1242</v>
      </c>
      <c r="B46" s="27" t="s">
        <v>1456</v>
      </c>
      <c r="C46" s="27">
        <f t="shared" si="0"/>
        <v>28</v>
      </c>
      <c r="D46" s="27" t="str">
        <f t="shared" si="1"/>
        <v xml:space="preserve">Oliveira, M. e Gouveia, L. </v>
      </c>
      <c r="E46" s="27" t="str">
        <f t="shared" si="2"/>
        <v>2017</v>
      </c>
      <c r="F46" s="27">
        <f t="shared" si="3"/>
        <v>33</v>
      </c>
      <c r="G46" s="27">
        <f t="shared" si="4"/>
        <v>36</v>
      </c>
      <c r="H46" s="27">
        <f t="shared" si="5"/>
        <v>129</v>
      </c>
      <c r="I46" s="27" t="str">
        <f t="shared" si="6"/>
        <v>Estudo da viabilidade da técnica de densidade radiográfica para mensuração de densidade óssea.</v>
      </c>
      <c r="J46" s="27" t="str">
        <f>SUBSTITUTE(Table_2[[#This Row],[Column4]],"and",";")</f>
        <v xml:space="preserve">Oliveira, M. e Gouveia, L. </v>
      </c>
      <c r="K46" s="27"/>
    </row>
    <row r="47" spans="1:11" ht="11.5" customHeight="1" x14ac:dyDescent="0.35">
      <c r="A47" s="27" t="s">
        <v>1244</v>
      </c>
      <c r="B47" s="27" t="s">
        <v>1457</v>
      </c>
      <c r="C47" s="27">
        <f t="shared" si="0"/>
        <v>25</v>
      </c>
      <c r="D47" s="27" t="str">
        <f t="shared" si="1"/>
        <v xml:space="preserve">Rocha, L. e Gouveia, L. </v>
      </c>
      <c r="E47" s="27" t="str">
        <f t="shared" si="2"/>
        <v>2017</v>
      </c>
      <c r="F47" s="27">
        <f t="shared" si="3"/>
        <v>30</v>
      </c>
      <c r="G47" s="27">
        <f t="shared" si="4"/>
        <v>33</v>
      </c>
      <c r="H47" s="27">
        <f t="shared" si="5"/>
        <v>88</v>
      </c>
      <c r="I47" s="27" t="str">
        <f t="shared" si="6"/>
        <v>A Economia compartilhada e os fatores que a influenciam.</v>
      </c>
      <c r="J47" s="27" t="str">
        <f>SUBSTITUTE(Table_2[[#This Row],[Column4]],"and",";")</f>
        <v xml:space="preserve">Rocha, L. e Gouveia, L. </v>
      </c>
      <c r="K47" s="27"/>
    </row>
    <row r="48" spans="1:11" ht="11.5" customHeight="1" x14ac:dyDescent="0.35">
      <c r="A48" s="27" t="s">
        <v>1246</v>
      </c>
      <c r="B48" s="27" t="s">
        <v>1458</v>
      </c>
      <c r="C48" s="27">
        <f t="shared" si="0"/>
        <v>26</v>
      </c>
      <c r="D48" s="27" t="str">
        <f t="shared" si="1"/>
        <v xml:space="preserve">Santos, F. e Gouveia, L. </v>
      </c>
      <c r="E48" s="27" t="str">
        <f t="shared" si="2"/>
        <v>2017</v>
      </c>
      <c r="F48" s="27">
        <f t="shared" si="3"/>
        <v>31</v>
      </c>
      <c r="G48" s="27">
        <f t="shared" si="4"/>
        <v>34</v>
      </c>
      <c r="H48" s="27">
        <f t="shared" si="5"/>
        <v>174</v>
      </c>
      <c r="I48" s="27" t="str">
        <f t="shared" si="6"/>
        <v>Relação dos fatores críticos de sucesso em gestão do conhecimento para empresas e alunos de Administração de Empresas no contexto brasileiro.</v>
      </c>
      <c r="J48" s="27" t="str">
        <f>SUBSTITUTE(Table_2[[#This Row],[Column4]],"and",";")</f>
        <v xml:space="preserve">Santos, F. e Gouveia, L. </v>
      </c>
      <c r="K48" s="27"/>
    </row>
    <row r="49" spans="1:11" ht="11.5" customHeight="1" x14ac:dyDescent="0.35">
      <c r="A49" s="27" t="s">
        <v>1248</v>
      </c>
      <c r="B49" s="27" t="s">
        <v>1459</v>
      </c>
      <c r="C49" s="27">
        <f t="shared" si="0"/>
        <v>28</v>
      </c>
      <c r="D49" s="27" t="str">
        <f t="shared" si="1"/>
        <v xml:space="preserve">Nogueira, D. e Gouveia, L. </v>
      </c>
      <c r="E49" s="27" t="str">
        <f t="shared" si="2"/>
        <v>2017</v>
      </c>
      <c r="F49" s="27">
        <f t="shared" si="3"/>
        <v>33</v>
      </c>
      <c r="G49" s="27">
        <f t="shared" si="4"/>
        <v>36</v>
      </c>
      <c r="H49" s="27">
        <f t="shared" si="5"/>
        <v>174</v>
      </c>
      <c r="I49" s="27" t="str">
        <f t="shared" si="6"/>
        <v>Estudo preliminar sobre competências nas redes digitais como estratégia de fortalecimento da Rede Nacional de Escolas de Governo do Brasil.</v>
      </c>
      <c r="J49" s="27" t="str">
        <f>SUBSTITUTE(Table_2[[#This Row],[Column4]],"and",";")</f>
        <v xml:space="preserve">Nogueira, D. e Gouveia, L. </v>
      </c>
      <c r="K49" s="27"/>
    </row>
    <row r="50" spans="1:11" ht="11.5" customHeight="1" x14ac:dyDescent="0.35">
      <c r="A50" s="27" t="s">
        <v>1250</v>
      </c>
      <c r="B50" s="27" t="s">
        <v>1460</v>
      </c>
      <c r="C50" s="27">
        <f t="shared" si="0"/>
        <v>25</v>
      </c>
      <c r="D50" s="27" t="str">
        <f t="shared" si="1"/>
        <v xml:space="preserve">Silva, C. e Gouveia, L. </v>
      </c>
      <c r="E50" s="27" t="str">
        <f t="shared" si="2"/>
        <v>2017</v>
      </c>
      <c r="F50" s="27">
        <f t="shared" si="3"/>
        <v>30</v>
      </c>
      <c r="G50" s="27">
        <f t="shared" si="4"/>
        <v>33</v>
      </c>
      <c r="H50" s="27">
        <f t="shared" si="5"/>
        <v>156</v>
      </c>
      <c r="I50" s="27" t="str">
        <f t="shared" si="6"/>
        <v>Transparência, ‘e-government’ e segurança da informação: uma contribuição para a sua discussão no contexto do poder público.</v>
      </c>
      <c r="J50" s="27" t="str">
        <f>SUBSTITUTE(Table_2[[#This Row],[Column4]],"and",";")</f>
        <v xml:space="preserve">Silva, C. e Gouveia, L. </v>
      </c>
      <c r="K50" s="27"/>
    </row>
    <row r="51" spans="1:11" ht="11.5" customHeight="1" x14ac:dyDescent="0.35">
      <c r="A51" s="27" t="s">
        <v>1252</v>
      </c>
      <c r="B51" s="27" t="s">
        <v>1461</v>
      </c>
      <c r="C51" s="27">
        <f t="shared" si="0"/>
        <v>27</v>
      </c>
      <c r="D51" s="27" t="str">
        <f t="shared" si="1"/>
        <v xml:space="preserve">Quental, C. e Gouveia, L. </v>
      </c>
      <c r="E51" s="27" t="str">
        <f t="shared" si="2"/>
        <v>2017</v>
      </c>
      <c r="F51" s="27">
        <f t="shared" si="3"/>
        <v>32</v>
      </c>
      <c r="G51" s="27">
        <f t="shared" si="4"/>
        <v>35</v>
      </c>
      <c r="H51" s="27">
        <f t="shared" si="5"/>
        <v>131</v>
      </c>
      <c r="I51" s="27" t="str">
        <f t="shared" si="6"/>
        <v>Mediação digital para participação pública: experiências de utilização em organizações sindicais.</v>
      </c>
      <c r="J51" s="27" t="str">
        <f>SUBSTITUTE(Table_2[[#This Row],[Column4]],"and",";")</f>
        <v xml:space="preserve">Quental, C. e Gouveia, L. </v>
      </c>
      <c r="K51" s="27"/>
    </row>
    <row r="52" spans="1:11" ht="11.5" customHeight="1" x14ac:dyDescent="0.35">
      <c r="A52" s="27" t="s">
        <v>1254</v>
      </c>
      <c r="B52" s="27" t="s">
        <v>1462</v>
      </c>
      <c r="C52" s="27">
        <f t="shared" si="0"/>
        <v>26</v>
      </c>
      <c r="D52" s="27" t="str">
        <f t="shared" si="1"/>
        <v xml:space="preserve">Araújo, A. e Gouveia, L. </v>
      </c>
      <c r="E52" s="27" t="str">
        <f t="shared" si="2"/>
        <v>2017</v>
      </c>
      <c r="F52" s="27">
        <f t="shared" si="3"/>
        <v>31</v>
      </c>
      <c r="G52" s="27">
        <f t="shared" si="4"/>
        <v>34</v>
      </c>
      <c r="H52" s="27">
        <f t="shared" si="5"/>
        <v>164</v>
      </c>
      <c r="I52" s="27" t="str">
        <f t="shared" si="6"/>
        <v>O digital nas instituições de ensino superior: justificação para o diagnóstico sobre a percepção de gestores, professores e alunos.</v>
      </c>
      <c r="J52" s="27" t="str">
        <f>SUBSTITUTE(Table_2[[#This Row],[Column4]],"and",";")</f>
        <v xml:space="preserve">Araújo, A. e Gouveia, L. </v>
      </c>
      <c r="K52" s="27"/>
    </row>
    <row r="53" spans="1:11" ht="11.5" customHeight="1" x14ac:dyDescent="0.35">
      <c r="A53" s="27" t="s">
        <v>1256</v>
      </c>
      <c r="B53" s="27" t="s">
        <v>1463</v>
      </c>
      <c r="C53" s="27">
        <f t="shared" si="0"/>
        <v>26</v>
      </c>
      <c r="D53" s="27" t="str">
        <f t="shared" si="1"/>
        <v xml:space="preserve">Robalo, A. e Gouveia, L. </v>
      </c>
      <c r="E53" s="27" t="str">
        <f t="shared" si="2"/>
        <v>2017</v>
      </c>
      <c r="F53" s="27">
        <f t="shared" si="3"/>
        <v>31</v>
      </c>
      <c r="G53" s="27">
        <f t="shared" si="4"/>
        <v>34</v>
      </c>
      <c r="H53" s="27">
        <f t="shared" si="5"/>
        <v>163</v>
      </c>
      <c r="I53" s="27" t="str">
        <f t="shared" si="6"/>
        <v>A introdução das TICs em sala de aula no ensino primário: formação de professores na província do Huambo para o projeto Meu Kamba.</v>
      </c>
      <c r="J53" s="27" t="str">
        <f>SUBSTITUTE(Table_2[[#This Row],[Column4]],"and",";")</f>
        <v xml:space="preserve">Robalo, A. e Gouveia, L. </v>
      </c>
      <c r="K53" s="27"/>
    </row>
    <row r="54" spans="1:11" ht="11.5" customHeight="1" x14ac:dyDescent="0.35">
      <c r="A54" s="27" t="s">
        <v>1258</v>
      </c>
      <c r="B54" s="27" t="s">
        <v>1464</v>
      </c>
      <c r="C54" s="27">
        <f t="shared" si="0"/>
        <v>27</v>
      </c>
      <c r="D54" s="27" t="str">
        <f t="shared" si="1"/>
        <v xml:space="preserve">Correia, A. e Gouveia, L. </v>
      </c>
      <c r="E54" s="27" t="str">
        <f t="shared" si="2"/>
        <v>2017</v>
      </c>
      <c r="F54" s="27">
        <f t="shared" si="3"/>
        <v>32</v>
      </c>
      <c r="G54" s="27">
        <f t="shared" si="4"/>
        <v>35</v>
      </c>
      <c r="H54" s="27">
        <f t="shared" si="5"/>
        <v>102</v>
      </c>
      <c r="I54" s="27" t="str">
        <f t="shared" si="6"/>
        <v>Cidades Digitais: uma perspetiva diferenciada dos espaços na cidade.</v>
      </c>
      <c r="J54" s="27" t="str">
        <f>SUBSTITUTE(Table_2[[#This Row],[Column4]],"and",";")</f>
        <v xml:space="preserve">Correia, A. e Gouveia, L. </v>
      </c>
      <c r="K54" s="27"/>
    </row>
    <row r="55" spans="1:11" ht="11.5" customHeight="1" x14ac:dyDescent="0.35">
      <c r="A55" s="27" t="s">
        <v>1260</v>
      </c>
      <c r="B55" s="27" t="s">
        <v>1465</v>
      </c>
      <c r="C55" s="27">
        <f t="shared" si="0"/>
        <v>30</v>
      </c>
      <c r="D55" s="27" t="str">
        <f t="shared" si="1"/>
        <v xml:space="preserve">Cavalcante, A. e Gouveia, L. </v>
      </c>
      <c r="E55" s="27" t="str">
        <f t="shared" si="2"/>
        <v>2017</v>
      </c>
      <c r="F55" s="27">
        <f t="shared" si="3"/>
        <v>35</v>
      </c>
      <c r="G55" s="27">
        <f t="shared" si="4"/>
        <v>38</v>
      </c>
      <c r="H55" s="27">
        <f t="shared" si="5"/>
        <v>109</v>
      </c>
      <c r="I55" s="27" t="str">
        <f t="shared" si="6"/>
        <v>A influência do digital para a imagem do turismo no nordeste brasileiro.</v>
      </c>
      <c r="J55" s="27" t="str">
        <f>SUBSTITUTE(Table_2[[#This Row],[Column4]],"and",";")</f>
        <v xml:space="preserve">Cavalcante, A. e Gouveia, L. </v>
      </c>
      <c r="K55" s="27"/>
    </row>
    <row r="56" spans="1:11" ht="11.5" customHeight="1" x14ac:dyDescent="0.35">
      <c r="A56" s="27" t="s">
        <v>1262</v>
      </c>
      <c r="B56" s="27" t="s">
        <v>1466</v>
      </c>
      <c r="C56" s="27">
        <f t="shared" si="0"/>
        <v>13</v>
      </c>
      <c r="D56" s="27" t="str">
        <f t="shared" si="1"/>
        <v xml:space="preserve">Gouveia, L. </v>
      </c>
      <c r="E56" s="27" t="str">
        <f t="shared" si="2"/>
        <v>2017</v>
      </c>
      <c r="F56" s="27">
        <f t="shared" si="3"/>
        <v>18</v>
      </c>
      <c r="G56" s="27">
        <f t="shared" si="4"/>
        <v>21</v>
      </c>
      <c r="H56" s="27">
        <f t="shared" si="5"/>
        <v>95</v>
      </c>
      <c r="I56" s="27" t="str">
        <f t="shared" si="6"/>
        <v>Transformação Digital: Desafios e Implicações na Perspectiva da Informação.</v>
      </c>
      <c r="J56" s="27" t="str">
        <f>SUBSTITUTE(Table_2[[#This Row],[Column4]],"and",";")</f>
        <v xml:space="preserve">Gouveia, L. </v>
      </c>
      <c r="K56" s="27"/>
    </row>
    <row r="57" spans="1:11" ht="11.5" customHeight="1" x14ac:dyDescent="0.35">
      <c r="A57" s="27" t="s">
        <v>1264</v>
      </c>
      <c r="B57" s="27" t="s">
        <v>1467</v>
      </c>
      <c r="C57" s="27">
        <f t="shared" si="0"/>
        <v>25</v>
      </c>
      <c r="D57" s="27" t="str">
        <f t="shared" si="1"/>
        <v xml:space="preserve">Silva, C. e Gouveia, L. </v>
      </c>
      <c r="E57" s="27" t="str">
        <f t="shared" si="2"/>
        <v>2017</v>
      </c>
      <c r="F57" s="27">
        <f t="shared" si="3"/>
        <v>30</v>
      </c>
      <c r="G57" s="27">
        <f t="shared" si="4"/>
        <v>33</v>
      </c>
      <c r="H57" s="27">
        <f t="shared" si="5"/>
        <v>87</v>
      </c>
      <c r="I57" s="27" t="str">
        <f t="shared" si="6"/>
        <v>A Transparência e Sua Importância Para o Poder Público.</v>
      </c>
      <c r="J57" s="27" t="str">
        <f>SUBSTITUTE(Table_2[[#This Row],[Column4]],"and",";")</f>
        <v xml:space="preserve">Silva, C. e Gouveia, L. </v>
      </c>
      <c r="K57" s="27"/>
    </row>
    <row r="58" spans="1:11" ht="11.5" customHeight="1" x14ac:dyDescent="0.35">
      <c r="A58" s="27" t="s">
        <v>1266</v>
      </c>
      <c r="B58" s="27" t="s">
        <v>1468</v>
      </c>
      <c r="C58" s="27">
        <f t="shared" si="0"/>
        <v>27</v>
      </c>
      <c r="D58" s="27" t="str">
        <f t="shared" si="1"/>
        <v xml:space="preserve">Morgado, R. e Gouveia, L. </v>
      </c>
      <c r="E58" s="27" t="str">
        <f t="shared" si="2"/>
        <v>2016</v>
      </c>
      <c r="F58" s="27">
        <f t="shared" si="3"/>
        <v>32</v>
      </c>
      <c r="G58" s="27">
        <f t="shared" si="4"/>
        <v>35</v>
      </c>
      <c r="H58" s="27">
        <f t="shared" si="5"/>
        <v>142</v>
      </c>
      <c r="I58" s="27" t="str">
        <f t="shared" si="6"/>
        <v>O recurso e a contribuição potencial da inteligência artificial para a cibersegurança em ambientes digitais.</v>
      </c>
      <c r="J58" s="27" t="str">
        <f>SUBSTITUTE(Table_2[[#This Row],[Column4]],"and",";")</f>
        <v xml:space="preserve">Morgado, R. e Gouveia, L. </v>
      </c>
      <c r="K58" s="27"/>
    </row>
    <row r="59" spans="1:11" ht="11.5" customHeight="1" x14ac:dyDescent="0.35">
      <c r="A59" s="27" t="s">
        <v>1268</v>
      </c>
      <c r="B59" s="27" t="s">
        <v>1469</v>
      </c>
      <c r="C59" s="27">
        <f t="shared" si="0"/>
        <v>27</v>
      </c>
      <c r="D59" s="27" t="str">
        <f t="shared" si="1"/>
        <v xml:space="preserve">Correia, A. e Gouveia, L. </v>
      </c>
      <c r="E59" s="27" t="str">
        <f t="shared" si="2"/>
        <v>2016</v>
      </c>
      <c r="F59" s="27">
        <f t="shared" si="3"/>
        <v>32</v>
      </c>
      <c r="G59" s="27">
        <f t="shared" si="4"/>
        <v>35</v>
      </c>
      <c r="H59" s="27">
        <f t="shared" si="5"/>
        <v>161</v>
      </c>
      <c r="I59" s="27" t="str">
        <f t="shared" si="6"/>
        <v>A região norte NUT III como valor acrescentado para o desenvolvimento digital da região e o potencial do Porto como Smart City.</v>
      </c>
      <c r="J59" s="27" t="str">
        <f>SUBSTITUTE(Table_2[[#This Row],[Column4]],"and",";")</f>
        <v xml:space="preserve">Correia, A. e Gouveia, L. </v>
      </c>
      <c r="K59" s="27"/>
    </row>
    <row r="60" spans="1:11" ht="11.5" customHeight="1" x14ac:dyDescent="0.35">
      <c r="A60" s="27" t="s">
        <v>1270</v>
      </c>
      <c r="B60" s="27" t="s">
        <v>1470</v>
      </c>
      <c r="C60" s="27">
        <f t="shared" si="0"/>
        <v>37</v>
      </c>
      <c r="D60" s="27" t="str">
        <f t="shared" si="1"/>
        <v xml:space="preserve">Araújo, P.; Gouveia, L. e Toldy, T. </v>
      </c>
      <c r="E60" s="27" t="str">
        <f t="shared" si="2"/>
        <v>2016</v>
      </c>
      <c r="F60" s="27">
        <f t="shared" si="3"/>
        <v>42</v>
      </c>
      <c r="G60" s="27">
        <f t="shared" si="4"/>
        <v>45</v>
      </c>
      <c r="H60" s="27">
        <f t="shared" si="5"/>
        <v>147</v>
      </c>
      <c r="I60" s="27" t="str">
        <f t="shared" si="6"/>
        <v>Esfera Pública Digital: uso de uma plataforma digital para a gestão da informação da Educação Especial.</v>
      </c>
      <c r="J60" s="27" t="str">
        <f>SUBSTITUTE(Table_2[[#This Row],[Column4]],"and",";")</f>
        <v xml:space="preserve">Araújo, P.; Gouveia, L. e Toldy, T. </v>
      </c>
      <c r="K60" s="27"/>
    </row>
    <row r="61" spans="1:11" ht="11.5" customHeight="1" x14ac:dyDescent="0.35">
      <c r="A61" s="27" t="s">
        <v>1272</v>
      </c>
      <c r="B61" s="27" t="s">
        <v>1471</v>
      </c>
      <c r="C61" s="27">
        <f t="shared" si="0"/>
        <v>27</v>
      </c>
      <c r="D61" s="27" t="str">
        <f t="shared" si="1"/>
        <v xml:space="preserve">Menezes, N. e Gouveia, L. </v>
      </c>
      <c r="E61" s="27" t="str">
        <f t="shared" si="2"/>
        <v>2016</v>
      </c>
      <c r="F61" s="27">
        <f t="shared" si="3"/>
        <v>32</v>
      </c>
      <c r="G61" s="27">
        <f t="shared" si="4"/>
        <v>35</v>
      </c>
      <c r="H61" s="27">
        <f t="shared" si="5"/>
        <v>128</v>
      </c>
      <c r="I61" s="27" t="str">
        <f t="shared" si="6"/>
        <v>O recurso a tecnologias de informação e comunicação para suporte da atividade em sala de aula.</v>
      </c>
      <c r="J61" s="27" t="str">
        <f>SUBSTITUTE(Table_2[[#This Row],[Column4]],"and",";")</f>
        <v xml:space="preserve">Menezes, N. e Gouveia, L. </v>
      </c>
      <c r="K61" s="27"/>
    </row>
    <row r="62" spans="1:11" ht="11.5" customHeight="1" x14ac:dyDescent="0.35">
      <c r="A62" s="27" t="s">
        <v>1274</v>
      </c>
      <c r="B62" s="27" t="s">
        <v>1472</v>
      </c>
      <c r="C62" s="27">
        <f t="shared" si="0"/>
        <v>40</v>
      </c>
      <c r="D62" s="27" t="str">
        <f t="shared" si="1"/>
        <v xml:space="preserve">Lourenço, M.; Rurato, P. e Gouveia, L. </v>
      </c>
      <c r="E62" s="27" t="str">
        <f t="shared" si="2"/>
        <v>2016</v>
      </c>
      <c r="F62" s="27">
        <f t="shared" si="3"/>
        <v>45</v>
      </c>
      <c r="G62" s="27">
        <f t="shared" si="4"/>
        <v>48</v>
      </c>
      <c r="H62" s="27">
        <f t="shared" si="5"/>
        <v>129</v>
      </c>
      <c r="I62" s="27" t="str">
        <f t="shared" si="6"/>
        <v>Educação, tecnologia, aprendizagem: exaltação à negociação: a busca da Relevância.</v>
      </c>
      <c r="J62" s="27" t="str">
        <f>SUBSTITUTE(Table_2[[#This Row],[Column4]],"and",";")</f>
        <v xml:space="preserve">Lourenço, M.; Rurato, P. e Gouveia, L. </v>
      </c>
      <c r="K62" s="27"/>
    </row>
    <row r="63" spans="1:11" ht="11.5" customHeight="1" x14ac:dyDescent="0.35">
      <c r="A63" s="27" t="s">
        <v>1276</v>
      </c>
      <c r="B63" s="27" t="s">
        <v>1473</v>
      </c>
      <c r="C63" s="27">
        <f t="shared" si="0"/>
        <v>35</v>
      </c>
      <c r="D63" s="27" t="str">
        <f t="shared" si="1"/>
        <v xml:space="preserve">Lopes, S.; Gouveia, L. e Reis, P. </v>
      </c>
      <c r="E63" s="27" t="str">
        <f t="shared" si="2"/>
        <v>2016</v>
      </c>
      <c r="F63" s="27">
        <f t="shared" si="3"/>
        <v>40</v>
      </c>
      <c r="G63" s="27">
        <f t="shared" si="4"/>
        <v>43</v>
      </c>
      <c r="H63" s="27">
        <f t="shared" si="5"/>
        <v>138</v>
      </c>
      <c r="I63" s="27" t="str">
        <f t="shared" si="6"/>
        <v>O modelo de ensino do ‘flipped classroom’ (sala de aula invertida) no âmbito do ensino superior.</v>
      </c>
      <c r="J63" s="27" t="str">
        <f>SUBSTITUTE(Table_2[[#This Row],[Column4]],"and",";")</f>
        <v xml:space="preserve">Lopes, S.; Gouveia, L. e Reis, P. </v>
      </c>
      <c r="K63" s="27"/>
    </row>
    <row r="64" spans="1:11" ht="11.5" customHeight="1" x14ac:dyDescent="0.35">
      <c r="A64" s="27" t="s">
        <v>1278</v>
      </c>
      <c r="B64" s="27" t="s">
        <v>1474</v>
      </c>
      <c r="C64" s="27">
        <f t="shared" si="0"/>
        <v>25</v>
      </c>
      <c r="D64" s="27" t="str">
        <f t="shared" si="1"/>
        <v xml:space="preserve">Peres, P. e Gouveia, L. </v>
      </c>
      <c r="E64" s="27" t="str">
        <f t="shared" si="2"/>
        <v>2015</v>
      </c>
      <c r="F64" s="27">
        <f t="shared" si="3"/>
        <v>30</v>
      </c>
      <c r="G64" s="27">
        <f t="shared" si="4"/>
        <v>33</v>
      </c>
      <c r="H64" s="27">
        <f t="shared" si="5"/>
        <v>122</v>
      </c>
      <c r="I64" s="27" t="str">
        <f t="shared" si="6"/>
        <v>Planeamento e Gestão da Mudança nos Processos de Implementação de Sistemas dee/b-learning.</v>
      </c>
      <c r="J64" s="27" t="str">
        <f>SUBSTITUTE(Table_2[[#This Row],[Column4]],"and",";")</f>
        <v xml:space="preserve">Peres, P. e Gouveia, L. </v>
      </c>
      <c r="K64" s="27"/>
    </row>
    <row r="65" spans="1:11" ht="11.5" customHeight="1" x14ac:dyDescent="0.35">
      <c r="A65" s="27" t="s">
        <v>1280</v>
      </c>
      <c r="B65" s="27" t="s">
        <v>1475</v>
      </c>
      <c r="C65" s="27">
        <f t="shared" si="0"/>
        <v>24</v>
      </c>
      <c r="D65" s="27" t="str">
        <f t="shared" si="1"/>
        <v xml:space="preserve">Leal, J. e Gouveia, L. </v>
      </c>
      <c r="E65" s="27" t="str">
        <f t="shared" si="2"/>
        <v>2015</v>
      </c>
      <c r="F65" s="27">
        <f t="shared" si="3"/>
        <v>29</v>
      </c>
      <c r="G65" s="27">
        <f t="shared" si="4"/>
        <v>32</v>
      </c>
      <c r="H65" s="27">
        <f t="shared" si="5"/>
        <v>173</v>
      </c>
      <c r="I65" s="27" t="str">
        <f t="shared" si="6"/>
        <v>MOOC: qual o papel na reconceptualização da Universidade? Gabinete de Relações Internacionais e Apoio ao Desenvolvimento Institucional (2015).</v>
      </c>
      <c r="J65" s="27" t="str">
        <f>SUBSTITUTE(Table_2[[#This Row],[Column4]],"and",";")</f>
        <v xml:space="preserve">Leal, J. e Gouveia, L. </v>
      </c>
      <c r="K65" s="27"/>
    </row>
    <row r="66" spans="1:11" ht="11.5" customHeight="1" x14ac:dyDescent="0.35">
      <c r="A66" s="27" t="s">
        <v>1282</v>
      </c>
      <c r="B66" s="27" t="s">
        <v>1476</v>
      </c>
      <c r="C66" s="27">
        <f t="shared" ref="C66:C129" si="7">FIND("(",B66)</f>
        <v>26</v>
      </c>
      <c r="D66" s="27" t="str">
        <f t="shared" ref="D66:D129" si="8">LEFT(B66,C66-1)</f>
        <v xml:space="preserve">Robalo, A. e Gouveia, L. </v>
      </c>
      <c r="E66" s="27" t="str">
        <f t="shared" ref="E66:E129" si="9">MID(B66,C66+1,4)</f>
        <v>2015</v>
      </c>
      <c r="F66" s="27">
        <f t="shared" ref="F66:F129" si="10">FIND(")",B66)</f>
        <v>31</v>
      </c>
      <c r="G66" s="27">
        <f t="shared" ref="G66:G129" si="11">F66+3</f>
        <v>34</v>
      </c>
      <c r="H66" s="27">
        <f t="shared" ref="H66:H129" si="12">FIND(".",B66,G66)</f>
        <v>118</v>
      </c>
      <c r="I66" s="27" t="str">
        <f t="shared" ref="I66:I129" si="13">MID(B66,G66,H66-G66+1)</f>
        <v>O contributo da Mediateca do Huambo na promoção de competências TIC para professores.</v>
      </c>
      <c r="J66" s="27" t="str">
        <f>SUBSTITUTE(Table_2[[#This Row],[Column4]],"and",";")</f>
        <v xml:space="preserve">Robalo, A. e Gouveia, L. </v>
      </c>
      <c r="K66" s="27"/>
    </row>
    <row r="67" spans="1:11" ht="11.5" customHeight="1" x14ac:dyDescent="0.35">
      <c r="A67" s="27" t="s">
        <v>1284</v>
      </c>
      <c r="B67" s="27" t="s">
        <v>1477</v>
      </c>
      <c r="C67" s="27">
        <f t="shared" si="7"/>
        <v>27</v>
      </c>
      <c r="D67" s="27" t="str">
        <f t="shared" si="8"/>
        <v xml:space="preserve">Martins, O. e Gouveia, L. </v>
      </c>
      <c r="E67" s="27" t="str">
        <f t="shared" si="9"/>
        <v>2015</v>
      </c>
      <c r="F67" s="27">
        <f t="shared" si="10"/>
        <v>32</v>
      </c>
      <c r="G67" s="27">
        <f t="shared" si="11"/>
        <v>35</v>
      </c>
      <c r="H67" s="27">
        <f t="shared" si="12"/>
        <v>169</v>
      </c>
      <c r="I67" s="27" t="str">
        <f t="shared" si="13"/>
        <v>Bibliotecas académicas, lugar ou ponto de acesso?  Gabinete de Relações Internacionais e Apoio ao Desenvolvimento Institucional (2015).</v>
      </c>
      <c r="J67" s="27" t="str">
        <f>SUBSTITUTE(Table_2[[#This Row],[Column4]],"and",";")</f>
        <v xml:space="preserve">Martins, O. e Gouveia, L. </v>
      </c>
      <c r="K67" s="27"/>
    </row>
    <row r="68" spans="1:11" ht="11.5" customHeight="1" x14ac:dyDescent="0.35">
      <c r="A68" s="27" t="s">
        <v>1286</v>
      </c>
      <c r="B68" s="27" t="s">
        <v>1478</v>
      </c>
      <c r="C68" s="27">
        <f t="shared" si="7"/>
        <v>27</v>
      </c>
      <c r="D68" s="27" t="str">
        <f t="shared" si="8"/>
        <v xml:space="preserve">Alfredo, P. e Gouveia, L. </v>
      </c>
      <c r="E68" s="27" t="str">
        <f t="shared" si="9"/>
        <v>2015</v>
      </c>
      <c r="F68" s="27">
        <f t="shared" si="10"/>
        <v>32</v>
      </c>
      <c r="G68" s="27">
        <f t="shared" si="11"/>
        <v>35</v>
      </c>
      <c r="H68" s="27">
        <f t="shared" si="12"/>
        <v>119</v>
      </c>
      <c r="I68" s="27" t="str">
        <f t="shared" si="13"/>
        <v>Contribuições para a discussão de um modelo de governo electrónico local para Angola.</v>
      </c>
      <c r="J68" s="27" t="str">
        <f>SUBSTITUTE(Table_2[[#This Row],[Column4]],"and",";")</f>
        <v xml:space="preserve">Alfredo, P. e Gouveia, L. </v>
      </c>
      <c r="K68" s="27"/>
    </row>
    <row r="69" spans="1:11" ht="11.5" customHeight="1" x14ac:dyDescent="0.35">
      <c r="A69" s="27" t="s">
        <v>1288</v>
      </c>
      <c r="B69" s="27" t="s">
        <v>1479</v>
      </c>
      <c r="C69" s="27">
        <f t="shared" si="7"/>
        <v>28</v>
      </c>
      <c r="D69" s="27" t="str">
        <f t="shared" si="8"/>
        <v xml:space="preserve">Abrantes, S. e Gouveia, L. </v>
      </c>
      <c r="E69" s="27" t="str">
        <f t="shared" si="9"/>
        <v>2015</v>
      </c>
      <c r="F69" s="27">
        <f t="shared" si="10"/>
        <v>33</v>
      </c>
      <c r="G69" s="27">
        <f t="shared" si="11"/>
        <v>36</v>
      </c>
      <c r="H69" s="27">
        <f t="shared" si="12"/>
        <v>129</v>
      </c>
      <c r="I69" s="27" t="str">
        <f t="shared" si="13"/>
        <v>Um estudo empírico sobre a adopção de meios digitais para suporte à aprendizagem colaborativa.</v>
      </c>
      <c r="J69" s="27" t="str">
        <f>SUBSTITUTE(Table_2[[#This Row],[Column4]],"and",";")</f>
        <v xml:space="preserve">Abrantes, S. e Gouveia, L. </v>
      </c>
      <c r="K69" s="27"/>
    </row>
    <row r="70" spans="1:11" ht="11.5" customHeight="1" x14ac:dyDescent="0.35">
      <c r="A70" s="27" t="s">
        <v>1290</v>
      </c>
      <c r="B70" s="27" t="s">
        <v>1480</v>
      </c>
      <c r="C70" s="27">
        <f t="shared" si="7"/>
        <v>27</v>
      </c>
      <c r="D70" s="27" t="str">
        <f t="shared" si="8"/>
        <v xml:space="preserve">Silva, P. and Gouveia, L. </v>
      </c>
      <c r="E70" s="27" t="str">
        <f t="shared" si="9"/>
        <v>2015</v>
      </c>
      <c r="F70" s="27">
        <f t="shared" si="10"/>
        <v>32</v>
      </c>
      <c r="G70" s="27">
        <f t="shared" si="11"/>
        <v>35</v>
      </c>
      <c r="H70" s="27">
        <f t="shared" si="12"/>
        <v>139</v>
      </c>
      <c r="I70" s="27" t="str">
        <f t="shared" si="13"/>
        <v>The impact of digital in learning spaces: an analysis on the perspective of teachers in higher education.</v>
      </c>
      <c r="J70" s="27" t="str">
        <f>SUBSTITUTE(Table_2[[#This Row],[Column4]],"and",";")</f>
        <v xml:space="preserve">Silva, P. ; Gouveia, L. </v>
      </c>
      <c r="K70" s="27"/>
    </row>
    <row r="71" spans="1:11" ht="11.5" customHeight="1" x14ac:dyDescent="0.35">
      <c r="A71" s="27" t="s">
        <v>1292</v>
      </c>
      <c r="B71" s="27" t="s">
        <v>1481</v>
      </c>
      <c r="C71" s="27">
        <f t="shared" si="7"/>
        <v>28</v>
      </c>
      <c r="D71" s="27" t="str">
        <f t="shared" si="8"/>
        <v xml:space="preserve">Ferreira, A. e Gouveia, L. </v>
      </c>
      <c r="E71" s="27" t="str">
        <f t="shared" si="9"/>
        <v>2015</v>
      </c>
      <c r="F71" s="27">
        <f t="shared" si="10"/>
        <v>33</v>
      </c>
      <c r="G71" s="27">
        <f t="shared" si="11"/>
        <v>36</v>
      </c>
      <c r="H71" s="27">
        <f t="shared" si="12"/>
        <v>78</v>
      </c>
      <c r="I71" s="27" t="str">
        <f t="shared" si="13"/>
        <v>O ensino e os novos sistemas de computação.</v>
      </c>
      <c r="J71" s="27" t="str">
        <f>SUBSTITUTE(Table_2[[#This Row],[Column4]],"and",";")</f>
        <v xml:space="preserve">Ferreira, A. e Gouveia, L. </v>
      </c>
      <c r="K71" s="27"/>
    </row>
    <row r="72" spans="1:11" ht="11.5" customHeight="1" x14ac:dyDescent="0.35">
      <c r="A72" s="27" t="s">
        <v>1294</v>
      </c>
      <c r="B72" s="27" t="s">
        <v>1482</v>
      </c>
      <c r="C72" s="27">
        <f t="shared" si="7"/>
        <v>13</v>
      </c>
      <c r="D72" s="27" t="str">
        <f t="shared" si="8"/>
        <v xml:space="preserve">Gouveia, L. </v>
      </c>
      <c r="E72" s="27" t="str">
        <f t="shared" si="9"/>
        <v>2015</v>
      </c>
      <c r="F72" s="27">
        <f t="shared" si="10"/>
        <v>18</v>
      </c>
      <c r="G72" s="27">
        <f t="shared" si="11"/>
        <v>21</v>
      </c>
      <c r="H72" s="27">
        <f t="shared" si="12"/>
        <v>73</v>
      </c>
      <c r="I72" s="27" t="str">
        <f t="shared" si="13"/>
        <v>Uma reflexão sobre o digital e o impacte no trabalho.</v>
      </c>
      <c r="J72" s="27" t="str">
        <f>SUBSTITUTE(Table_2[[#This Row],[Column4]],"and",";")</f>
        <v xml:space="preserve">Gouveia, L. </v>
      </c>
      <c r="K72" s="27"/>
    </row>
    <row r="73" spans="1:11" ht="11.5" customHeight="1" x14ac:dyDescent="0.35">
      <c r="A73" s="27" t="s">
        <v>1296</v>
      </c>
      <c r="B73" s="27" t="s">
        <v>1483</v>
      </c>
      <c r="C73" s="27">
        <f t="shared" si="7"/>
        <v>13</v>
      </c>
      <c r="D73" s="27" t="str">
        <f t="shared" si="8"/>
        <v xml:space="preserve">Gouveia, L. </v>
      </c>
      <c r="E73" s="27" t="str">
        <f t="shared" si="9"/>
        <v>2013</v>
      </c>
      <c r="F73" s="27">
        <f t="shared" si="10"/>
        <v>18</v>
      </c>
      <c r="G73" s="27">
        <f t="shared" si="11"/>
        <v>21</v>
      </c>
      <c r="H73" s="27">
        <f t="shared" si="12"/>
        <v>93</v>
      </c>
      <c r="I73" s="27" t="str">
        <f t="shared" si="13"/>
        <v>O Digital e as Redes como mecanismos de inovação na participação pública.</v>
      </c>
      <c r="J73" s="27" t="str">
        <f>SUBSTITUTE(Table_2[[#This Row],[Column4]],"and",";")</f>
        <v xml:space="preserve">Gouveia, L. </v>
      </c>
      <c r="K73" s="27"/>
    </row>
    <row r="74" spans="1:11" ht="11.5" customHeight="1" x14ac:dyDescent="0.35">
      <c r="A74" s="27" t="s">
        <v>1298</v>
      </c>
      <c r="B74" s="27" t="s">
        <v>331</v>
      </c>
      <c r="C74" s="27">
        <f t="shared" si="7"/>
        <v>13</v>
      </c>
      <c r="D74" s="27" t="str">
        <f t="shared" si="8"/>
        <v xml:space="preserve">Gouveia, L. </v>
      </c>
      <c r="E74" s="27" t="str">
        <f t="shared" si="9"/>
        <v>2012</v>
      </c>
      <c r="F74" s="27">
        <f t="shared" si="10"/>
        <v>18</v>
      </c>
      <c r="G74" s="27">
        <f t="shared" si="11"/>
        <v>21</v>
      </c>
      <c r="H74" s="27">
        <f t="shared" si="12"/>
        <v>91</v>
      </c>
      <c r="I74" s="27" t="str">
        <f t="shared" si="13"/>
        <v>Tecnologias de Informação Documental: impacte do Digital in Freitas, J.</v>
      </c>
      <c r="J74" s="27" t="str">
        <f>SUBSTITUTE(Table_2[[#This Row],[Column4]],"and",";")</f>
        <v xml:space="preserve">Gouveia, L. </v>
      </c>
      <c r="K74" s="27"/>
    </row>
    <row r="75" spans="1:11" ht="11.5" customHeight="1" x14ac:dyDescent="0.35">
      <c r="A75" s="27" t="s">
        <v>1300</v>
      </c>
      <c r="B75" s="27" t="s">
        <v>1484</v>
      </c>
      <c r="C75" s="27">
        <f t="shared" si="7"/>
        <v>28</v>
      </c>
      <c r="D75" s="27" t="str">
        <f t="shared" si="8"/>
        <v xml:space="preserve">Abrantes, S. e Gouveia, L. </v>
      </c>
      <c r="E75" s="27" t="str">
        <f t="shared" si="9"/>
        <v>2009</v>
      </c>
      <c r="F75" s="27">
        <f t="shared" si="10"/>
        <v>33</v>
      </c>
      <c r="G75" s="27">
        <f t="shared" si="11"/>
        <v>36</v>
      </c>
      <c r="H75" s="27">
        <f t="shared" si="12"/>
        <v>133</v>
      </c>
      <c r="I75" s="27" t="str">
        <f t="shared" si="13"/>
        <v>A experiência do fluxo no uso de jogos para suporte à aprendizagem de Matemática no Ensino Básico.</v>
      </c>
      <c r="J75" s="27" t="str">
        <f>SUBSTITUTE(Table_2[[#This Row],[Column4]],"and",";")</f>
        <v xml:space="preserve">Abrantes, S. e Gouveia, L. </v>
      </c>
      <c r="K75" s="27"/>
    </row>
    <row r="76" spans="1:11" ht="11.5" customHeight="1" x14ac:dyDescent="0.35">
      <c r="A76" s="27" t="s">
        <v>1302</v>
      </c>
      <c r="B76" s="27" t="s">
        <v>1485</v>
      </c>
      <c r="C76" s="27">
        <f t="shared" si="7"/>
        <v>13</v>
      </c>
      <c r="D76" s="27" t="str">
        <f t="shared" si="8"/>
        <v xml:space="preserve">Gouveia, L. </v>
      </c>
      <c r="E76" s="27" t="str">
        <f t="shared" si="9"/>
        <v>2008</v>
      </c>
      <c r="F76" s="27">
        <f t="shared" si="10"/>
        <v>18</v>
      </c>
      <c r="G76" s="27">
        <f t="shared" si="11"/>
        <v>21</v>
      </c>
      <c r="H76" s="27">
        <f t="shared" si="12"/>
        <v>82</v>
      </c>
      <c r="I76" s="27" t="str">
        <f t="shared" si="13"/>
        <v>As TIC e o  E-Business como alavanca dos Processos de Negócio.</v>
      </c>
      <c r="J76" s="27" t="str">
        <f>SUBSTITUTE(Table_2[[#This Row],[Column4]],"and",";")</f>
        <v xml:space="preserve">Gouveia, L. </v>
      </c>
      <c r="K76" s="27"/>
    </row>
    <row r="77" spans="1:11" ht="11.5" customHeight="1" x14ac:dyDescent="0.35">
      <c r="A77" s="27" t="s">
        <v>1304</v>
      </c>
      <c r="B77" s="27" t="s">
        <v>1486</v>
      </c>
      <c r="C77" s="27">
        <f t="shared" si="7"/>
        <v>13</v>
      </c>
      <c r="D77" s="27" t="str">
        <f t="shared" si="8"/>
        <v xml:space="preserve">Gouveia, L. </v>
      </c>
      <c r="E77" s="27" t="str">
        <f t="shared" si="9"/>
        <v>2006</v>
      </c>
      <c r="F77" s="27">
        <f t="shared" si="10"/>
        <v>18</v>
      </c>
      <c r="G77" s="27">
        <f t="shared" si="11"/>
        <v>21</v>
      </c>
      <c r="H77" s="27">
        <f t="shared" si="12"/>
        <v>104</v>
      </c>
      <c r="I77" s="27" t="str">
        <f t="shared" si="13"/>
        <v>A Gestão da Informação: um ensaio sobre a sua relevância no contexto organizacional.</v>
      </c>
      <c r="J77" s="27" t="str">
        <f>SUBSTITUTE(Table_2[[#This Row],[Column4]],"and",";")</f>
        <v xml:space="preserve">Gouveia, L. </v>
      </c>
      <c r="K77" s="27"/>
    </row>
    <row r="78" spans="1:11" ht="11.5" customHeight="1" x14ac:dyDescent="0.35">
      <c r="A78" s="27" t="s">
        <v>1306</v>
      </c>
      <c r="B78" s="27" t="s">
        <v>1487</v>
      </c>
      <c r="C78" s="27">
        <f t="shared" si="7"/>
        <v>40</v>
      </c>
      <c r="D78" s="27" t="str">
        <f t="shared" si="8"/>
        <v xml:space="preserve">Xavier, J. e Gouveia, L. e Gouveia, J. </v>
      </c>
      <c r="E78" s="27" t="str">
        <f t="shared" si="9"/>
        <v>2004</v>
      </c>
      <c r="F78" s="27">
        <f t="shared" si="10"/>
        <v>45</v>
      </c>
      <c r="G78" s="27">
        <f t="shared" si="11"/>
        <v>48</v>
      </c>
      <c r="H78" s="27">
        <f t="shared" si="12"/>
        <v>116</v>
      </c>
      <c r="I78" s="27" t="str">
        <f t="shared" si="13"/>
        <v>Cidades e Regiões Inteligentes – uma reflexão sobre o caso português.</v>
      </c>
      <c r="J78" s="27" t="str">
        <f>SUBSTITUTE(Table_2[[#This Row],[Column4]],"and",";")</f>
        <v xml:space="preserve">Xavier, J. e Gouveia, L. e Gouveia, J. </v>
      </c>
      <c r="K78" s="27"/>
    </row>
    <row r="79" spans="1:11" ht="11.5" customHeight="1" x14ac:dyDescent="0.35">
      <c r="A79" s="27" t="s">
        <v>1308</v>
      </c>
      <c r="B79" s="27" t="s">
        <v>1488</v>
      </c>
      <c r="C79" s="27">
        <f t="shared" si="7"/>
        <v>40</v>
      </c>
      <c r="D79" s="27" t="str">
        <f t="shared" si="8"/>
        <v xml:space="preserve">Rurato, P. e Gouveia, L. e Gouveia, J. </v>
      </c>
      <c r="E79" s="27" t="str">
        <f t="shared" si="9"/>
        <v>2004</v>
      </c>
      <c r="F79" s="27">
        <f t="shared" si="10"/>
        <v>45</v>
      </c>
      <c r="G79" s="27">
        <f t="shared" si="11"/>
        <v>48</v>
      </c>
      <c r="H79" s="27">
        <f t="shared" si="12"/>
        <v>180</v>
      </c>
      <c r="I79" s="27" t="str">
        <f t="shared" si="13"/>
        <v>ducação de Adultos e Ensino à Distância: A Importância de conhecer as Características Individuais dos Adultos Aprendizes à Distância.</v>
      </c>
      <c r="J79" s="27" t="str">
        <f>SUBSTITUTE(Table_2[[#This Row],[Column4]],"and",";")</f>
        <v xml:space="preserve">Rurato, P. e Gouveia, L. e Gouveia, J. </v>
      </c>
      <c r="K79" s="27"/>
    </row>
    <row r="80" spans="1:11" ht="11.5" customHeight="1" x14ac:dyDescent="0.35">
      <c r="A80" s="27" t="s">
        <v>1310</v>
      </c>
      <c r="B80" s="27" t="s">
        <v>1489</v>
      </c>
      <c r="C80" s="27">
        <f t="shared" si="7"/>
        <v>43</v>
      </c>
      <c r="D80" s="27" t="str">
        <f t="shared" si="8"/>
        <v xml:space="preserve">Almeida, R. e Cerqueira, J. e Gouveia, L. </v>
      </c>
      <c r="E80" s="27" t="str">
        <f t="shared" si="9"/>
        <v>2004</v>
      </c>
      <c r="F80" s="27">
        <f t="shared" si="10"/>
        <v>48</v>
      </c>
      <c r="G80" s="27">
        <f t="shared" si="11"/>
        <v>51</v>
      </c>
      <c r="H80" s="27">
        <f t="shared" si="12"/>
        <v>139</v>
      </c>
      <c r="I80" s="27" t="str">
        <f t="shared" si="13"/>
        <v>Gaia Global: Infra-estrutura Digital: Consolidação de Conceitos do Portal para o Cidadão.</v>
      </c>
      <c r="J80" s="27" t="str">
        <f>SUBSTITUTE(Table_2[[#This Row],[Column4]],"and",";")</f>
        <v xml:space="preserve">Almeida, R. e Cerqueira, J. e Gouveia, L. </v>
      </c>
      <c r="K80" s="27"/>
    </row>
    <row r="81" spans="1:11" ht="11.5" customHeight="1" x14ac:dyDescent="0.35">
      <c r="A81" s="27" t="s">
        <v>1312</v>
      </c>
      <c r="B81" s="27" t="s">
        <v>1490</v>
      </c>
      <c r="C81" s="27">
        <f t="shared" si="7"/>
        <v>24</v>
      </c>
      <c r="D81" s="27" t="str">
        <f t="shared" si="8"/>
        <v xml:space="preserve">Gouveia, L. e Gaio, S. </v>
      </c>
      <c r="E81" s="27" t="str">
        <f t="shared" si="9"/>
        <v>2004</v>
      </c>
      <c r="F81" s="27">
        <f t="shared" si="10"/>
        <v>29</v>
      </c>
      <c r="G81" s="27">
        <f t="shared" si="11"/>
        <v>32</v>
      </c>
      <c r="H81" s="27">
        <f t="shared" si="12"/>
        <v>91</v>
      </c>
      <c r="I81" s="27" t="str">
        <f t="shared" si="13"/>
        <v>Introdução: balanço e implicações e Sociedade da Informação.</v>
      </c>
      <c r="J81" s="27" t="str">
        <f>SUBSTITUTE(Table_2[[#This Row],[Column4]],"and",";")</f>
        <v xml:space="preserve">Gouveia, L. e Gaio, S. </v>
      </c>
      <c r="K81" s="27"/>
    </row>
    <row r="82" spans="1:11" ht="11.5" customHeight="1" x14ac:dyDescent="0.35">
      <c r="A82" s="27" t="s">
        <v>1314</v>
      </c>
      <c r="B82" s="27" t="s">
        <v>1491</v>
      </c>
      <c r="C82" s="27">
        <f t="shared" si="7"/>
        <v>26</v>
      </c>
      <c r="D82" s="27" t="str">
        <f t="shared" si="8"/>
        <v xml:space="preserve">Gouveia, L. and Gaio, S. </v>
      </c>
      <c r="E82" s="27" t="str">
        <f t="shared" si="9"/>
        <v>2004</v>
      </c>
      <c r="F82" s="27">
        <f t="shared" si="10"/>
        <v>31</v>
      </c>
      <c r="G82" s="27">
        <f t="shared" si="11"/>
        <v>34</v>
      </c>
      <c r="H82" s="27">
        <f t="shared" si="12"/>
        <v>83</v>
      </c>
      <c r="I82" s="27" t="str">
        <f t="shared" si="13"/>
        <v>Introduction to information society in Gouveia, L.</v>
      </c>
      <c r="J82" s="27" t="str">
        <f>SUBSTITUTE(Table_2[[#This Row],[Column4]],"and",";")</f>
        <v xml:space="preserve">Gouveia, L. ; Gaio, S. </v>
      </c>
      <c r="K82" s="27"/>
    </row>
    <row r="83" spans="1:11" ht="11.5" customHeight="1" x14ac:dyDescent="0.35">
      <c r="A83" s="27" t="s">
        <v>1316</v>
      </c>
      <c r="B83" s="27" t="s">
        <v>1492</v>
      </c>
      <c r="C83" s="27">
        <f t="shared" si="7"/>
        <v>45</v>
      </c>
      <c r="D83" s="27" t="str">
        <f t="shared" si="8"/>
        <v xml:space="preserve">Gouveia, L. and Xavier, J. and Gouveia, J.. </v>
      </c>
      <c r="E83" s="27" t="str">
        <f t="shared" si="9"/>
        <v>2004</v>
      </c>
      <c r="F83" s="27">
        <f t="shared" si="10"/>
        <v>50</v>
      </c>
      <c r="G83" s="27">
        <f t="shared" si="11"/>
        <v>53</v>
      </c>
      <c r="H83" s="27">
        <f t="shared" si="12"/>
        <v>107</v>
      </c>
      <c r="I83" s="27" t="str">
        <f t="shared" si="13"/>
        <v>Gaia Global: a digital cities initiative in Gouveia, L.</v>
      </c>
      <c r="J83" s="27" t="str">
        <f>SUBSTITUTE(Table_2[[#This Row],[Column4]],"and",";")</f>
        <v xml:space="preserve">Gouveia, L. ; Xavier, J. ; Gouveia, J.. </v>
      </c>
      <c r="K83" s="27"/>
    </row>
    <row r="84" spans="1:11" ht="11.5" customHeight="1" x14ac:dyDescent="0.35">
      <c r="A84" s="27" t="s">
        <v>1318</v>
      </c>
      <c r="B84" s="27" t="s">
        <v>1493</v>
      </c>
      <c r="C84" s="27">
        <f t="shared" si="7"/>
        <v>13</v>
      </c>
      <c r="D84" s="27" t="str">
        <f t="shared" si="8"/>
        <v xml:space="preserve">Gouveia, L. </v>
      </c>
      <c r="E84" s="27" t="str">
        <f t="shared" si="9"/>
        <v>2004</v>
      </c>
      <c r="F84" s="27">
        <f t="shared" si="10"/>
        <v>18</v>
      </c>
      <c r="G84" s="27">
        <f t="shared" si="11"/>
        <v>21</v>
      </c>
      <c r="H84" s="27">
        <f t="shared" si="12"/>
        <v>82</v>
      </c>
      <c r="I84" s="27" t="str">
        <f t="shared" si="13"/>
        <v>Why physical place for a digital oriented world in Gouveia, L.</v>
      </c>
      <c r="J84" s="27" t="str">
        <f>SUBSTITUTE(Table_2[[#This Row],[Column4]],"and",";")</f>
        <v xml:space="preserve">Gouveia, L. </v>
      </c>
      <c r="K84" s="27"/>
    </row>
    <row r="85" spans="1:11" ht="11.5" customHeight="1" x14ac:dyDescent="0.35">
      <c r="A85" s="27" t="s">
        <v>1320</v>
      </c>
      <c r="B85" s="27" t="s">
        <v>1494</v>
      </c>
      <c r="C85" s="27">
        <f t="shared" si="7"/>
        <v>44</v>
      </c>
      <c r="D85" s="27" t="str">
        <f t="shared" si="8"/>
        <v xml:space="preserve">Rurato, P. and Gouveia, L. and Gouveia, J. </v>
      </c>
      <c r="E85" s="27" t="str">
        <f t="shared" si="9"/>
        <v>2004</v>
      </c>
      <c r="F85" s="27">
        <f t="shared" si="10"/>
        <v>49</v>
      </c>
      <c r="G85" s="27">
        <f t="shared" si="11"/>
        <v>52</v>
      </c>
      <c r="H85" s="27">
        <f t="shared" si="12"/>
        <v>134</v>
      </c>
      <c r="I85" s="27" t="str">
        <f t="shared" si="13"/>
        <v>Adult Education and Distance Learning: Issues, Barriers and Outcomes in Gouveia, L.</v>
      </c>
      <c r="J85" s="27" t="str">
        <f>SUBSTITUTE(Table_2[[#This Row],[Column4]],"and",";")</f>
        <v xml:space="preserve">Rurato, P. ; Gouveia, L. ; Gouveia, J. </v>
      </c>
      <c r="K85" s="27"/>
    </row>
    <row r="86" spans="1:11" ht="11.5" customHeight="1" x14ac:dyDescent="0.35">
      <c r="A86" s="27" t="s">
        <v>1322</v>
      </c>
      <c r="B86" s="27" t="s">
        <v>1495</v>
      </c>
      <c r="C86" s="27">
        <f t="shared" si="7"/>
        <v>13</v>
      </c>
      <c r="D86" s="27" t="str">
        <f t="shared" si="8"/>
        <v xml:space="preserve">Gouveia, L. </v>
      </c>
      <c r="E86" s="27" t="str">
        <f t="shared" si="9"/>
        <v>2003</v>
      </c>
      <c r="F86" s="27">
        <f t="shared" si="10"/>
        <v>18</v>
      </c>
      <c r="G86" s="27">
        <f t="shared" si="11"/>
        <v>21</v>
      </c>
      <c r="H86" s="27">
        <f t="shared" si="12"/>
        <v>79</v>
      </c>
      <c r="I86" s="27" t="str">
        <f t="shared" si="13"/>
        <v>Cidades e Regiões Digitais: questões e desafios no digital.</v>
      </c>
      <c r="J86" s="27" t="str">
        <f>SUBSTITUTE(Table_2[[#This Row],[Column4]],"and",";")</f>
        <v xml:space="preserve">Gouveia, L. </v>
      </c>
      <c r="K86" s="27"/>
    </row>
    <row r="87" spans="1:11" ht="11.5" customHeight="1" x14ac:dyDescent="0.35">
      <c r="A87" s="27" t="s">
        <v>1324</v>
      </c>
      <c r="B87" s="27" t="s">
        <v>1496</v>
      </c>
      <c r="C87" s="27">
        <f t="shared" si="7"/>
        <v>40</v>
      </c>
      <c r="D87" s="27" t="str">
        <f t="shared" si="8"/>
        <v xml:space="preserve">Xavier, J. e Gouveia, L. e Gouveia, J. </v>
      </c>
      <c r="E87" s="27" t="str">
        <f t="shared" si="9"/>
        <v>2003</v>
      </c>
      <c r="F87" s="27">
        <f t="shared" si="10"/>
        <v>45</v>
      </c>
      <c r="G87" s="27">
        <f t="shared" si="11"/>
        <v>48</v>
      </c>
      <c r="H87" s="27">
        <f t="shared" si="12"/>
        <v>101</v>
      </c>
      <c r="I87" s="27" t="str">
        <f t="shared" si="13"/>
        <v>Gaia Global - O Cidadão como umbigo da Cidade Digital.</v>
      </c>
      <c r="J87" s="27" t="str">
        <f>SUBSTITUTE(Table_2[[#This Row],[Column4]],"and",";")</f>
        <v xml:space="preserve">Xavier, J. e Gouveia, L. e Gouveia, J. </v>
      </c>
      <c r="K87" s="27"/>
    </row>
    <row r="88" spans="1:11" ht="11.5" customHeight="1" x14ac:dyDescent="0.35">
      <c r="A88" s="27" t="s">
        <v>1326</v>
      </c>
      <c r="B88" s="27" t="s">
        <v>1497</v>
      </c>
      <c r="C88" s="27">
        <f t="shared" si="7"/>
        <v>27</v>
      </c>
      <c r="D88" s="27" t="str">
        <f t="shared" si="8"/>
        <v xml:space="preserve">Gouveia, L. e Gouveia, J. </v>
      </c>
      <c r="E88" s="27" t="str">
        <f t="shared" si="9"/>
        <v>2003</v>
      </c>
      <c r="F88" s="27">
        <f t="shared" si="10"/>
        <v>32</v>
      </c>
      <c r="G88" s="27">
        <f t="shared" si="11"/>
        <v>35</v>
      </c>
      <c r="H88" s="27">
        <f t="shared" si="12"/>
        <v>76</v>
      </c>
      <c r="I88" s="27" t="str">
        <f t="shared" si="13"/>
        <v>Autarquias Digitais: promessas e desafios.</v>
      </c>
      <c r="J88" s="27" t="str">
        <f>SUBSTITUTE(Table_2[[#This Row],[Column4]],"and",";")</f>
        <v xml:space="preserve">Gouveia, L. e Gouveia, J. </v>
      </c>
      <c r="K88" s="27"/>
    </row>
    <row r="89" spans="1:11" ht="11.5" customHeight="1" x14ac:dyDescent="0.35">
      <c r="A89" s="27" t="s">
        <v>1328</v>
      </c>
      <c r="B89" s="27" t="s">
        <v>1498</v>
      </c>
      <c r="C89" s="27">
        <f t="shared" si="7"/>
        <v>29</v>
      </c>
      <c r="D89" s="27" t="str">
        <f t="shared" si="8"/>
        <v xml:space="preserve">Gouveia, L. and Gouveia, F. </v>
      </c>
      <c r="E89" s="27" t="str">
        <f t="shared" si="9"/>
        <v>2003</v>
      </c>
      <c r="F89" s="27">
        <f t="shared" si="10"/>
        <v>34</v>
      </c>
      <c r="G89" s="27">
        <f t="shared" si="11"/>
        <v>37</v>
      </c>
      <c r="H89" s="27">
        <f t="shared" si="12"/>
        <v>78</v>
      </c>
      <c r="I89" s="27" t="str">
        <f t="shared" si="13"/>
        <v>Virtual Environments and Kowledge Sharing.</v>
      </c>
      <c r="J89" s="27" t="str">
        <f>SUBSTITUTE(Table_2[[#This Row],[Column4]],"and",";")</f>
        <v xml:space="preserve">Gouveia, L. ; Gouveia, F. </v>
      </c>
      <c r="K89" s="27"/>
    </row>
    <row r="90" spans="1:11" ht="11.5" customHeight="1" x14ac:dyDescent="0.35">
      <c r="A90" s="27" t="s">
        <v>1330</v>
      </c>
      <c r="B90" s="27" t="s">
        <v>1499</v>
      </c>
      <c r="C90" s="27">
        <f t="shared" si="7"/>
        <v>38</v>
      </c>
      <c r="D90" s="27" t="str">
        <f t="shared" si="8"/>
        <v xml:space="preserve">Lamas, D.; Gouveia, F. e Gouveia, L. </v>
      </c>
      <c r="E90" s="27" t="str">
        <f t="shared" si="9"/>
        <v>2001</v>
      </c>
      <c r="F90" s="27">
        <f t="shared" si="10"/>
        <v>43</v>
      </c>
      <c r="G90" s="27">
        <f t="shared" si="11"/>
        <v>46</v>
      </c>
      <c r="H90" s="27">
        <f t="shared" si="12"/>
        <v>98</v>
      </c>
      <c r="I90" s="27" t="str">
        <f t="shared" si="13"/>
        <v>O Símbolo e a Interactividade no uso de computadores.</v>
      </c>
      <c r="J90" s="27" t="str">
        <f>SUBSTITUTE(Table_2[[#This Row],[Column4]],"and",";")</f>
        <v xml:space="preserve">Lamas, D.; Gouveia, F. e Gouveia, L. </v>
      </c>
      <c r="K90" s="27"/>
    </row>
    <row r="91" spans="1:11" ht="11.5" customHeight="1" x14ac:dyDescent="0.35">
      <c r="A91" s="27" t="s">
        <v>1332</v>
      </c>
      <c r="B91" s="27" t="s">
        <v>1500</v>
      </c>
      <c r="C91" s="27">
        <f t="shared" si="7"/>
        <v>42</v>
      </c>
      <c r="D91" s="27" t="str">
        <f t="shared" si="8"/>
        <v xml:space="preserve">Gouveia, L.; Gouveia, J. and Restivo, F. </v>
      </c>
      <c r="E91" s="27" t="str">
        <f t="shared" si="9"/>
        <v>2000</v>
      </c>
      <c r="F91" s="27">
        <f t="shared" si="10"/>
        <v>47</v>
      </c>
      <c r="G91" s="27">
        <f t="shared" si="11"/>
        <v>50</v>
      </c>
      <c r="H91" s="27">
        <f t="shared" si="12"/>
        <v>116</v>
      </c>
      <c r="I91" s="27" t="str">
        <f t="shared" si="13"/>
        <v>FTWeb: a working model to support Education, Learning and Training.</v>
      </c>
      <c r="J91" s="27" t="str">
        <f>SUBSTITUTE(Table_2[[#This Row],[Column4]],"and",";")</f>
        <v xml:space="preserve">Gouveia, L.; Gouveia, J. ; Restivo, F. </v>
      </c>
      <c r="K91" s="27"/>
    </row>
    <row r="92" spans="1:11" ht="11.5" customHeight="1" x14ac:dyDescent="0.35">
      <c r="A92" s="27" t="s">
        <v>1334</v>
      </c>
      <c r="B92" s="27" t="s">
        <v>1501</v>
      </c>
      <c r="C92" s="27">
        <f t="shared" si="7"/>
        <v>40</v>
      </c>
      <c r="D92" s="27" t="str">
        <f t="shared" si="8"/>
        <v xml:space="preserve">Gouveia, L.; Gouveia, F. and Lamas, D. </v>
      </c>
      <c r="E92" s="27" t="str">
        <f t="shared" si="9"/>
        <v>2000</v>
      </c>
      <c r="F92" s="27">
        <f t="shared" si="10"/>
        <v>45</v>
      </c>
      <c r="G92" s="27">
        <f t="shared" si="11"/>
        <v>48</v>
      </c>
      <c r="H92" s="27">
        <f t="shared" si="12"/>
        <v>106</v>
      </c>
      <c r="I92" s="27" t="str">
        <f t="shared" si="13"/>
        <v>Innovation in Business Processes: An experiment using CAIN.</v>
      </c>
      <c r="J92" s="27" t="str">
        <f>SUBSTITUTE(Table_2[[#This Row],[Column4]],"and",";")</f>
        <v xml:space="preserve">Gouveia, L.; Gouveia, F. ; Lamas, D. </v>
      </c>
      <c r="K92" s="27"/>
    </row>
    <row r="93" spans="1:11" ht="11.5" customHeight="1" x14ac:dyDescent="0.35">
      <c r="A93" s="27" t="s">
        <v>1336</v>
      </c>
      <c r="B93" s="27" t="s">
        <v>1502</v>
      </c>
      <c r="C93" s="27">
        <f t="shared" si="7"/>
        <v>13</v>
      </c>
      <c r="D93" s="27" t="str">
        <f t="shared" si="8"/>
        <v xml:space="preserve">Gouveia, L. </v>
      </c>
      <c r="E93" s="27" t="str">
        <f t="shared" si="9"/>
        <v>1998</v>
      </c>
      <c r="F93" s="27">
        <f t="shared" si="10"/>
        <v>18</v>
      </c>
      <c r="G93" s="27">
        <f t="shared" si="11"/>
        <v>21</v>
      </c>
      <c r="H93" s="27">
        <f t="shared" si="12"/>
        <v>58</v>
      </c>
      <c r="I93" s="27" t="str">
        <f t="shared" si="13"/>
        <v>Sociedade Digital: que oportunidades?.</v>
      </c>
      <c r="J93" s="27" t="str">
        <f>SUBSTITUTE(Table_2[[#This Row],[Column4]],"and",";")</f>
        <v xml:space="preserve">Gouveia, L. </v>
      </c>
      <c r="K93" s="27"/>
    </row>
    <row r="94" spans="1:11" ht="11.5" customHeight="1" x14ac:dyDescent="0.35">
      <c r="A94" s="27" t="s">
        <v>1226</v>
      </c>
      <c r="B94" s="27" t="s">
        <v>1503</v>
      </c>
      <c r="C94" s="27" t="e">
        <f t="shared" si="7"/>
        <v>#VALUE!</v>
      </c>
      <c r="D94" s="27" t="e">
        <f t="shared" si="8"/>
        <v>#VALUE!</v>
      </c>
      <c r="E94" s="27" t="e">
        <f t="shared" si="9"/>
        <v>#VALUE!</v>
      </c>
      <c r="F94" s="27" t="e">
        <f t="shared" si="10"/>
        <v>#VALUE!</v>
      </c>
      <c r="G94" s="27" t="e">
        <f t="shared" si="11"/>
        <v>#VALUE!</v>
      </c>
      <c r="H94" s="27" t="e">
        <f t="shared" si="12"/>
        <v>#VALUE!</v>
      </c>
      <c r="I94" s="27" t="e">
        <f t="shared" si="13"/>
        <v>#VALUE!</v>
      </c>
      <c r="J94" s="27" t="e">
        <f>SUBSTITUTE(Table_2[[#This Row],[Column4]],"and",";")</f>
        <v>#VALUE!</v>
      </c>
      <c r="K94" s="27"/>
    </row>
    <row r="95" spans="1:11" ht="11.5" customHeight="1" x14ac:dyDescent="0.35">
      <c r="A95" s="27" t="s">
        <v>1228</v>
      </c>
      <c r="B95" s="27" t="s">
        <v>1504</v>
      </c>
      <c r="C95" s="27" t="e">
        <f t="shared" si="7"/>
        <v>#VALUE!</v>
      </c>
      <c r="D95" s="27" t="e">
        <f t="shared" si="8"/>
        <v>#VALUE!</v>
      </c>
      <c r="E95" s="27" t="e">
        <f t="shared" si="9"/>
        <v>#VALUE!</v>
      </c>
      <c r="F95" s="27" t="e">
        <f t="shared" si="10"/>
        <v>#VALUE!</v>
      </c>
      <c r="G95" s="27" t="e">
        <f t="shared" si="11"/>
        <v>#VALUE!</v>
      </c>
      <c r="H95" s="27" t="e">
        <f t="shared" si="12"/>
        <v>#VALUE!</v>
      </c>
      <c r="I95" s="27" t="e">
        <f t="shared" si="13"/>
        <v>#VALUE!</v>
      </c>
      <c r="J95" s="27" t="e">
        <f>SUBSTITUTE(Table_2[[#This Row],[Column4]],"and",";")</f>
        <v>#VALUE!</v>
      </c>
      <c r="K95" s="27"/>
    </row>
    <row r="96" spans="1:11" ht="11.5" customHeight="1" x14ac:dyDescent="0.35">
      <c r="A96" s="27" t="s">
        <v>1320</v>
      </c>
      <c r="B96" s="27" t="s">
        <v>1505</v>
      </c>
      <c r="C96" s="27">
        <f t="shared" si="7"/>
        <v>13</v>
      </c>
      <c r="D96" s="27" t="str">
        <f t="shared" si="8"/>
        <v xml:space="preserve">Gouveia, L. </v>
      </c>
      <c r="E96" s="27" t="str">
        <f t="shared" si="9"/>
        <v>2010</v>
      </c>
      <c r="F96" s="27">
        <f t="shared" si="10"/>
        <v>18</v>
      </c>
      <c r="G96" s="27">
        <f t="shared" si="11"/>
        <v>21</v>
      </c>
      <c r="H96" s="27">
        <f t="shared" si="12"/>
        <v>74</v>
      </c>
      <c r="I96" s="27" t="str">
        <f t="shared" si="13"/>
        <v>Relatório Lição de Síntese: A Sociedade da Informação.</v>
      </c>
      <c r="J96" s="27" t="str">
        <f>SUBSTITUTE(Table_2[[#This Row],[Column4]],"and",";")</f>
        <v xml:space="preserve">Gouveia, L. </v>
      </c>
      <c r="K96" s="27"/>
    </row>
    <row r="97" spans="1:11" ht="11.5" customHeight="1" x14ac:dyDescent="0.35">
      <c r="A97" s="27" t="s">
        <v>1322</v>
      </c>
      <c r="B97" s="27" t="s">
        <v>394</v>
      </c>
      <c r="C97" s="27">
        <f t="shared" si="7"/>
        <v>13</v>
      </c>
      <c r="D97" s="27" t="str">
        <f t="shared" si="8"/>
        <v xml:space="preserve">Gouveia, L. </v>
      </c>
      <c r="E97" s="27" t="str">
        <f t="shared" si="9"/>
        <v>2010</v>
      </c>
      <c r="F97" s="27">
        <f t="shared" si="10"/>
        <v>18</v>
      </c>
      <c r="G97" s="27">
        <f t="shared" si="11"/>
        <v>21</v>
      </c>
      <c r="H97" s="27">
        <f t="shared" si="12"/>
        <v>75</v>
      </c>
      <c r="I97" s="27" t="str">
        <f t="shared" si="13"/>
        <v>Relatório da Unidade Curricular Gestão do Conhecimento.</v>
      </c>
      <c r="J97" s="27" t="str">
        <f>SUBSTITUTE(Table_2[[#This Row],[Column4]],"and",";")</f>
        <v xml:space="preserve">Gouveia, L. </v>
      </c>
      <c r="K97" s="27"/>
    </row>
    <row r="98" spans="1:11" ht="11.5" customHeight="1" x14ac:dyDescent="0.35">
      <c r="A98" s="27" t="s">
        <v>1324</v>
      </c>
      <c r="B98" s="27" t="s">
        <v>1506</v>
      </c>
      <c r="C98" s="27">
        <f t="shared" si="7"/>
        <v>13</v>
      </c>
      <c r="D98" s="27" t="str">
        <f t="shared" si="8"/>
        <v xml:space="preserve">Gouveia, L. </v>
      </c>
      <c r="E98" s="27" t="str">
        <f t="shared" si="9"/>
        <v>2008</v>
      </c>
      <c r="F98" s="27">
        <f t="shared" si="10"/>
        <v>18</v>
      </c>
      <c r="G98" s="27">
        <f t="shared" si="11"/>
        <v>21</v>
      </c>
      <c r="H98" s="27">
        <f t="shared" si="12"/>
        <v>83</v>
      </c>
      <c r="I98" s="27" t="str">
        <f t="shared" si="13"/>
        <v xml:space="preserve"> Digital e a sua relação com as fronteiras físicas dos Estados.</v>
      </c>
      <c r="J98" s="27" t="str">
        <f>SUBSTITUTE(Table_2[[#This Row],[Column4]],"and",";")</f>
        <v xml:space="preserve">Gouveia, L. </v>
      </c>
      <c r="K98" s="27"/>
    </row>
    <row r="99" spans="1:11" ht="11.5" customHeight="1" x14ac:dyDescent="0.35">
      <c r="A99" s="27" t="s">
        <v>1326</v>
      </c>
      <c r="B99" s="27" t="s">
        <v>1507</v>
      </c>
      <c r="C99" s="27">
        <f t="shared" si="7"/>
        <v>13</v>
      </c>
      <c r="D99" s="27" t="str">
        <f t="shared" si="8"/>
        <v xml:space="preserve">Gouveia, L. </v>
      </c>
      <c r="E99" s="27" t="str">
        <f t="shared" si="9"/>
        <v>2002</v>
      </c>
      <c r="F99" s="27">
        <f t="shared" si="10"/>
        <v>18</v>
      </c>
      <c r="G99" s="27">
        <f t="shared" si="11"/>
        <v>21</v>
      </c>
      <c r="H99" s="27">
        <f t="shared" si="12"/>
        <v>123</v>
      </c>
      <c r="I99" s="27" t="str">
        <f t="shared" si="13"/>
        <v>A Visualisation Design for Sharing Knowledge, A virtual environment for collaborative learning support.</v>
      </c>
      <c r="J99" s="27" t="str">
        <f>SUBSTITUTE(Table_2[[#This Row],[Column4]],"and",";")</f>
        <v xml:space="preserve">Gouveia, L. </v>
      </c>
      <c r="K99" s="27"/>
    </row>
    <row r="100" spans="1:11" ht="11.5" customHeight="1" x14ac:dyDescent="0.35">
      <c r="A100" s="27" t="s">
        <v>1328</v>
      </c>
      <c r="B100" s="27" t="s">
        <v>1508</v>
      </c>
      <c r="C100" s="27">
        <f t="shared" si="7"/>
        <v>13</v>
      </c>
      <c r="D100" s="27" t="str">
        <f t="shared" si="8"/>
        <v xml:space="preserve">Gouveia, L. </v>
      </c>
      <c r="E100" s="27" t="str">
        <f t="shared" si="9"/>
        <v>2001</v>
      </c>
      <c r="F100" s="27">
        <f t="shared" si="10"/>
        <v>18</v>
      </c>
      <c r="G100" s="27">
        <f t="shared" si="11"/>
        <v>21</v>
      </c>
      <c r="H100" s="27">
        <f t="shared" si="12"/>
        <v>123</v>
      </c>
      <c r="I100" s="27" t="str">
        <f t="shared" si="13"/>
        <v>A Visualisation Design for Sharing Knowledge, A virtual environment for collaborative learning support.</v>
      </c>
      <c r="J100" s="27" t="str">
        <f>SUBSTITUTE(Table_2[[#This Row],[Column4]],"and",";")</f>
        <v xml:space="preserve">Gouveia, L. </v>
      </c>
      <c r="K100" s="27"/>
    </row>
    <row r="101" spans="1:11" ht="11.5" customHeight="1" x14ac:dyDescent="0.35">
      <c r="A101" s="27" t="s">
        <v>1330</v>
      </c>
      <c r="B101" s="27" t="s">
        <v>1509</v>
      </c>
      <c r="C101" s="27">
        <f t="shared" si="7"/>
        <v>13</v>
      </c>
      <c r="D101" s="27" t="str">
        <f t="shared" si="8"/>
        <v xml:space="preserve">Gouveia, L. </v>
      </c>
      <c r="E101" s="27" t="str">
        <f t="shared" si="9"/>
        <v>1999</v>
      </c>
      <c r="F101" s="27">
        <f t="shared" si="10"/>
        <v>18</v>
      </c>
      <c r="G101" s="27">
        <f t="shared" si="11"/>
        <v>21</v>
      </c>
      <c r="H101" s="27">
        <f t="shared" si="12"/>
        <v>43</v>
      </c>
      <c r="I101" s="27" t="str">
        <f t="shared" si="13"/>
        <v>Second year PhD report.</v>
      </c>
      <c r="J101" s="27" t="str">
        <f>SUBSTITUTE(Table_2[[#This Row],[Column4]],"and",";")</f>
        <v xml:space="preserve">Gouveia, L. </v>
      </c>
      <c r="K101" s="27"/>
    </row>
    <row r="102" spans="1:11" ht="11.5" customHeight="1" x14ac:dyDescent="0.35">
      <c r="A102" s="27" t="s">
        <v>1332</v>
      </c>
      <c r="B102" s="27" t="s">
        <v>1510</v>
      </c>
      <c r="C102" s="27">
        <f t="shared" si="7"/>
        <v>13</v>
      </c>
      <c r="D102" s="27" t="str">
        <f t="shared" si="8"/>
        <v xml:space="preserve">Gouveia, L. </v>
      </c>
      <c r="E102" s="27" t="str">
        <f t="shared" si="9"/>
        <v>1998</v>
      </c>
      <c r="F102" s="27">
        <f t="shared" si="10"/>
        <v>18</v>
      </c>
      <c r="G102" s="27">
        <f t="shared" si="11"/>
        <v>21</v>
      </c>
      <c r="H102" s="27">
        <f t="shared" si="12"/>
        <v>42</v>
      </c>
      <c r="I102" s="27" t="str">
        <f t="shared" si="13"/>
        <v>First year PhD report.</v>
      </c>
      <c r="J102" s="27" t="str">
        <f>SUBSTITUTE(Table_2[[#This Row],[Column4]],"and",";")</f>
        <v xml:space="preserve">Gouveia, L. </v>
      </c>
      <c r="K102" s="27"/>
    </row>
    <row r="103" spans="1:11" ht="11.5" customHeight="1" x14ac:dyDescent="0.35">
      <c r="A103" s="27" t="s">
        <v>1334</v>
      </c>
      <c r="B103" s="27" t="s">
        <v>1511</v>
      </c>
      <c r="C103" s="27">
        <f t="shared" si="7"/>
        <v>13</v>
      </c>
      <c r="D103" s="27" t="str">
        <f t="shared" si="8"/>
        <v xml:space="preserve">Gouveia, L. </v>
      </c>
      <c r="E103" s="27" t="str">
        <f t="shared" si="9"/>
        <v>1995</v>
      </c>
      <c r="F103" s="27">
        <f t="shared" si="10"/>
        <v>18</v>
      </c>
      <c r="G103" s="27">
        <f t="shared" si="11"/>
        <v>21</v>
      </c>
      <c r="H103" s="27">
        <f t="shared" si="12"/>
        <v>82</v>
      </c>
      <c r="I103" s="27" t="str">
        <f t="shared" si="13"/>
        <v>Aplicações multimédia para o Sistema de Informação da Empresa.</v>
      </c>
      <c r="J103" s="27" t="str">
        <f>SUBSTITUTE(Table_2[[#This Row],[Column4]],"and",";")</f>
        <v xml:space="preserve">Gouveia, L. </v>
      </c>
      <c r="K103" s="27"/>
    </row>
    <row r="104" spans="1:11" ht="11.5" customHeight="1" x14ac:dyDescent="0.35">
      <c r="A104" s="27" t="s">
        <v>1336</v>
      </c>
      <c r="B104" s="27" t="s">
        <v>1512</v>
      </c>
      <c r="C104" s="27">
        <f t="shared" si="7"/>
        <v>27</v>
      </c>
      <c r="D104" s="27" t="str">
        <f t="shared" si="8"/>
        <v xml:space="preserve">Zagallo, J. e Gouveia, L. </v>
      </c>
      <c r="E104" s="27" t="str">
        <f t="shared" si="9"/>
        <v>1989</v>
      </c>
      <c r="F104" s="27">
        <f t="shared" si="10"/>
        <v>32</v>
      </c>
      <c r="G104" s="27">
        <f t="shared" si="11"/>
        <v>35</v>
      </c>
      <c r="H104" s="27">
        <f t="shared" si="12"/>
        <v>53</v>
      </c>
      <c r="I104" s="27" t="str">
        <f t="shared" si="13"/>
        <v>O serviço Videotex.</v>
      </c>
      <c r="J104" s="27" t="str">
        <f>SUBSTITUTE(Table_2[[#This Row],[Column4]],"and",";")</f>
        <v xml:space="preserve">Zagallo, J. e Gouveia, L. </v>
      </c>
      <c r="K104" s="27"/>
    </row>
    <row r="105" spans="1:11" ht="11.5" customHeight="1" x14ac:dyDescent="0.35">
      <c r="A105" s="27" t="s">
        <v>1228</v>
      </c>
      <c r="B105" s="27" t="s">
        <v>1513</v>
      </c>
      <c r="C105" s="27" t="e">
        <f t="shared" si="7"/>
        <v>#VALUE!</v>
      </c>
      <c r="D105" s="27" t="e">
        <f t="shared" si="8"/>
        <v>#VALUE!</v>
      </c>
      <c r="E105" s="27" t="e">
        <f t="shared" si="9"/>
        <v>#VALUE!</v>
      </c>
      <c r="F105" s="27" t="e">
        <f t="shared" si="10"/>
        <v>#VALUE!</v>
      </c>
      <c r="G105" s="27" t="e">
        <f t="shared" si="11"/>
        <v>#VALUE!</v>
      </c>
      <c r="H105" s="27" t="e">
        <f t="shared" si="12"/>
        <v>#VALUE!</v>
      </c>
      <c r="I105" s="27" t="e">
        <f t="shared" si="13"/>
        <v>#VALUE!</v>
      </c>
      <c r="J105" s="27" t="e">
        <f>SUBSTITUTE(Table_2[[#This Row],[Column4]],"and",";")</f>
        <v>#VALUE!</v>
      </c>
      <c r="K105" s="27"/>
    </row>
    <row r="106" spans="1:11" ht="11.5" customHeight="1" x14ac:dyDescent="0.35">
      <c r="A106" s="27" t="s">
        <v>1236</v>
      </c>
      <c r="B106" s="27" t="s">
        <v>1514</v>
      </c>
      <c r="C106" s="27">
        <f t="shared" si="7"/>
        <v>39</v>
      </c>
      <c r="D106" s="27" t="str">
        <f t="shared" si="8"/>
        <v xml:space="preserve">Cavaignac, S.; Gouveia, L. e Reis, P. </v>
      </c>
      <c r="E106" s="27" t="str">
        <f t="shared" si="9"/>
        <v>2019</v>
      </c>
      <c r="F106" s="27">
        <f t="shared" si="10"/>
        <v>44</v>
      </c>
      <c r="G106" s="27">
        <f t="shared" si="11"/>
        <v>47</v>
      </c>
      <c r="H106" s="27">
        <f t="shared" si="12"/>
        <v>120</v>
      </c>
      <c r="I106" s="27" t="str">
        <f t="shared" si="13"/>
        <v>Jogos na Aprendizagem: uma proposta de modelo para o ensino do Jornalismo.</v>
      </c>
      <c r="J106" s="27" t="str">
        <f>SUBSTITUTE(Table_2[[#This Row],[Column4]],"and",";")</f>
        <v xml:space="preserve">Cavaignac, S.; Gouveia, L. e Reis, P. </v>
      </c>
      <c r="K106" s="27"/>
    </row>
    <row r="107" spans="1:11" ht="11.5" customHeight="1" x14ac:dyDescent="0.35">
      <c r="A107" s="27" t="s">
        <v>1238</v>
      </c>
      <c r="B107" s="27" t="s">
        <v>1515</v>
      </c>
      <c r="C107" s="27">
        <f t="shared" si="7"/>
        <v>35</v>
      </c>
      <c r="D107" s="27" t="str">
        <f t="shared" si="8"/>
        <v xml:space="preserve">Lopes, S.; Gouveia, L. e Reis, P. </v>
      </c>
      <c r="E107" s="27" t="str">
        <f t="shared" si="9"/>
        <v>2019</v>
      </c>
      <c r="F107" s="27">
        <f t="shared" si="10"/>
        <v>40</v>
      </c>
      <c r="G107" s="27">
        <f t="shared" si="11"/>
        <v>43</v>
      </c>
      <c r="H107" s="27">
        <f t="shared" si="12"/>
        <v>191</v>
      </c>
      <c r="I107" s="27" t="str">
        <f t="shared" si="13"/>
        <v>Resultados e análise estatística de experimentos realizados no Ensino Superior: a prática metodológica da sala de aula invertida (flipped classroom).</v>
      </c>
      <c r="J107" s="27" t="str">
        <f>SUBSTITUTE(Table_2[[#This Row],[Column4]],"and",";")</f>
        <v xml:space="preserve">Lopes, S.; Gouveia, L. e Reis, P. </v>
      </c>
      <c r="K107" s="27"/>
    </row>
    <row r="108" spans="1:11" ht="11.5" customHeight="1" x14ac:dyDescent="0.35">
      <c r="A108" s="27" t="s">
        <v>1240</v>
      </c>
      <c r="B108" s="27" t="s">
        <v>1516</v>
      </c>
      <c r="C108" s="27">
        <f t="shared" si="7"/>
        <v>24</v>
      </c>
      <c r="D108" s="27" t="str">
        <f t="shared" si="8"/>
        <v xml:space="preserve">Toso, R. e Gouveia, L. </v>
      </c>
      <c r="E108" s="27" t="str">
        <f t="shared" si="9"/>
        <v>2019</v>
      </c>
      <c r="F108" s="27">
        <f t="shared" si="10"/>
        <v>29</v>
      </c>
      <c r="G108" s="27">
        <f t="shared" si="11"/>
        <v>32</v>
      </c>
      <c r="H108" s="27">
        <f t="shared" si="12"/>
        <v>97</v>
      </c>
      <c r="I108" s="27" t="str">
        <f t="shared" si="13"/>
        <v>Utilização da metodologia de projetos: Maquete de Logística Móvel.</v>
      </c>
      <c r="J108" s="27" t="str">
        <f>SUBSTITUTE(Table_2[[#This Row],[Column4]],"and",";")</f>
        <v xml:space="preserve">Toso, R. e Gouveia, L. </v>
      </c>
      <c r="K108" s="27"/>
    </row>
    <row r="109" spans="1:11" ht="11.5" customHeight="1" x14ac:dyDescent="0.35">
      <c r="A109" s="27" t="s">
        <v>1242</v>
      </c>
      <c r="B109" s="27" t="s">
        <v>1517</v>
      </c>
      <c r="C109" s="27">
        <f t="shared" si="7"/>
        <v>27</v>
      </c>
      <c r="D109" s="27" t="str">
        <f t="shared" si="8"/>
        <v xml:space="preserve">Almasri, A. e Gouveia, L. </v>
      </c>
      <c r="E109" s="27" t="str">
        <f t="shared" si="9"/>
        <v>2019</v>
      </c>
      <c r="F109" s="27">
        <f t="shared" si="10"/>
        <v>32</v>
      </c>
      <c r="G109" s="27">
        <f t="shared" si="11"/>
        <v>35</v>
      </c>
      <c r="H109" s="27">
        <f t="shared" si="12"/>
        <v>158</v>
      </c>
      <c r="I109" s="27" t="str">
        <f t="shared" si="13"/>
        <v>Adding Energy Star Rating Schema to Android Applications on Google Play Store an Example of a Preventive Power Saving Model.</v>
      </c>
      <c r="J109" s="27" t="str">
        <f>SUBSTITUTE(Table_2[[#This Row],[Column4]],"and",";")</f>
        <v xml:space="preserve">Almasri, A. e Gouveia, L. </v>
      </c>
      <c r="K109" s="27"/>
    </row>
    <row r="110" spans="1:11" ht="11.5" customHeight="1" x14ac:dyDescent="0.35">
      <c r="A110" s="27" t="s">
        <v>1244</v>
      </c>
      <c r="B110" s="27" t="s">
        <v>1518</v>
      </c>
      <c r="C110" s="27">
        <f t="shared" si="7"/>
        <v>27</v>
      </c>
      <c r="D110" s="27" t="str">
        <f t="shared" si="8"/>
        <v xml:space="preserve">Almasri, A. e Gouveia, L. </v>
      </c>
      <c r="E110" s="27" t="str">
        <f t="shared" si="9"/>
        <v>2019</v>
      </c>
      <c r="F110" s="27">
        <f t="shared" si="10"/>
        <v>32</v>
      </c>
      <c r="G110" s="27">
        <f t="shared" si="11"/>
        <v>35</v>
      </c>
      <c r="H110" s="27">
        <f t="shared" si="12"/>
        <v>158</v>
      </c>
      <c r="I110" s="27" t="str">
        <f t="shared" si="13"/>
        <v>Reviewing the Efficiency of Current Power-Saving Approaches Used Among Different Stages of an Android-Application Lifecycle.</v>
      </c>
      <c r="J110" s="27" t="str">
        <f>SUBSTITUTE(Table_2[[#This Row],[Column4]],"and",";")</f>
        <v xml:space="preserve">Almasri, A. e Gouveia, L. </v>
      </c>
      <c r="K110" s="27"/>
    </row>
    <row r="111" spans="1:11" ht="11.5" customHeight="1" x14ac:dyDescent="0.35">
      <c r="A111" s="27" t="s">
        <v>1246</v>
      </c>
      <c r="B111" s="27" t="s">
        <v>1519</v>
      </c>
      <c r="C111" s="27">
        <f t="shared" si="7"/>
        <v>27</v>
      </c>
      <c r="D111" s="27" t="str">
        <f t="shared" si="8"/>
        <v xml:space="preserve">Almasri, A. e Gouveia, L. </v>
      </c>
      <c r="E111" s="27" t="str">
        <f t="shared" si="9"/>
        <v>2019</v>
      </c>
      <c r="F111" s="27">
        <f t="shared" si="10"/>
        <v>32</v>
      </c>
      <c r="G111" s="27">
        <f t="shared" si="11"/>
        <v>35</v>
      </c>
      <c r="H111" s="27">
        <f t="shared" si="12"/>
        <v>156</v>
      </c>
      <c r="I111" s="27" t="str">
        <f t="shared" si="13"/>
        <v>Analyzing and Evaluating the Amount of Power Consumption Used by Current Power-Saving-Applications on Android Smartphones.</v>
      </c>
      <c r="J111" s="27" t="str">
        <f>SUBSTITUTE(Table_2[[#This Row],[Column4]],"and",";")</f>
        <v xml:space="preserve">Almasri, A. e Gouveia, L. </v>
      </c>
      <c r="K111" s="27"/>
    </row>
    <row r="112" spans="1:11" ht="11.5" customHeight="1" x14ac:dyDescent="0.35">
      <c r="A112" s="27" t="s">
        <v>1248</v>
      </c>
      <c r="B112" s="27" t="s">
        <v>1520</v>
      </c>
      <c r="C112" s="27">
        <f t="shared" si="7"/>
        <v>28</v>
      </c>
      <c r="D112" s="27" t="str">
        <f t="shared" si="8"/>
        <v xml:space="preserve">Nogueira, D. e Gouveia, L. </v>
      </c>
      <c r="E112" s="27" t="str">
        <f t="shared" si="9"/>
        <v>2019</v>
      </c>
      <c r="F112" s="27">
        <f t="shared" si="10"/>
        <v>33</v>
      </c>
      <c r="G112" s="27">
        <f t="shared" si="11"/>
        <v>36</v>
      </c>
      <c r="H112" s="27">
        <f t="shared" si="12"/>
        <v>131</v>
      </c>
      <c r="I112" s="27" t="str">
        <f t="shared" si="13"/>
        <v>Pesquisa das palavras-chave Redes Digitais; Capacitação e Competências: um estudo bibliométrico.</v>
      </c>
      <c r="J112" s="27" t="str">
        <f>SUBSTITUTE(Table_2[[#This Row],[Column4]],"and",";")</f>
        <v xml:space="preserve">Nogueira, D. e Gouveia, L. </v>
      </c>
      <c r="K112" s="27"/>
    </row>
    <row r="113" spans="1:11" ht="11.5" customHeight="1" x14ac:dyDescent="0.35">
      <c r="A113" s="27" t="s">
        <v>1250</v>
      </c>
      <c r="B113" s="27" t="s">
        <v>1521</v>
      </c>
      <c r="C113" s="27">
        <f t="shared" si="7"/>
        <v>28</v>
      </c>
      <c r="D113" s="27" t="str">
        <f t="shared" si="8"/>
        <v xml:space="preserve">Carvalho, M. e Gouveia, L. </v>
      </c>
      <c r="E113" s="27" t="str">
        <f t="shared" si="9"/>
        <v>2019</v>
      </c>
      <c r="F113" s="27">
        <f t="shared" si="10"/>
        <v>33</v>
      </c>
      <c r="G113" s="27">
        <f t="shared" si="11"/>
        <v>36</v>
      </c>
      <c r="H113" s="27">
        <f t="shared" si="12"/>
        <v>146</v>
      </c>
      <c r="I113" s="27" t="str">
        <f t="shared" si="13"/>
        <v>Gestão do Conhecimento, considerando os fluxos informacionais em contexto de fluidez - uma investigação prévia.</v>
      </c>
      <c r="J113" s="27" t="str">
        <f>SUBSTITUTE(Table_2[[#This Row],[Column4]],"and",";")</f>
        <v xml:space="preserve">Carvalho, M. e Gouveia, L. </v>
      </c>
      <c r="K113" s="27"/>
    </row>
    <row r="114" spans="1:11" ht="11.5" customHeight="1" x14ac:dyDescent="0.35">
      <c r="A114" s="27" t="s">
        <v>1252</v>
      </c>
      <c r="B114" s="27" t="s">
        <v>1522</v>
      </c>
      <c r="C114" s="27">
        <f t="shared" si="7"/>
        <v>35</v>
      </c>
      <c r="D114" s="27" t="str">
        <f t="shared" si="8"/>
        <v xml:space="preserve">Lopes, S.; Gouveia, L. e Reis, P. </v>
      </c>
      <c r="E114" s="27" t="str">
        <f t="shared" si="9"/>
        <v>2019</v>
      </c>
      <c r="F114" s="27">
        <f t="shared" si="10"/>
        <v>40</v>
      </c>
      <c r="G114" s="27">
        <f t="shared" si="11"/>
        <v>43</v>
      </c>
      <c r="H114" s="27">
        <f t="shared" si="12"/>
        <v>189</v>
      </c>
      <c r="I114" s="27" t="str">
        <f t="shared" si="13"/>
        <v>Utilização da metodologia da sala de aula invertida (flipped classroom): análise de eficiência dos instrumentos e resultados do experimento piloto.</v>
      </c>
      <c r="J114" s="27" t="str">
        <f>SUBSTITUTE(Table_2[[#This Row],[Column4]],"and",";")</f>
        <v xml:space="preserve">Lopes, S.; Gouveia, L. e Reis, P. </v>
      </c>
      <c r="K114" s="27"/>
    </row>
    <row r="115" spans="1:11" ht="11.5" customHeight="1" x14ac:dyDescent="0.35">
      <c r="A115" s="27" t="s">
        <v>1254</v>
      </c>
      <c r="B115" s="27" t="s">
        <v>1523</v>
      </c>
      <c r="C115" s="27">
        <f t="shared" si="7"/>
        <v>26</v>
      </c>
      <c r="D115" s="27" t="str">
        <f t="shared" si="8"/>
        <v xml:space="preserve">Barros, V. e Gouveia, L. </v>
      </c>
      <c r="E115" s="27" t="str">
        <f t="shared" si="9"/>
        <v>2018</v>
      </c>
      <c r="F115" s="27">
        <f t="shared" si="10"/>
        <v>31</v>
      </c>
      <c r="G115" s="27">
        <f t="shared" si="11"/>
        <v>34</v>
      </c>
      <c r="H115" s="27">
        <f t="shared" si="12"/>
        <v>108</v>
      </c>
      <c r="I115" s="27" t="str">
        <f t="shared" si="13"/>
        <v>Contribuições para a discussão de um modelo de avaliação do impacto social.</v>
      </c>
      <c r="J115" s="27" t="str">
        <f>SUBSTITUTE(Table_2[[#This Row],[Column4]],"and",";")</f>
        <v xml:space="preserve">Barros, V. e Gouveia, L. </v>
      </c>
      <c r="K115" s="27"/>
    </row>
    <row r="116" spans="1:11" ht="11.5" customHeight="1" x14ac:dyDescent="0.35">
      <c r="A116" s="27" t="s">
        <v>1256</v>
      </c>
      <c r="B116" s="27" t="s">
        <v>1524</v>
      </c>
      <c r="C116" s="27">
        <f t="shared" si="7"/>
        <v>27</v>
      </c>
      <c r="D116" s="27" t="str">
        <f t="shared" si="8"/>
        <v xml:space="preserve">Correia, A. e Gouveia, L. </v>
      </c>
      <c r="E116" s="27" t="str">
        <f t="shared" si="9"/>
        <v>2018</v>
      </c>
      <c r="F116" s="27">
        <f t="shared" si="10"/>
        <v>32</v>
      </c>
      <c r="G116" s="27">
        <f t="shared" si="11"/>
        <v>35</v>
      </c>
      <c r="H116" s="27">
        <f t="shared" si="12"/>
        <v>101</v>
      </c>
      <c r="I116" s="27" t="str">
        <f t="shared" si="13"/>
        <v>FIWARE: uma plataforma de desenvolvimento de soluções inteligentes.</v>
      </c>
      <c r="J116" s="27" t="str">
        <f>SUBSTITUTE(Table_2[[#This Row],[Column4]],"and",";")</f>
        <v xml:space="preserve">Correia, A. e Gouveia, L. </v>
      </c>
      <c r="K116" s="27"/>
    </row>
    <row r="117" spans="1:11" ht="11.5" customHeight="1" x14ac:dyDescent="0.35">
      <c r="A117" s="27" t="s">
        <v>1258</v>
      </c>
      <c r="B117" s="27" t="s">
        <v>1525</v>
      </c>
      <c r="C117" s="27">
        <f t="shared" si="7"/>
        <v>27</v>
      </c>
      <c r="D117" s="27" t="str">
        <f t="shared" si="8"/>
        <v xml:space="preserve">Menezes, N. e Gouveia, L. </v>
      </c>
      <c r="E117" s="27" t="str">
        <f t="shared" si="9"/>
        <v>2018</v>
      </c>
      <c r="F117" s="27">
        <f t="shared" si="10"/>
        <v>32</v>
      </c>
      <c r="G117" s="27">
        <f t="shared" si="11"/>
        <v>35</v>
      </c>
      <c r="H117" s="27">
        <f t="shared" si="12"/>
        <v>106</v>
      </c>
      <c r="I117" s="27" t="str">
        <f t="shared" si="13"/>
        <v>O Recurso a TIC para suporte de atividade em sala de aula, teste piloto.</v>
      </c>
      <c r="J117" s="27" t="str">
        <f>SUBSTITUTE(Table_2[[#This Row],[Column4]],"and",";")</f>
        <v xml:space="preserve">Menezes, N. e Gouveia, L. </v>
      </c>
      <c r="K117" s="27"/>
    </row>
    <row r="118" spans="1:11" ht="11.5" customHeight="1" x14ac:dyDescent="0.35">
      <c r="A118" s="27" t="s">
        <v>1260</v>
      </c>
      <c r="B118" s="27" t="s">
        <v>1526</v>
      </c>
      <c r="C118" s="27">
        <f t="shared" si="7"/>
        <v>28</v>
      </c>
      <c r="D118" s="27" t="str">
        <f t="shared" si="8"/>
        <v xml:space="preserve">Cordeiro, S. e Gouveia, L. </v>
      </c>
      <c r="E118" s="27" t="str">
        <f t="shared" si="9"/>
        <v>2018</v>
      </c>
      <c r="F118" s="27">
        <f t="shared" si="10"/>
        <v>33</v>
      </c>
      <c r="G118" s="27">
        <f t="shared" si="11"/>
        <v>36</v>
      </c>
      <c r="H118" s="27">
        <f t="shared" si="12"/>
        <v>138</v>
      </c>
      <c r="I118" s="27" t="str">
        <f t="shared" si="13"/>
        <v>Regulamento Geral de Proteção de Dados (RGPD): o novo pesadelo das empresas? Relatório Interno 07/2018.</v>
      </c>
      <c r="J118" s="27" t="str">
        <f>SUBSTITUTE(Table_2[[#This Row],[Column4]],"and",";")</f>
        <v xml:space="preserve">Cordeiro, S. e Gouveia, L. </v>
      </c>
      <c r="K118" s="27"/>
    </row>
    <row r="119" spans="1:11" ht="11.5" customHeight="1" x14ac:dyDescent="0.35">
      <c r="A119" s="27" t="s">
        <v>1262</v>
      </c>
      <c r="B119" s="27" t="s">
        <v>1527</v>
      </c>
      <c r="C119" s="27">
        <f t="shared" si="7"/>
        <v>26</v>
      </c>
      <c r="D119" s="27" t="str">
        <f t="shared" si="8"/>
        <v xml:space="preserve">Araújo, A. e Gouveia, L. </v>
      </c>
      <c r="E119" s="27" t="str">
        <f t="shared" si="9"/>
        <v>2018</v>
      </c>
      <c r="F119" s="27">
        <f t="shared" si="10"/>
        <v>31</v>
      </c>
      <c r="G119" s="27">
        <f t="shared" si="11"/>
        <v>34</v>
      </c>
      <c r="H119" s="27">
        <f t="shared" si="12"/>
        <v>131</v>
      </c>
      <c r="I119" s="27" t="str">
        <f t="shared" si="13"/>
        <v>Questionário sobre o nível de utilização e importância das TICs numa IES a Coordenadores de Curso.</v>
      </c>
      <c r="J119" s="27" t="str">
        <f>SUBSTITUTE(Table_2[[#This Row],[Column4]],"and",";")</f>
        <v xml:space="preserve">Araújo, A. e Gouveia, L. </v>
      </c>
      <c r="K119" s="27"/>
    </row>
    <row r="120" spans="1:11" ht="11.5" customHeight="1" x14ac:dyDescent="0.35">
      <c r="A120" s="27" t="s">
        <v>1264</v>
      </c>
      <c r="B120" s="27" t="s">
        <v>1528</v>
      </c>
      <c r="C120" s="27">
        <f t="shared" si="7"/>
        <v>35</v>
      </c>
      <c r="D120" s="27" t="str">
        <f t="shared" si="8"/>
        <v xml:space="preserve">Lopes, S.; Gouveia, L. e Reis, P. </v>
      </c>
      <c r="E120" s="27" t="str">
        <f t="shared" si="9"/>
        <v>2018</v>
      </c>
      <c r="F120" s="27">
        <f t="shared" si="10"/>
        <v>40</v>
      </c>
      <c r="G120" s="27">
        <f t="shared" si="11"/>
        <v>43</v>
      </c>
      <c r="H120" s="27">
        <f t="shared" si="12"/>
        <v>187</v>
      </c>
      <c r="I120" s="27" t="str">
        <f t="shared" si="13"/>
        <v>Experimento prático de uma aula sobre Diagramas de Classe (UML), com a utilização da metodologia da “sala de aula invertida” (Flipped Classroom).</v>
      </c>
      <c r="J120" s="27" t="str">
        <f>SUBSTITUTE(Table_2[[#This Row],[Column4]],"and",";")</f>
        <v xml:space="preserve">Lopes, S.; Gouveia, L. e Reis, P. </v>
      </c>
      <c r="K120" s="27"/>
    </row>
    <row r="121" spans="1:11" ht="11.5" customHeight="1" x14ac:dyDescent="0.35">
      <c r="A121" s="27" t="s">
        <v>1266</v>
      </c>
      <c r="B121" s="27" t="s">
        <v>1529</v>
      </c>
      <c r="C121" s="27">
        <f t="shared" si="7"/>
        <v>26</v>
      </c>
      <c r="D121" s="27" t="str">
        <f t="shared" si="8"/>
        <v xml:space="preserve">Araújo, A. e Gouveia, L. </v>
      </c>
      <c r="E121" s="27" t="str">
        <f t="shared" si="9"/>
        <v>2018</v>
      </c>
      <c r="F121" s="27">
        <f t="shared" si="10"/>
        <v>31</v>
      </c>
      <c r="G121" s="27">
        <f t="shared" si="11"/>
        <v>34</v>
      </c>
      <c r="H121" s="27">
        <f t="shared" si="12"/>
        <v>106</v>
      </c>
      <c r="I121" s="27" t="str">
        <f t="shared" si="13"/>
        <v>Questionário sobre o nível de utilização e importância das TICs numa IES.</v>
      </c>
      <c r="J121" s="27" t="str">
        <f>SUBSTITUTE(Table_2[[#This Row],[Column4]],"and",";")</f>
        <v xml:space="preserve">Araújo, A. e Gouveia, L. </v>
      </c>
      <c r="K121" s="27"/>
    </row>
    <row r="122" spans="1:11" ht="11.5" customHeight="1" x14ac:dyDescent="0.35">
      <c r="A122" s="27" t="s">
        <v>1268</v>
      </c>
      <c r="B122" s="27" t="s">
        <v>1530</v>
      </c>
      <c r="C122" s="27">
        <f t="shared" si="7"/>
        <v>13</v>
      </c>
      <c r="D122" s="27" t="str">
        <f t="shared" si="8"/>
        <v xml:space="preserve">Gouveia, L. </v>
      </c>
      <c r="E122" s="27" t="str">
        <f t="shared" si="9"/>
        <v>2018</v>
      </c>
      <c r="F122" s="27">
        <f t="shared" si="10"/>
        <v>18</v>
      </c>
      <c r="G122" s="27">
        <f t="shared" si="11"/>
        <v>21</v>
      </c>
      <c r="H122" s="27">
        <f t="shared" si="12"/>
        <v>117</v>
      </c>
      <c r="I122" s="27" t="str">
        <f t="shared" si="13"/>
        <v>Contributos para a escrita e organização da estrutura do relatório final de doutoramento: a tese.</v>
      </c>
      <c r="J122" s="27" t="str">
        <f>SUBSTITUTE(Table_2[[#This Row],[Column4]],"and",";")</f>
        <v xml:space="preserve">Gouveia, L. </v>
      </c>
      <c r="K122" s="27"/>
    </row>
    <row r="123" spans="1:11" ht="11.5" customHeight="1" x14ac:dyDescent="0.35">
      <c r="A123" s="27" t="s">
        <v>1270</v>
      </c>
      <c r="B123" s="27" t="s">
        <v>1531</v>
      </c>
      <c r="C123" s="27">
        <f t="shared" si="7"/>
        <v>26</v>
      </c>
      <c r="D123" s="27" t="str">
        <f t="shared" si="8"/>
        <v xml:space="preserve">Araújo, A. e Gouveia, L. </v>
      </c>
      <c r="E123" s="27" t="str">
        <f t="shared" si="9"/>
        <v>2018</v>
      </c>
      <c r="F123" s="27">
        <f t="shared" si="10"/>
        <v>31</v>
      </c>
      <c r="G123" s="27">
        <f t="shared" si="11"/>
        <v>34</v>
      </c>
      <c r="H123" s="27">
        <f t="shared" si="12"/>
        <v>93</v>
      </c>
      <c r="I123" s="27" t="str">
        <f t="shared" si="13"/>
        <v>Pressupostos sobre a pesquisa científica e os testes piloto.</v>
      </c>
      <c r="J123" s="27" t="str">
        <f>SUBSTITUTE(Table_2[[#This Row],[Column4]],"and",";")</f>
        <v xml:space="preserve">Araújo, A. e Gouveia, L. </v>
      </c>
      <c r="K123" s="27"/>
    </row>
    <row r="124" spans="1:11" ht="11.5" customHeight="1" x14ac:dyDescent="0.35">
      <c r="A124" s="27" t="s">
        <v>1272</v>
      </c>
      <c r="B124" s="27" t="s">
        <v>1532</v>
      </c>
      <c r="C124" s="27">
        <f t="shared" si="7"/>
        <v>26</v>
      </c>
      <c r="D124" s="27" t="str">
        <f t="shared" si="8"/>
        <v xml:space="preserve">Khan, S. and Gouveia, L. </v>
      </c>
      <c r="E124" s="27" t="str">
        <f t="shared" si="9"/>
        <v>2018</v>
      </c>
      <c r="F124" s="27">
        <f t="shared" si="10"/>
        <v>31</v>
      </c>
      <c r="G124" s="27">
        <f t="shared" si="11"/>
        <v>34</v>
      </c>
      <c r="H124" s="27">
        <f t="shared" si="12"/>
        <v>78</v>
      </c>
      <c r="I124" s="27" t="str">
        <f t="shared" si="13"/>
        <v>Digital Transformation Journey: a discussion.</v>
      </c>
      <c r="J124" s="27" t="str">
        <f>SUBSTITUTE(Table_2[[#This Row],[Column4]],"and",";")</f>
        <v xml:space="preserve">Khan, S. ; Gouveia, L. </v>
      </c>
      <c r="K124" s="27"/>
    </row>
    <row r="125" spans="1:11" ht="11.5" customHeight="1" x14ac:dyDescent="0.35">
      <c r="A125" s="27" t="s">
        <v>1274</v>
      </c>
      <c r="B125" s="27" t="s">
        <v>1533</v>
      </c>
      <c r="C125" s="27">
        <f t="shared" si="7"/>
        <v>27</v>
      </c>
      <c r="D125" s="27" t="str">
        <f t="shared" si="8"/>
        <v xml:space="preserve">Gouveia, L. e Morgado, R. </v>
      </c>
      <c r="E125" s="27" t="str">
        <f t="shared" si="9"/>
        <v>2017</v>
      </c>
      <c r="F125" s="27">
        <f t="shared" si="10"/>
        <v>32</v>
      </c>
      <c r="G125" s="27">
        <f t="shared" si="11"/>
        <v>35</v>
      </c>
      <c r="H125" s="27">
        <f t="shared" si="12"/>
        <v>81</v>
      </c>
      <c r="I125" s="27" t="str">
        <f t="shared" si="13"/>
        <v>stratégia Nacional de Segurança do Ciberespaço.</v>
      </c>
      <c r="J125" s="27" t="str">
        <f>SUBSTITUTE(Table_2[[#This Row],[Column4]],"and",";")</f>
        <v xml:space="preserve">Gouveia, L. e Morgado, R. </v>
      </c>
      <c r="K125" s="27"/>
    </row>
    <row r="126" spans="1:11" ht="11.5" customHeight="1" x14ac:dyDescent="0.35">
      <c r="A126" s="27" t="s">
        <v>1276</v>
      </c>
      <c r="B126" s="27" t="s">
        <v>1534</v>
      </c>
      <c r="C126" s="27">
        <f t="shared" si="7"/>
        <v>27</v>
      </c>
      <c r="D126" s="27" t="str">
        <f t="shared" si="8"/>
        <v xml:space="preserve">Correia, A. e Gouveia, L. </v>
      </c>
      <c r="E126" s="27" t="str">
        <f t="shared" si="9"/>
        <v>2017</v>
      </c>
      <c r="F126" s="27">
        <f t="shared" si="10"/>
        <v>32</v>
      </c>
      <c r="G126" s="27">
        <f t="shared" si="11"/>
        <v>35</v>
      </c>
      <c r="H126" s="27">
        <f t="shared" si="12"/>
        <v>123</v>
      </c>
      <c r="I126" s="27" t="str">
        <f t="shared" si="13"/>
        <v>m Estudo sobre a Qualidade de Vida na Cidade do Porto: exploração de um post no Facebook.</v>
      </c>
      <c r="J126" s="27" t="str">
        <f>SUBSTITUTE(Table_2[[#This Row],[Column4]],"and",";")</f>
        <v xml:space="preserve">Correia, A. e Gouveia, L. </v>
      </c>
      <c r="K126" s="27"/>
    </row>
    <row r="127" spans="1:11" ht="11.5" customHeight="1" x14ac:dyDescent="0.35">
      <c r="A127" s="27" t="s">
        <v>1278</v>
      </c>
      <c r="B127" s="27" t="s">
        <v>1535</v>
      </c>
      <c r="C127" s="27">
        <f t="shared" si="7"/>
        <v>25</v>
      </c>
      <c r="D127" s="27" t="str">
        <f t="shared" si="8"/>
        <v xml:space="preserve">Rocha, L. e Gouveia, L. </v>
      </c>
      <c r="E127" s="27" t="str">
        <f t="shared" si="9"/>
        <v>2017</v>
      </c>
      <c r="F127" s="27">
        <f t="shared" si="10"/>
        <v>30</v>
      </c>
      <c r="G127" s="27">
        <f t="shared" si="11"/>
        <v>33</v>
      </c>
      <c r="H127" s="27">
        <f t="shared" si="12"/>
        <v>113</v>
      </c>
      <c r="I127" s="27" t="str">
        <f t="shared" si="13"/>
        <v>plicação de questionário sobre consumo de bens e serviços na Economia Partilhada.</v>
      </c>
      <c r="J127" s="27" t="str">
        <f>SUBSTITUTE(Table_2[[#This Row],[Column4]],"and",";")</f>
        <v xml:space="preserve">Rocha, L. e Gouveia, L. </v>
      </c>
      <c r="K127" s="27"/>
    </row>
    <row r="128" spans="1:11" ht="11.5" customHeight="1" x14ac:dyDescent="0.35">
      <c r="A128" s="27" t="s">
        <v>1280</v>
      </c>
      <c r="B128" s="27" t="s">
        <v>1536</v>
      </c>
      <c r="C128" s="27">
        <f t="shared" si="7"/>
        <v>23</v>
      </c>
      <c r="D128" s="27" t="str">
        <f t="shared" si="8"/>
        <v xml:space="preserve">Filho, Re Gouveia, L. </v>
      </c>
      <c r="E128" s="27" t="str">
        <f t="shared" si="9"/>
        <v>2017</v>
      </c>
      <c r="F128" s="27">
        <f t="shared" si="10"/>
        <v>28</v>
      </c>
      <c r="G128" s="27">
        <f t="shared" si="11"/>
        <v>31</v>
      </c>
      <c r="H128" s="27">
        <f t="shared" si="12"/>
        <v>84</v>
      </c>
      <c r="I128" s="27" t="str">
        <f t="shared" si="13"/>
        <v>Proposta de renovação da rede lógica do MT-Hemocentro.</v>
      </c>
      <c r="J128" s="27" t="str">
        <f>SUBSTITUTE(Table_2[[#This Row],[Column4]],"and",";")</f>
        <v xml:space="preserve">Filho, Re Gouveia, L. </v>
      </c>
      <c r="K128" s="27"/>
    </row>
    <row r="129" spans="1:11" ht="11.5" customHeight="1" x14ac:dyDescent="0.35">
      <c r="A129" s="27" t="s">
        <v>1282</v>
      </c>
      <c r="B129" s="27" t="s">
        <v>1537</v>
      </c>
      <c r="C129" s="27">
        <f t="shared" si="7"/>
        <v>27</v>
      </c>
      <c r="D129" s="27" t="str">
        <f t="shared" si="8"/>
        <v xml:space="preserve">Quental, C. e Gouveia, L. </v>
      </c>
      <c r="E129" s="27" t="str">
        <f t="shared" si="9"/>
        <v>2017</v>
      </c>
      <c r="F129" s="27">
        <f t="shared" si="10"/>
        <v>32</v>
      </c>
      <c r="G129" s="27">
        <f t="shared" si="11"/>
        <v>35</v>
      </c>
      <c r="H129" s="27">
        <f t="shared" si="12"/>
        <v>101</v>
      </c>
      <c r="I129" s="27" t="str">
        <f t="shared" si="13"/>
        <v>Modelo de mediação digital para participação pública em sindicatos.</v>
      </c>
      <c r="J129" s="27" t="str">
        <f>SUBSTITUTE(Table_2[[#This Row],[Column4]],"and",";")</f>
        <v xml:space="preserve">Quental, C. e Gouveia, L. </v>
      </c>
      <c r="K129" s="27"/>
    </row>
    <row r="130" spans="1:11" ht="11.5" customHeight="1" x14ac:dyDescent="0.35">
      <c r="A130" s="27" t="s">
        <v>1284</v>
      </c>
      <c r="B130" s="27" t="s">
        <v>1538</v>
      </c>
      <c r="C130" s="27">
        <f t="shared" ref="C130:C193" si="14">FIND("(",B130)</f>
        <v>26</v>
      </c>
      <c r="D130" s="27" t="str">
        <f t="shared" ref="D130:D193" si="15">LEFT(B130,C130-1)</f>
        <v xml:space="preserve">Khan, S. and Gouveia, L. </v>
      </c>
      <c r="E130" s="27" t="str">
        <f t="shared" ref="E130:E193" si="16">MID(B130,C130+1,4)</f>
        <v>2017</v>
      </c>
      <c r="F130" s="27">
        <f t="shared" ref="F130:F193" si="17">FIND(")",B130)</f>
        <v>31</v>
      </c>
      <c r="G130" s="27">
        <f t="shared" ref="G130:G193" si="18">F130+3</f>
        <v>34</v>
      </c>
      <c r="H130" s="27">
        <f t="shared" ref="H130:H193" si="19">FIND(".",B130,G130)</f>
        <v>113</v>
      </c>
      <c r="I130" s="27" t="str">
        <f t="shared" ref="I130:I193" si="20">MID(B130,G130,H130-G130+1)</f>
        <v>EMSL Framework: (Minimum Service Level Framework) for Cloud Providers and Users.</v>
      </c>
      <c r="J130" s="27" t="str">
        <f>SUBSTITUTE(Table_2[[#This Row],[Column4]],"and",";")</f>
        <v xml:space="preserve">Khan, S. ; Gouveia, L. </v>
      </c>
      <c r="K130" s="27"/>
    </row>
    <row r="131" spans="1:11" ht="11.5" customHeight="1" x14ac:dyDescent="0.35">
      <c r="A131" s="27" t="s">
        <v>1286</v>
      </c>
      <c r="B131" s="27" t="s">
        <v>1539</v>
      </c>
      <c r="C131" s="27">
        <f t="shared" si="14"/>
        <v>29</v>
      </c>
      <c r="D131" s="27" t="str">
        <f t="shared" si="15"/>
        <v xml:space="preserve">Nogueira, D. e Gouveia, L.  </v>
      </c>
      <c r="E131" s="27" t="str">
        <f t="shared" si="16"/>
        <v>2017</v>
      </c>
      <c r="F131" s="27">
        <f t="shared" si="17"/>
        <v>34</v>
      </c>
      <c r="G131" s="27">
        <f t="shared" si="18"/>
        <v>37</v>
      </c>
      <c r="H131" s="27">
        <f t="shared" si="19"/>
        <v>108</v>
      </c>
      <c r="I131" s="27" t="str">
        <f t="shared" si="20"/>
        <v>Estudo Preliminar sobre a Rede Nacional de Escolas de Governo do Brasil.</v>
      </c>
      <c r="J131" s="27" t="str">
        <f>SUBSTITUTE(Table_2[[#This Row],[Column4]],"and",";")</f>
        <v xml:space="preserve">Nogueira, D. e Gouveia, L.  </v>
      </c>
      <c r="K131" s="27"/>
    </row>
    <row r="132" spans="1:11" ht="11.5" customHeight="1" x14ac:dyDescent="0.35">
      <c r="A132" s="27" t="s">
        <v>1288</v>
      </c>
      <c r="B132" s="27" t="s">
        <v>1540</v>
      </c>
      <c r="C132" s="27">
        <f t="shared" si="14"/>
        <v>13</v>
      </c>
      <c r="D132" s="27" t="str">
        <f t="shared" si="15"/>
        <v xml:space="preserve">Gouveia, L. </v>
      </c>
      <c r="E132" s="27" t="str">
        <f t="shared" si="16"/>
        <v>2017</v>
      </c>
      <c r="F132" s="27">
        <f t="shared" si="17"/>
        <v>18</v>
      </c>
      <c r="G132" s="27">
        <f t="shared" si="18"/>
        <v>21</v>
      </c>
      <c r="H132" s="27">
        <f t="shared" si="19"/>
        <v>105</v>
      </c>
      <c r="I132" s="27" t="str">
        <f t="shared" si="20"/>
        <v>Sobre o trabalho de mestrado: informação de contexto e estrutura tipo da dissertação.</v>
      </c>
      <c r="J132" s="27" t="str">
        <f>SUBSTITUTE(Table_2[[#This Row],[Column4]],"and",";")</f>
        <v xml:space="preserve">Gouveia, L. </v>
      </c>
      <c r="K132" s="27"/>
    </row>
    <row r="133" spans="1:11" ht="11.5" customHeight="1" x14ac:dyDescent="0.35">
      <c r="A133" s="27" t="s">
        <v>1290</v>
      </c>
      <c r="B133" s="27" t="s">
        <v>1541</v>
      </c>
      <c r="C133" s="27">
        <f t="shared" si="14"/>
        <v>26</v>
      </c>
      <c r="D133" s="27" t="str">
        <f t="shared" si="15"/>
        <v xml:space="preserve">Salimo, G. e Gouveia, L. </v>
      </c>
      <c r="E133" s="27" t="str">
        <f t="shared" si="16"/>
        <v>2017</v>
      </c>
      <c r="F133" s="27">
        <f t="shared" si="17"/>
        <v>31</v>
      </c>
      <c r="G133" s="27">
        <f t="shared" si="18"/>
        <v>34</v>
      </c>
      <c r="H133" s="27">
        <f t="shared" si="19"/>
        <v>144</v>
      </c>
      <c r="I133" s="27" t="str">
        <f t="shared" si="20"/>
        <v>Questionário sobre o nível de utilização e importância das TICs nas IES por Professores, Alunos e Funcionários.</v>
      </c>
      <c r="J133" s="27" t="str">
        <f>SUBSTITUTE(Table_2[[#This Row],[Column4]],"and",";")</f>
        <v xml:space="preserve">Salimo, G. e Gouveia, L. </v>
      </c>
      <c r="K133" s="27"/>
    </row>
    <row r="134" spans="1:11" ht="11.5" customHeight="1" x14ac:dyDescent="0.35">
      <c r="A134" s="27" t="s">
        <v>1292</v>
      </c>
      <c r="B134" s="27" t="s">
        <v>1542</v>
      </c>
      <c r="C134" s="27">
        <f t="shared" si="14"/>
        <v>25</v>
      </c>
      <c r="D134" s="27" t="str">
        <f t="shared" si="15"/>
        <v xml:space="preserve">Marin, D. e Gouveia, L. </v>
      </c>
      <c r="E134" s="27" t="str">
        <f t="shared" si="16"/>
        <v>2017</v>
      </c>
      <c r="F134" s="27">
        <f t="shared" si="17"/>
        <v>30</v>
      </c>
      <c r="G134" s="27">
        <f t="shared" si="18"/>
        <v>33</v>
      </c>
      <c r="H134" s="27">
        <f t="shared" si="19"/>
        <v>121</v>
      </c>
      <c r="I134" s="27" t="str">
        <f t="shared" si="20"/>
        <v>Contributos para a melhoria do serviço prestado pela Prefeitura Municipal de Paulo Bento.</v>
      </c>
      <c r="J134" s="27" t="str">
        <f>SUBSTITUTE(Table_2[[#This Row],[Column4]],"and",";")</f>
        <v xml:space="preserve">Marin, D. e Gouveia, L. </v>
      </c>
      <c r="K134" s="27"/>
    </row>
    <row r="135" spans="1:11" ht="11.5" customHeight="1" x14ac:dyDescent="0.35">
      <c r="A135" s="27" t="s">
        <v>1294</v>
      </c>
      <c r="B135" s="27" t="s">
        <v>1543</v>
      </c>
      <c r="C135" s="27">
        <f t="shared" si="14"/>
        <v>26</v>
      </c>
      <c r="D135" s="27" t="str">
        <f t="shared" si="15"/>
        <v xml:space="preserve">Robalo, A. e Gouveia, L. </v>
      </c>
      <c r="E135" s="27" t="str">
        <f t="shared" si="16"/>
        <v>2016</v>
      </c>
      <c r="F135" s="27">
        <f t="shared" si="17"/>
        <v>31</v>
      </c>
      <c r="G135" s="27">
        <f t="shared" si="18"/>
        <v>34</v>
      </c>
      <c r="H135" s="27">
        <f t="shared" si="19"/>
        <v>108</v>
      </c>
      <c r="I135" s="27" t="str">
        <f t="shared" si="20"/>
        <v>As competências em TIC para professores: estudo da proposta UNESCO de 2008.</v>
      </c>
      <c r="J135" s="27" t="str">
        <f>SUBSTITUTE(Table_2[[#This Row],[Column4]],"and",";")</f>
        <v xml:space="preserve">Robalo, A. e Gouveia, L. </v>
      </c>
      <c r="K135" s="27"/>
    </row>
    <row r="136" spans="1:11" ht="11.5" customHeight="1" x14ac:dyDescent="0.35">
      <c r="A136" s="27" t="s">
        <v>1296</v>
      </c>
      <c r="B136" s="27" t="s">
        <v>1544</v>
      </c>
      <c r="C136" s="27">
        <f t="shared" si="14"/>
        <v>27</v>
      </c>
      <c r="D136" s="27" t="str">
        <f t="shared" si="15"/>
        <v xml:space="preserve">Salimo, G. e Gouveia, L.  </v>
      </c>
      <c r="E136" s="27" t="str">
        <f t="shared" si="16"/>
        <v>2016</v>
      </c>
      <c r="F136" s="27">
        <f t="shared" si="17"/>
        <v>32</v>
      </c>
      <c r="G136" s="27">
        <f t="shared" si="18"/>
        <v>35</v>
      </c>
      <c r="H136" s="27">
        <f t="shared" si="19"/>
        <v>64</v>
      </c>
      <c r="I136" s="27" t="str">
        <f t="shared" si="20"/>
        <v>Ensino Superior em Moçambique.</v>
      </c>
      <c r="J136" s="27" t="str">
        <f>SUBSTITUTE(Table_2[[#This Row],[Column4]],"and",";")</f>
        <v xml:space="preserve">Salimo, G. e Gouveia, L.  </v>
      </c>
      <c r="K136" s="27"/>
    </row>
    <row r="137" spans="1:11" ht="11.5" customHeight="1" x14ac:dyDescent="0.35">
      <c r="A137" s="27" t="s">
        <v>1298</v>
      </c>
      <c r="B137" s="27" t="s">
        <v>1545</v>
      </c>
      <c r="C137" s="27">
        <f t="shared" si="14"/>
        <v>27</v>
      </c>
      <c r="D137" s="27" t="str">
        <f t="shared" si="15"/>
        <v xml:space="preserve">Robalo, A. e Gouveia, L.  </v>
      </c>
      <c r="E137" s="27" t="str">
        <f t="shared" si="16"/>
        <v>2015</v>
      </c>
      <c r="F137" s="27">
        <f t="shared" si="17"/>
        <v>32</v>
      </c>
      <c r="G137" s="27">
        <f t="shared" si="18"/>
        <v>35</v>
      </c>
      <c r="H137" s="27">
        <f t="shared" si="19"/>
        <v>160</v>
      </c>
      <c r="I137" s="27" t="str">
        <f t="shared" si="20"/>
        <v>Aplicação do questionário a professores do Município do Huambo (Angola) sobre competências TIC para professores: Teste Piloto.</v>
      </c>
      <c r="J137" s="27" t="str">
        <f>SUBSTITUTE(Table_2[[#This Row],[Column4]],"and",";")</f>
        <v xml:space="preserve">Robalo, A. e Gouveia, L.  </v>
      </c>
      <c r="K137" s="27"/>
    </row>
    <row r="138" spans="1:11" ht="11.5" customHeight="1" x14ac:dyDescent="0.35">
      <c r="A138" s="27" t="s">
        <v>1300</v>
      </c>
      <c r="B138" s="27" t="s">
        <v>1546</v>
      </c>
      <c r="C138" s="27">
        <f t="shared" si="14"/>
        <v>28</v>
      </c>
      <c r="D138" s="27" t="str">
        <f t="shared" si="15"/>
        <v xml:space="preserve">Robalo, A. e  Gouveia, L.  </v>
      </c>
      <c r="E138" s="27" t="str">
        <f t="shared" si="16"/>
        <v>2015</v>
      </c>
      <c r="F138" s="27">
        <f t="shared" si="17"/>
        <v>33</v>
      </c>
      <c r="G138" s="27">
        <f t="shared" si="18"/>
        <v>36</v>
      </c>
      <c r="H138" s="27">
        <f t="shared" si="19"/>
        <v>156</v>
      </c>
      <c r="I138" s="27" t="str">
        <f t="shared" si="20"/>
        <v>Análise preliminar do questionário a professores do Município do Huambo (Angola) sobre competências TIC para professores.</v>
      </c>
      <c r="J138" s="27" t="str">
        <f>SUBSTITUTE(Table_2[[#This Row],[Column4]],"and",";")</f>
        <v xml:space="preserve">Robalo, A. e  Gouveia, L.  </v>
      </c>
      <c r="K138" s="27"/>
    </row>
    <row r="139" spans="1:11" ht="11.5" customHeight="1" x14ac:dyDescent="0.35">
      <c r="A139" s="27" t="s">
        <v>1302</v>
      </c>
      <c r="B139" s="27" t="s">
        <v>1547</v>
      </c>
      <c r="C139" s="27">
        <f t="shared" si="14"/>
        <v>27</v>
      </c>
      <c r="D139" s="27" t="str">
        <f t="shared" si="15"/>
        <v xml:space="preserve">Martins, O. e Gouveia, L. </v>
      </c>
      <c r="E139" s="27" t="str">
        <f t="shared" si="16"/>
        <v>2015</v>
      </c>
      <c r="F139" s="27">
        <f t="shared" si="17"/>
        <v>32</v>
      </c>
      <c r="G139" s="27">
        <f t="shared" si="18"/>
        <v>35</v>
      </c>
      <c r="H139" s="27">
        <f t="shared" si="19"/>
        <v>94</v>
      </c>
      <c r="I139" s="27" t="str">
        <f t="shared" si="20"/>
        <v>As Bibliotecas e o Ensino Superior: uma reflexão preliminar.</v>
      </c>
      <c r="J139" s="27" t="str">
        <f>SUBSTITUTE(Table_2[[#This Row],[Column4]],"and",";")</f>
        <v xml:space="preserve">Martins, O. e Gouveia, L. </v>
      </c>
      <c r="K139" s="27"/>
    </row>
    <row r="140" spans="1:11" ht="11.5" customHeight="1" x14ac:dyDescent="0.35">
      <c r="A140" s="27" t="s">
        <v>1304</v>
      </c>
      <c r="B140" s="27" t="s">
        <v>1548</v>
      </c>
      <c r="C140" s="27">
        <f t="shared" si="14"/>
        <v>27</v>
      </c>
      <c r="D140" s="27" t="str">
        <f t="shared" si="15"/>
        <v xml:space="preserve">Alfredo, P. e Gouveia, L. </v>
      </c>
      <c r="E140" s="27" t="str">
        <f t="shared" si="16"/>
        <v>2015</v>
      </c>
      <c r="F140" s="27">
        <f t="shared" si="17"/>
        <v>32</v>
      </c>
      <c r="G140" s="27">
        <f t="shared" si="18"/>
        <v>35</v>
      </c>
      <c r="H140" s="27">
        <f t="shared" si="19"/>
        <v>119</v>
      </c>
      <c r="I140" s="27" t="str">
        <f t="shared" si="20"/>
        <v>plicação do questionário aos cidadãos sobre o governo eletrónico local: teste piloto.</v>
      </c>
      <c r="J140" s="27" t="str">
        <f>SUBSTITUTE(Table_2[[#This Row],[Column4]],"and",";")</f>
        <v xml:space="preserve">Alfredo, P. e Gouveia, L. </v>
      </c>
      <c r="K140" s="27"/>
    </row>
    <row r="141" spans="1:11" ht="11.5" customHeight="1" x14ac:dyDescent="0.35">
      <c r="A141" s="27" t="s">
        <v>1306</v>
      </c>
      <c r="B141" s="27" t="s">
        <v>1549</v>
      </c>
      <c r="C141" s="27">
        <f t="shared" si="14"/>
        <v>27</v>
      </c>
      <c r="D141" s="27" t="str">
        <f t="shared" si="15"/>
        <v xml:space="preserve">António, F. e Gouveia, L. </v>
      </c>
      <c r="E141" s="27" t="str">
        <f t="shared" si="16"/>
        <v>2014</v>
      </c>
      <c r="F141" s="27">
        <f t="shared" si="17"/>
        <v>32</v>
      </c>
      <c r="G141" s="27">
        <f t="shared" si="18"/>
        <v>35</v>
      </c>
      <c r="H141" s="27">
        <f t="shared" si="19"/>
        <v>131</v>
      </c>
      <c r="I141" s="27" t="str">
        <f t="shared" si="20"/>
        <v>Análise de um sistema de backoffice de Ensino a Distância para a Universidade Católica de Angola.</v>
      </c>
      <c r="J141" s="27" t="str">
        <f>SUBSTITUTE(Table_2[[#This Row],[Column4]],"and",";")</f>
        <v xml:space="preserve">António, F. e Gouveia, L. </v>
      </c>
      <c r="K141" s="27"/>
    </row>
    <row r="142" spans="1:11" ht="11.5" customHeight="1" x14ac:dyDescent="0.35">
      <c r="A142" s="27" t="s">
        <v>1308</v>
      </c>
      <c r="B142" s="27" t="s">
        <v>1550</v>
      </c>
      <c r="C142" s="27">
        <f t="shared" si="14"/>
        <v>27</v>
      </c>
      <c r="D142" s="27" t="str">
        <f t="shared" si="15"/>
        <v xml:space="preserve">António, F. e Gouveia, L. </v>
      </c>
      <c r="E142" s="27" t="str">
        <f t="shared" si="16"/>
        <v>2014</v>
      </c>
      <c r="F142" s="27">
        <f t="shared" si="17"/>
        <v>32</v>
      </c>
      <c r="G142" s="27">
        <f t="shared" si="18"/>
        <v>35</v>
      </c>
      <c r="H142" s="27">
        <f t="shared" si="19"/>
        <v>128</v>
      </c>
      <c r="I142" s="27" t="str">
        <f t="shared" si="20"/>
        <v>Estudo preliminar de um Sistema de Acolhimento para Alunos da Universidade Católica de Angola.</v>
      </c>
      <c r="J142" s="27" t="str">
        <f>SUBSTITUTE(Table_2[[#This Row],[Column4]],"and",";")</f>
        <v xml:space="preserve">António, F. e Gouveia, L. </v>
      </c>
      <c r="K142" s="27"/>
    </row>
    <row r="143" spans="1:11" ht="11.5" customHeight="1" x14ac:dyDescent="0.35">
      <c r="A143" s="27" t="s">
        <v>1310</v>
      </c>
      <c r="B143" s="27" t="s">
        <v>1551</v>
      </c>
      <c r="C143" s="27">
        <f t="shared" si="14"/>
        <v>26</v>
      </c>
      <c r="D143" s="27" t="str">
        <f t="shared" si="15"/>
        <v xml:space="preserve">Salimo, G. e Gouveia, L. </v>
      </c>
      <c r="E143" s="27" t="str">
        <f t="shared" si="16"/>
        <v>2014</v>
      </c>
      <c r="F143" s="27">
        <f t="shared" si="17"/>
        <v>31</v>
      </c>
      <c r="G143" s="27">
        <f t="shared" si="18"/>
        <v>34</v>
      </c>
      <c r="H143" s="27">
        <f t="shared" si="19"/>
        <v>99</v>
      </c>
      <c r="I143" s="27" t="str">
        <f t="shared" si="20"/>
        <v>Estudo preliminar para a Adopção de Práticas de EAD na UniZambeze.</v>
      </c>
      <c r="J143" s="27" t="str">
        <f>SUBSTITUTE(Table_2[[#This Row],[Column4]],"and",";")</f>
        <v xml:space="preserve">Salimo, G. e Gouveia, L. </v>
      </c>
      <c r="K143" s="27"/>
    </row>
    <row r="144" spans="1:11" ht="11.5" customHeight="1" x14ac:dyDescent="0.35">
      <c r="A144" s="27" t="s">
        <v>1312</v>
      </c>
      <c r="B144" s="27" t="s">
        <v>1552</v>
      </c>
      <c r="C144" s="27">
        <f t="shared" si="14"/>
        <v>26</v>
      </c>
      <c r="D144" s="27" t="str">
        <f t="shared" si="15"/>
        <v xml:space="preserve">Robalo, A. e Gouveia, L. </v>
      </c>
      <c r="E144" s="27" t="str">
        <f t="shared" si="16"/>
        <v>2013</v>
      </c>
      <c r="F144" s="27">
        <f t="shared" si="17"/>
        <v>31</v>
      </c>
      <c r="G144" s="27">
        <f t="shared" si="18"/>
        <v>34</v>
      </c>
      <c r="H144" s="27">
        <f t="shared" si="19"/>
        <v>152</v>
      </c>
      <c r="I144" s="27" t="str">
        <f t="shared" si="20"/>
        <v>Aplicação das TICs no Instituto Superior de Ciências de Educação: uma nova metodologia para o currículo de Informática.</v>
      </c>
      <c r="J144" s="27" t="str">
        <f>SUBSTITUTE(Table_2[[#This Row],[Column4]],"and",";")</f>
        <v xml:space="preserve">Robalo, A. e Gouveia, L. </v>
      </c>
      <c r="K144" s="27"/>
    </row>
    <row r="145" spans="1:11" ht="11.5" customHeight="1" x14ac:dyDescent="0.35">
      <c r="A145" s="27" t="s">
        <v>1314</v>
      </c>
      <c r="B145" s="27" t="s">
        <v>1553</v>
      </c>
      <c r="C145" s="27">
        <f t="shared" si="14"/>
        <v>26</v>
      </c>
      <c r="D145" s="27" t="str">
        <f t="shared" si="15"/>
        <v xml:space="preserve">Simões, L. e Gouveia, L. </v>
      </c>
      <c r="E145" s="27" t="str">
        <f t="shared" si="16"/>
        <v>2013</v>
      </c>
      <c r="F145" s="27">
        <f t="shared" si="17"/>
        <v>31</v>
      </c>
      <c r="G145" s="27">
        <f t="shared" si="18"/>
        <v>34</v>
      </c>
      <c r="H145" s="27">
        <f t="shared" si="19"/>
        <v>81</v>
      </c>
      <c r="I145" s="27" t="str">
        <f t="shared" si="20"/>
        <v>Estudo exploratório sobre a utilização de Web 2.</v>
      </c>
      <c r="J145" s="27" t="str">
        <f>SUBSTITUTE(Table_2[[#This Row],[Column4]],"and",";")</f>
        <v xml:space="preserve">Simões, L. e Gouveia, L. </v>
      </c>
      <c r="K145" s="27"/>
    </row>
    <row r="146" spans="1:11" ht="11.5" customHeight="1" x14ac:dyDescent="0.35">
      <c r="A146" s="27" t="s">
        <v>1316</v>
      </c>
      <c r="B146" s="27" t="s">
        <v>1554</v>
      </c>
      <c r="C146" s="27">
        <f t="shared" si="14"/>
        <v>44</v>
      </c>
      <c r="D146" s="27" t="str">
        <f t="shared" si="15"/>
        <v xml:space="preserve">Fernandes, N.; Gouveia, L. and Gouveia, F. </v>
      </c>
      <c r="E146" s="27" t="str">
        <f t="shared" si="16"/>
        <v>2009</v>
      </c>
      <c r="F146" s="27">
        <f t="shared" si="17"/>
        <v>49</v>
      </c>
      <c r="G146" s="27">
        <f t="shared" si="18"/>
        <v>52</v>
      </c>
      <c r="H146" s="27">
        <f t="shared" si="19"/>
        <v>83</v>
      </c>
      <c r="I146" s="27" t="str">
        <f t="shared" si="20"/>
        <v>FP-UV: UFP in the Sakai Project.</v>
      </c>
      <c r="J146" s="27" t="str">
        <f>SUBSTITUTE(Table_2[[#This Row],[Column4]],"and",";")</f>
        <v xml:space="preserve">Fern;es, N.; Gouveia, L. ; Gouveia, F. </v>
      </c>
      <c r="K146" s="27"/>
    </row>
    <row r="147" spans="1:11" ht="11.5" customHeight="1" x14ac:dyDescent="0.35">
      <c r="A147" s="27" t="s">
        <v>1318</v>
      </c>
      <c r="B147" s="27" t="s">
        <v>1555</v>
      </c>
      <c r="C147" s="27">
        <f t="shared" si="14"/>
        <v>28</v>
      </c>
      <c r="D147" s="27" t="str">
        <f t="shared" si="15"/>
        <v xml:space="preserve">Abrantes, S. e Gouveia, L. </v>
      </c>
      <c r="E147" s="27" t="str">
        <f t="shared" si="16"/>
        <v>2009</v>
      </c>
      <c r="F147" s="27">
        <f t="shared" si="17"/>
        <v>33</v>
      </c>
      <c r="G147" s="27">
        <f t="shared" si="18"/>
        <v>36</v>
      </c>
      <c r="H147" s="27">
        <f t="shared" si="19"/>
        <v>112</v>
      </c>
      <c r="I147" s="27" t="str">
        <f t="shared" si="20"/>
        <v>valiação do uso do m-learning no contexto de sala de aula no Ensino Superior.</v>
      </c>
      <c r="J147" s="27" t="str">
        <f>SUBSTITUTE(Table_2[[#This Row],[Column4]],"and",";")</f>
        <v xml:space="preserve">Abrantes, S. e Gouveia, L. </v>
      </c>
      <c r="K147" s="27"/>
    </row>
    <row r="148" spans="1:11" ht="11.5" customHeight="1" x14ac:dyDescent="0.35">
      <c r="A148" s="27" t="s">
        <v>1320</v>
      </c>
      <c r="B148" s="27" t="s">
        <v>1556</v>
      </c>
      <c r="C148" s="27">
        <f t="shared" si="14"/>
        <v>28</v>
      </c>
      <c r="D148" s="27" t="str">
        <f t="shared" si="15"/>
        <v xml:space="preserve">Abrantes, S. e Gouveia, L. </v>
      </c>
      <c r="E148" s="27" t="str">
        <f t="shared" si="16"/>
        <v>2009</v>
      </c>
      <c r="F148" s="27">
        <f t="shared" si="17"/>
        <v>33</v>
      </c>
      <c r="G148" s="27">
        <f t="shared" si="18"/>
        <v>36</v>
      </c>
      <c r="H148" s="27">
        <f t="shared" si="19"/>
        <v>123</v>
      </c>
      <c r="I148" s="27" t="str">
        <f t="shared" si="20"/>
        <v>studo da percepção e potencial do uso de aplicações móveis para ambientes colaborativos.</v>
      </c>
      <c r="J148" s="27" t="str">
        <f>SUBSTITUTE(Table_2[[#This Row],[Column4]],"and",";")</f>
        <v xml:space="preserve">Abrantes, S. e Gouveia, L. </v>
      </c>
      <c r="K148" s="27"/>
    </row>
    <row r="149" spans="1:11" ht="11.5" customHeight="1" x14ac:dyDescent="0.35">
      <c r="A149" s="27" t="s">
        <v>1322</v>
      </c>
      <c r="B149" s="27" t="s">
        <v>1557</v>
      </c>
      <c r="C149" s="27">
        <f t="shared" si="14"/>
        <v>28</v>
      </c>
      <c r="D149" s="27" t="str">
        <f t="shared" si="15"/>
        <v xml:space="preserve">Abrantes, S. e Gouveia, L. </v>
      </c>
      <c r="E149" s="27" t="str">
        <f t="shared" si="16"/>
        <v>2009</v>
      </c>
      <c r="F149" s="27">
        <f t="shared" si="17"/>
        <v>33</v>
      </c>
      <c r="G149" s="27">
        <f t="shared" si="18"/>
        <v>36</v>
      </c>
      <c r="H149" s="27">
        <f t="shared" si="19"/>
        <v>103</v>
      </c>
      <c r="I149" s="27" t="str">
        <f t="shared" si="20"/>
        <v>studo de percepção do uso de dispositivos móveis no Ensino Superior.</v>
      </c>
      <c r="J149" s="27" t="str">
        <f>SUBSTITUTE(Table_2[[#This Row],[Column4]],"and",";")</f>
        <v xml:space="preserve">Abrantes, S. e Gouveia, L. </v>
      </c>
      <c r="K149" s="27"/>
    </row>
    <row r="150" spans="1:11" ht="11.5" customHeight="1" x14ac:dyDescent="0.35">
      <c r="A150" s="27" t="s">
        <v>1324</v>
      </c>
      <c r="B150" s="27" t="s">
        <v>1558</v>
      </c>
      <c r="C150" s="27">
        <f t="shared" si="14"/>
        <v>39</v>
      </c>
      <c r="D150" s="27" t="str">
        <f t="shared" si="15"/>
        <v xml:space="preserve">Rurato, P.; Gouveia, L. e Gouveia, J. </v>
      </c>
      <c r="E150" s="27" t="str">
        <f t="shared" si="16"/>
        <v>2005</v>
      </c>
      <c r="F150" s="27">
        <f t="shared" si="17"/>
        <v>44</v>
      </c>
      <c r="G150" s="27">
        <f t="shared" si="18"/>
        <v>47</v>
      </c>
      <c r="H150" s="27">
        <f t="shared" si="19"/>
        <v>127</v>
      </c>
      <c r="I150" s="27" t="str">
        <f t="shared" si="20"/>
        <v>s Características dos Aprendentes na Educação a Distância: factores de motivação.</v>
      </c>
      <c r="J150" s="27" t="str">
        <f>SUBSTITUTE(Table_2[[#This Row],[Column4]],"and",";")</f>
        <v xml:space="preserve">Rurato, P.; Gouveia, L. e Gouveia, J. </v>
      </c>
      <c r="K150" s="27"/>
    </row>
    <row r="151" spans="1:11" ht="11.5" customHeight="1" x14ac:dyDescent="0.35">
      <c r="A151" s="27" t="s">
        <v>1326</v>
      </c>
      <c r="B151" s="27" t="s">
        <v>1559</v>
      </c>
      <c r="C151" s="27">
        <f t="shared" si="14"/>
        <v>26</v>
      </c>
      <c r="D151" s="27" t="str">
        <f t="shared" si="15"/>
        <v xml:space="preserve">Rurato, P. e Gouveia, L. </v>
      </c>
      <c r="E151" s="27" t="str">
        <f t="shared" si="16"/>
        <v>2005</v>
      </c>
      <c r="F151" s="27">
        <f t="shared" si="17"/>
        <v>31</v>
      </c>
      <c r="G151" s="27">
        <f t="shared" si="18"/>
        <v>34</v>
      </c>
      <c r="H151" s="27">
        <f t="shared" si="19"/>
        <v>107</v>
      </c>
      <c r="I151" s="27" t="str">
        <f t="shared" si="20"/>
        <v>Uma reflexão sobre o perfil dos Aprendentes Adultos no Ensino a Distância.</v>
      </c>
      <c r="J151" s="27" t="str">
        <f>SUBSTITUTE(Table_2[[#This Row],[Column4]],"and",";")</f>
        <v xml:space="preserve">Rurato, P. e Gouveia, L. </v>
      </c>
      <c r="K151" s="27"/>
    </row>
    <row r="152" spans="1:11" ht="11.5" customHeight="1" x14ac:dyDescent="0.35">
      <c r="A152" s="27" t="s">
        <v>1328</v>
      </c>
      <c r="B152" s="27" t="s">
        <v>1560</v>
      </c>
      <c r="C152" s="27">
        <f t="shared" si="14"/>
        <v>29</v>
      </c>
      <c r="D152" s="27" t="str">
        <f t="shared" si="15"/>
        <v xml:space="preserve">Gouveia, F. and Gouveia, L. </v>
      </c>
      <c r="E152" s="27" t="str">
        <f t="shared" si="16"/>
        <v>2005</v>
      </c>
      <c r="F152" s="27">
        <f t="shared" si="17"/>
        <v>34</v>
      </c>
      <c r="G152" s="27">
        <f t="shared" si="18"/>
        <v>37</v>
      </c>
      <c r="H152" s="27">
        <f t="shared" si="19"/>
        <v>125</v>
      </c>
      <c r="I152" s="27" t="str">
        <f t="shared" si="20"/>
        <v>Collaborative open-source software: the case of e-learning at University Fernando Pessoa.</v>
      </c>
      <c r="J152" s="27" t="str">
        <f>SUBSTITUTE(Table_2[[#This Row],[Column4]],"and",";")</f>
        <v xml:space="preserve">Gouveia, F. ; Gouveia, L. </v>
      </c>
      <c r="K152" s="27"/>
    </row>
    <row r="153" spans="1:11" ht="11.5" customHeight="1" x14ac:dyDescent="0.35">
      <c r="A153" s="27" t="s">
        <v>1330</v>
      </c>
      <c r="B153" s="27" t="s">
        <v>1561</v>
      </c>
      <c r="C153" s="27">
        <f t="shared" si="14"/>
        <v>13</v>
      </c>
      <c r="D153" s="27" t="str">
        <f t="shared" si="15"/>
        <v xml:space="preserve">Gouveia, L. </v>
      </c>
      <c r="E153" s="27" t="str">
        <f t="shared" si="16"/>
        <v>2004</v>
      </c>
      <c r="F153" s="27">
        <f t="shared" si="17"/>
        <v>18</v>
      </c>
      <c r="G153" s="27">
        <f t="shared" si="18"/>
        <v>21</v>
      </c>
      <c r="H153" s="27">
        <f t="shared" si="19"/>
        <v>79</v>
      </c>
      <c r="I153" s="27" t="str">
        <f t="shared" si="20"/>
        <v>A brief survey on Cognitive Maps as Humane Representations.</v>
      </c>
      <c r="J153" s="27" t="str">
        <f>SUBSTITUTE(Table_2[[#This Row],[Column4]],"and",";")</f>
        <v xml:space="preserve">Gouveia, L. </v>
      </c>
      <c r="K153" s="27"/>
    </row>
    <row r="154" spans="1:11" ht="11.5" customHeight="1" x14ac:dyDescent="0.35">
      <c r="A154" s="27" t="s">
        <v>1332</v>
      </c>
      <c r="B154" s="27" t="s">
        <v>1562</v>
      </c>
      <c r="C154" s="27">
        <f t="shared" si="14"/>
        <v>29</v>
      </c>
      <c r="D154" s="27" t="str">
        <f t="shared" si="15"/>
        <v xml:space="preserve">Gouveia, L. and Gouveia, F. </v>
      </c>
      <c r="E154" s="27" t="str">
        <f t="shared" si="16"/>
        <v>2001</v>
      </c>
      <c r="F154" s="27">
        <f t="shared" si="17"/>
        <v>34</v>
      </c>
      <c r="G154" s="27">
        <f t="shared" si="18"/>
        <v>37</v>
      </c>
      <c r="H154" s="27">
        <f t="shared" si="19"/>
        <v>86</v>
      </c>
      <c r="I154" s="27" t="str">
        <f t="shared" si="20"/>
        <v>An evaluation of the Well Path elearning platform.</v>
      </c>
      <c r="J154" s="27" t="str">
        <f>SUBSTITUTE(Table_2[[#This Row],[Column4]],"and",";")</f>
        <v xml:space="preserve">Gouveia, L. ; Gouveia, F. </v>
      </c>
      <c r="K154" s="27"/>
    </row>
    <row r="155" spans="1:11" ht="11.5" customHeight="1" x14ac:dyDescent="0.35">
      <c r="A155" s="27" t="s">
        <v>1334</v>
      </c>
      <c r="B155" s="27" t="s">
        <v>1563</v>
      </c>
      <c r="C155" s="27">
        <f t="shared" si="14"/>
        <v>20</v>
      </c>
      <c r="D155" s="27" t="str">
        <f t="shared" si="15"/>
        <v xml:space="preserve">Gouveia, L. et al. </v>
      </c>
      <c r="E155" s="27" t="str">
        <f t="shared" si="16"/>
        <v>2000</v>
      </c>
      <c r="F155" s="27">
        <f t="shared" si="17"/>
        <v>25</v>
      </c>
      <c r="G155" s="27">
        <f t="shared" si="18"/>
        <v>28</v>
      </c>
      <c r="H155" s="27">
        <f t="shared" si="19"/>
        <v>100</v>
      </c>
      <c r="I155" s="27" t="str">
        <f t="shared" si="20"/>
        <v>Proposing a knowledge network to assist education, training and learning.</v>
      </c>
      <c r="J155" s="27" t="str">
        <f>SUBSTITUTE(Table_2[[#This Row],[Column4]],"and",";")</f>
        <v xml:space="preserve">Gouveia, L. et al. </v>
      </c>
      <c r="K155" s="27"/>
    </row>
    <row r="156" spans="1:11" ht="11.5" customHeight="1" x14ac:dyDescent="0.35">
      <c r="A156" s="27" t="s">
        <v>1336</v>
      </c>
      <c r="B156" s="27" t="s">
        <v>1564</v>
      </c>
      <c r="C156" s="27">
        <f t="shared" si="14"/>
        <v>20</v>
      </c>
      <c r="D156" s="27" t="str">
        <f t="shared" si="15"/>
        <v xml:space="preserve">Gouveia, L. et al. </v>
      </c>
      <c r="E156" s="27" t="str">
        <f t="shared" si="16"/>
        <v>2000</v>
      </c>
      <c r="F156" s="27">
        <f t="shared" si="17"/>
        <v>25</v>
      </c>
      <c r="G156" s="27">
        <f t="shared" si="18"/>
        <v>28</v>
      </c>
      <c r="H156" s="27">
        <f t="shared" si="19"/>
        <v>85</v>
      </c>
      <c r="I156" s="27" t="str">
        <f t="shared" si="20"/>
        <v>Informing an information discovery tool for using gesture.</v>
      </c>
      <c r="J156" s="27" t="str">
        <f>SUBSTITUTE(Table_2[[#This Row],[Column4]],"and",";")</f>
        <v xml:space="preserve">Gouveia, L. et al. </v>
      </c>
      <c r="K156" s="27"/>
    </row>
    <row r="157" spans="1:11" ht="11.5" customHeight="1" x14ac:dyDescent="0.35">
      <c r="A157" s="27" t="s">
        <v>1228</v>
      </c>
      <c r="B157" s="27" t="s">
        <v>1565</v>
      </c>
      <c r="C157" s="27" t="e">
        <f t="shared" si="14"/>
        <v>#VALUE!</v>
      </c>
      <c r="D157" s="27" t="e">
        <f t="shared" si="15"/>
        <v>#VALUE!</v>
      </c>
      <c r="E157" s="27" t="e">
        <f t="shared" si="16"/>
        <v>#VALUE!</v>
      </c>
      <c r="F157" s="27" t="e">
        <f t="shared" si="17"/>
        <v>#VALUE!</v>
      </c>
      <c r="G157" s="27" t="e">
        <f t="shared" si="18"/>
        <v>#VALUE!</v>
      </c>
      <c r="H157" s="27" t="e">
        <f t="shared" si="19"/>
        <v>#VALUE!</v>
      </c>
      <c r="I157" s="27" t="e">
        <f t="shared" si="20"/>
        <v>#VALUE!</v>
      </c>
      <c r="J157" s="27" t="e">
        <f>SUBSTITUTE(Table_2[[#This Row],[Column4]],"and",";")</f>
        <v>#VALUE!</v>
      </c>
      <c r="K157" s="27"/>
    </row>
    <row r="158" spans="1:11" ht="11.5" customHeight="1" x14ac:dyDescent="0.35">
      <c r="A158" s="27" t="s">
        <v>1322</v>
      </c>
      <c r="B158" s="27" t="s">
        <v>1566</v>
      </c>
      <c r="C158" s="27">
        <f t="shared" si="14"/>
        <v>27</v>
      </c>
      <c r="D158" s="27" t="str">
        <f t="shared" si="15"/>
        <v xml:space="preserve">Almasri, A. e Gouveia, L. </v>
      </c>
      <c r="E158" s="27" t="str">
        <f t="shared" si="16"/>
        <v>2019</v>
      </c>
      <c r="F158" s="27">
        <f t="shared" si="17"/>
        <v>32</v>
      </c>
      <c r="G158" s="27">
        <f t="shared" si="18"/>
        <v>35</v>
      </c>
      <c r="H158" s="27">
        <f t="shared" si="19"/>
        <v>134</v>
      </c>
      <c r="I158" s="27" t="str">
        <f t="shared" si="20"/>
        <v>Reviewing Power-Saving Approaches Implemented During the Development of an Android System (Stage 2).</v>
      </c>
      <c r="J158" s="27" t="str">
        <f>SUBSTITUTE(Table_2[[#This Row],[Column4]],"and",";")</f>
        <v xml:space="preserve">Almasri, A. e Gouveia, L. </v>
      </c>
      <c r="K158" s="27"/>
    </row>
    <row r="159" spans="1:11" ht="11.5" customHeight="1" x14ac:dyDescent="0.35">
      <c r="A159" s="27" t="s">
        <v>1324</v>
      </c>
      <c r="B159" s="27" t="s">
        <v>1567</v>
      </c>
      <c r="C159" s="27">
        <f t="shared" si="14"/>
        <v>27</v>
      </c>
      <c r="D159" s="27" t="str">
        <f t="shared" si="15"/>
        <v xml:space="preserve">Almasri, A. e Gouveia, L. </v>
      </c>
      <c r="E159" s="27" t="str">
        <f t="shared" si="16"/>
        <v>2009</v>
      </c>
      <c r="F159" s="27">
        <f t="shared" si="17"/>
        <v>32</v>
      </c>
      <c r="G159" s="27">
        <f t="shared" si="18"/>
        <v>35</v>
      </c>
      <c r="H159" s="27">
        <f t="shared" si="19"/>
        <v>172</v>
      </c>
      <c r="I159" s="27" t="str">
        <f t="shared" si="20"/>
        <v>Adding Energy Star Rating Schema to Android Applications on Google Play Store (An Example of a Preventive Power Saving Model, stage four).</v>
      </c>
      <c r="J159" s="27" t="str">
        <f>SUBSTITUTE(Table_2[[#This Row],[Column4]],"and",";")</f>
        <v xml:space="preserve">Almasri, A. e Gouveia, L. </v>
      </c>
      <c r="K159" s="27"/>
    </row>
    <row r="160" spans="1:11" ht="11.5" customHeight="1" x14ac:dyDescent="0.35">
      <c r="A160" s="27" t="s">
        <v>1326</v>
      </c>
      <c r="B160" s="27" t="s">
        <v>1568</v>
      </c>
      <c r="C160" s="27">
        <f t="shared" si="14"/>
        <v>13</v>
      </c>
      <c r="D160" s="27" t="str">
        <f t="shared" si="15"/>
        <v xml:space="preserve">Gouveia, L. </v>
      </c>
      <c r="E160" s="27" t="str">
        <f t="shared" si="16"/>
        <v>2019</v>
      </c>
      <c r="F160" s="27">
        <f t="shared" si="17"/>
        <v>18</v>
      </c>
      <c r="G160" s="27">
        <f t="shared" si="18"/>
        <v>21</v>
      </c>
      <c r="H160" s="27">
        <f t="shared" si="19"/>
        <v>37</v>
      </c>
      <c r="I160" s="27" t="str">
        <f t="shared" si="20"/>
        <v>Livro de Resumos.</v>
      </c>
      <c r="J160" s="27" t="str">
        <f>SUBSTITUTE(Table_2[[#This Row],[Column4]],"and",";")</f>
        <v xml:space="preserve">Gouveia, L. </v>
      </c>
      <c r="K160" s="27"/>
    </row>
    <row r="161" spans="1:11" ht="11.5" customHeight="1" x14ac:dyDescent="0.35">
      <c r="A161" s="27" t="s">
        <v>1328</v>
      </c>
      <c r="B161" s="27" t="s">
        <v>1569</v>
      </c>
      <c r="C161" s="27">
        <f t="shared" si="14"/>
        <v>13</v>
      </c>
      <c r="D161" s="27" t="str">
        <f t="shared" si="15"/>
        <v xml:space="preserve">Gouveia, L. </v>
      </c>
      <c r="E161" s="27" t="str">
        <f t="shared" si="16"/>
        <v>2018</v>
      </c>
      <c r="F161" s="27">
        <f t="shared" si="17"/>
        <v>18</v>
      </c>
      <c r="G161" s="27">
        <f t="shared" si="18"/>
        <v>21</v>
      </c>
      <c r="H161" s="27">
        <f t="shared" si="19"/>
        <v>86</v>
      </c>
      <c r="I161" s="27" t="str">
        <f t="shared" si="20"/>
        <v>Evento de apresentações e partilha de conhecimento PhD CC, SiTeGI.</v>
      </c>
      <c r="J161" s="27" t="str">
        <f>SUBSTITUTE(Table_2[[#This Row],[Column4]],"and",";")</f>
        <v xml:space="preserve">Gouveia, L. </v>
      </c>
      <c r="K161" s="27"/>
    </row>
    <row r="162" spans="1:11" ht="11.5" customHeight="1" x14ac:dyDescent="0.35">
      <c r="A162" s="27" t="s">
        <v>1330</v>
      </c>
      <c r="B162" s="27" t="s">
        <v>1570</v>
      </c>
      <c r="C162" s="27">
        <f t="shared" si="14"/>
        <v>13</v>
      </c>
      <c r="D162" s="27" t="str">
        <f t="shared" si="15"/>
        <v xml:space="preserve">Gouveia, L. </v>
      </c>
      <c r="E162" s="27" t="str">
        <f t="shared" si="16"/>
        <v>coor</v>
      </c>
      <c r="F162" s="27">
        <f t="shared" si="17"/>
        <v>19</v>
      </c>
      <c r="G162" s="27">
        <f t="shared" si="18"/>
        <v>22</v>
      </c>
      <c r="H162" s="27">
        <f t="shared" si="19"/>
        <v>28</v>
      </c>
      <c r="I162" s="27" t="str">
        <f t="shared" si="20"/>
        <v>(2009).</v>
      </c>
      <c r="J162" s="27" t="str">
        <f>SUBSTITUTE(Table_2[[#This Row],[Column4]],"and",";")</f>
        <v xml:space="preserve">Gouveia, L. </v>
      </c>
      <c r="K162" s="27"/>
    </row>
    <row r="163" spans="1:11" ht="11.5" customHeight="1" x14ac:dyDescent="0.35">
      <c r="A163" s="27" t="s">
        <v>1332</v>
      </c>
      <c r="B163" s="27" t="s">
        <v>1571</v>
      </c>
      <c r="C163" s="27">
        <f t="shared" si="14"/>
        <v>13</v>
      </c>
      <c r="D163" s="27" t="str">
        <f t="shared" si="15"/>
        <v xml:space="preserve">Serrano, A. </v>
      </c>
      <c r="E163" s="27" t="str">
        <f t="shared" si="16"/>
        <v>reda</v>
      </c>
      <c r="F163" s="27">
        <f t="shared" si="17"/>
        <v>21</v>
      </c>
      <c r="G163" s="27">
        <f t="shared" si="18"/>
        <v>24</v>
      </c>
      <c r="H163" s="27">
        <f t="shared" si="19"/>
        <v>36</v>
      </c>
      <c r="I163" s="27" t="str">
        <f t="shared" si="20"/>
        <v>Gonçalves, F.</v>
      </c>
      <c r="J163" s="27" t="str">
        <f>SUBSTITUTE(Table_2[[#This Row],[Column4]],"and",";")</f>
        <v xml:space="preserve">Serrano, A. </v>
      </c>
      <c r="K163" s="27"/>
    </row>
    <row r="164" spans="1:11" ht="11.5" customHeight="1" x14ac:dyDescent="0.35">
      <c r="A164" s="27" t="s">
        <v>1334</v>
      </c>
      <c r="B164" s="27" t="s">
        <v>1572</v>
      </c>
      <c r="C164" s="27">
        <f t="shared" si="14"/>
        <v>13</v>
      </c>
      <c r="D164" s="27" t="str">
        <f t="shared" si="15"/>
        <v xml:space="preserve">Gouveia, L. </v>
      </c>
      <c r="E164" s="27" t="str">
        <f t="shared" si="16"/>
        <v>2006</v>
      </c>
      <c r="F164" s="27">
        <f t="shared" si="17"/>
        <v>18</v>
      </c>
      <c r="G164" s="27">
        <f t="shared" si="18"/>
        <v>21</v>
      </c>
      <c r="H164" s="27">
        <f t="shared" si="19"/>
        <v>93</v>
      </c>
      <c r="I164" s="27" t="str">
        <f t="shared" si="20"/>
        <v>O Contributo das Cidades e Regiões Digitais para o aproximar das regiões.</v>
      </c>
      <c r="J164" s="27" t="str">
        <f>SUBSTITUTE(Table_2[[#This Row],[Column4]],"and",";")</f>
        <v xml:space="preserve">Gouveia, L. </v>
      </c>
      <c r="K164" s="27"/>
    </row>
    <row r="165" spans="1:11" ht="11.5" customHeight="1" x14ac:dyDescent="0.35">
      <c r="A165" s="27" t="s">
        <v>1336</v>
      </c>
      <c r="B165" s="27" t="s">
        <v>1573</v>
      </c>
      <c r="C165" s="27">
        <f t="shared" si="14"/>
        <v>55</v>
      </c>
      <c r="D165" s="27" t="str">
        <f t="shared" si="15"/>
        <v xml:space="preserve">Gouveia, L. e Gouveia, J. e Amaral, L. e Carvalho, J. </v>
      </c>
      <c r="E165" s="27" t="str">
        <f t="shared" si="16"/>
        <v>2003</v>
      </c>
      <c r="F165" s="27">
        <f t="shared" si="17"/>
        <v>60</v>
      </c>
      <c r="G165" s="27">
        <f t="shared" si="18"/>
        <v>63</v>
      </c>
      <c r="H165" s="27">
        <f t="shared" si="19"/>
        <v>88</v>
      </c>
      <c r="I165" s="27" t="str">
        <f t="shared" si="20"/>
        <v>Workshop Cidades Digitais.</v>
      </c>
      <c r="J165" s="27" t="str">
        <f>SUBSTITUTE(Table_2[[#This Row],[Column4]],"and",";")</f>
        <v xml:space="preserve">Gouveia, L. e Gouveia, J. e Amaral, L. e Carvalho, J. </v>
      </c>
      <c r="K165" s="27"/>
    </row>
    <row r="166" spans="1:11" ht="11.5" customHeight="1" x14ac:dyDescent="0.35">
      <c r="A166" s="27" t="s">
        <v>1226</v>
      </c>
      <c r="B166" s="27" t="s">
        <v>1574</v>
      </c>
      <c r="C166" s="27" t="e">
        <f t="shared" si="14"/>
        <v>#VALUE!</v>
      </c>
      <c r="D166" s="27" t="e">
        <f t="shared" si="15"/>
        <v>#VALUE!</v>
      </c>
      <c r="E166" s="27" t="e">
        <f t="shared" si="16"/>
        <v>#VALUE!</v>
      </c>
      <c r="F166" s="27" t="e">
        <f t="shared" si="17"/>
        <v>#VALUE!</v>
      </c>
      <c r="G166" s="27" t="e">
        <f t="shared" si="18"/>
        <v>#VALUE!</v>
      </c>
      <c r="H166" s="27" t="e">
        <f t="shared" si="19"/>
        <v>#VALUE!</v>
      </c>
      <c r="I166" s="27" t="e">
        <f t="shared" si="20"/>
        <v>#VALUE!</v>
      </c>
      <c r="J166" s="27" t="e">
        <f>SUBSTITUTE(Table_2[[#This Row],[Column4]],"and",";")</f>
        <v>#VALUE!</v>
      </c>
      <c r="K166" s="27"/>
    </row>
    <row r="167" spans="1:11" ht="11.5" customHeight="1" x14ac:dyDescent="0.35">
      <c r="A167" s="27" t="s">
        <v>1228</v>
      </c>
      <c r="B167" s="27" t="s">
        <v>1575</v>
      </c>
      <c r="C167" s="27" t="e">
        <f t="shared" si="14"/>
        <v>#VALUE!</v>
      </c>
      <c r="D167" s="27" t="e">
        <f t="shared" si="15"/>
        <v>#VALUE!</v>
      </c>
      <c r="E167" s="27" t="e">
        <f t="shared" si="16"/>
        <v>#VALUE!</v>
      </c>
      <c r="F167" s="27" t="e">
        <f t="shared" si="17"/>
        <v>#VALUE!</v>
      </c>
      <c r="G167" s="27" t="e">
        <f t="shared" si="18"/>
        <v>#VALUE!</v>
      </c>
      <c r="H167" s="27" t="e">
        <f t="shared" si="19"/>
        <v>#VALUE!</v>
      </c>
      <c r="I167" s="27" t="e">
        <f t="shared" si="20"/>
        <v>#VALUE!</v>
      </c>
      <c r="J167" s="27" t="e">
        <f>SUBSTITUTE(Table_2[[#This Row],[Column4]],"and",";")</f>
        <v>#VALUE!</v>
      </c>
      <c r="K167" s="27"/>
    </row>
    <row r="168" spans="1:11" ht="11.5" customHeight="1" x14ac:dyDescent="0.35">
      <c r="A168" s="27" t="s">
        <v>1328</v>
      </c>
      <c r="B168" s="27" t="s">
        <v>1576</v>
      </c>
      <c r="C168" s="27">
        <f t="shared" si="14"/>
        <v>13</v>
      </c>
      <c r="D168" s="27" t="str">
        <f t="shared" si="15"/>
        <v xml:space="preserve">Gouveia, L. </v>
      </c>
      <c r="E168" s="27" t="str">
        <f t="shared" si="16"/>
        <v>2019</v>
      </c>
      <c r="F168" s="27">
        <f t="shared" si="17"/>
        <v>18</v>
      </c>
      <c r="G168" s="27">
        <f t="shared" si="18"/>
        <v>21</v>
      </c>
      <c r="H168" s="27">
        <f t="shared" si="19"/>
        <v>94</v>
      </c>
      <c r="I168" s="27" t="str">
        <f t="shared" si="20"/>
        <v>Emerging alternatives to leadership and governance in a digital ecosystem.</v>
      </c>
      <c r="J168" s="27" t="str">
        <f>SUBSTITUTE(Table_2[[#This Row],[Column4]],"and",";")</f>
        <v xml:space="preserve">Gouveia, L. </v>
      </c>
      <c r="K168" s="27"/>
    </row>
    <row r="169" spans="1:11" ht="11.5" customHeight="1" x14ac:dyDescent="0.35">
      <c r="A169" s="27" t="s">
        <v>1330</v>
      </c>
      <c r="B169" s="27" t="s">
        <v>1577</v>
      </c>
      <c r="C169" s="27">
        <f t="shared" si="14"/>
        <v>13</v>
      </c>
      <c r="D169" s="27" t="str">
        <f t="shared" si="15"/>
        <v xml:space="preserve">Gouveia, L. </v>
      </c>
      <c r="E169" s="27" t="str">
        <f t="shared" si="16"/>
        <v>2015</v>
      </c>
      <c r="F169" s="27">
        <f t="shared" si="17"/>
        <v>18</v>
      </c>
      <c r="G169" s="27">
        <f t="shared" si="18"/>
        <v>21</v>
      </c>
      <c r="H169" s="27">
        <f t="shared" si="19"/>
        <v>118</v>
      </c>
      <c r="I169" s="27" t="str">
        <f t="shared" si="20"/>
        <v>Where is the Wisdom we lost in knowledge: security issues and human relationships in social media.</v>
      </c>
      <c r="J169" s="27" t="str">
        <f>SUBSTITUTE(Table_2[[#This Row],[Column4]],"and",";")</f>
        <v xml:space="preserve">Gouveia, L. </v>
      </c>
      <c r="K169" s="27"/>
    </row>
    <row r="170" spans="1:11" ht="11.5" customHeight="1" x14ac:dyDescent="0.35">
      <c r="A170" s="27" t="s">
        <v>1332</v>
      </c>
      <c r="B170" s="27" t="s">
        <v>1578</v>
      </c>
      <c r="C170" s="27">
        <f t="shared" si="14"/>
        <v>13</v>
      </c>
      <c r="D170" s="27" t="str">
        <f t="shared" si="15"/>
        <v xml:space="preserve">Gouveia, L. </v>
      </c>
      <c r="E170" s="27" t="str">
        <f t="shared" si="16"/>
        <v>2015</v>
      </c>
      <c r="F170" s="27">
        <f t="shared" si="17"/>
        <v>18</v>
      </c>
      <c r="G170" s="27">
        <f t="shared" si="18"/>
        <v>21</v>
      </c>
      <c r="H170" s="27">
        <f t="shared" si="19"/>
        <v>51</v>
      </c>
      <c r="I170" s="27" t="str">
        <f t="shared" si="20"/>
        <v>Gestão da Informação em Museus.</v>
      </c>
      <c r="J170" s="27" t="str">
        <f>SUBSTITUTE(Table_2[[#This Row],[Column4]],"and",";")</f>
        <v xml:space="preserve">Gouveia, L. </v>
      </c>
      <c r="K170" s="27"/>
    </row>
    <row r="171" spans="1:11" ht="11.5" customHeight="1" x14ac:dyDescent="0.35">
      <c r="A171" s="27" t="s">
        <v>1334</v>
      </c>
      <c r="B171" s="27" t="s">
        <v>1579</v>
      </c>
      <c r="C171" s="27">
        <f t="shared" si="14"/>
        <v>13</v>
      </c>
      <c r="D171" s="27" t="str">
        <f t="shared" si="15"/>
        <v xml:space="preserve">Gouveia, L. </v>
      </c>
      <c r="E171" s="27" t="str">
        <f t="shared" si="16"/>
        <v>2015</v>
      </c>
      <c r="F171" s="27">
        <f t="shared" si="17"/>
        <v>18</v>
      </c>
      <c r="G171" s="27">
        <f t="shared" si="18"/>
        <v>21</v>
      </c>
      <c r="H171" s="27">
        <f t="shared" si="19"/>
        <v>79</v>
      </c>
      <c r="I171" s="27" t="str">
        <f t="shared" si="20"/>
        <v>Cidades Inteligentes: um novo espaço digital para a cidade.</v>
      </c>
      <c r="J171" s="27" t="str">
        <f>SUBSTITUTE(Table_2[[#This Row],[Column4]],"and",";")</f>
        <v xml:space="preserve">Gouveia, L. </v>
      </c>
      <c r="K171" s="27"/>
    </row>
    <row r="172" spans="1:11" ht="11.5" customHeight="1" x14ac:dyDescent="0.35">
      <c r="A172" s="27" t="s">
        <v>1336</v>
      </c>
      <c r="B172" s="27" t="s">
        <v>1580</v>
      </c>
      <c r="C172" s="27">
        <f t="shared" si="14"/>
        <v>13</v>
      </c>
      <c r="D172" s="27" t="str">
        <f t="shared" si="15"/>
        <v xml:space="preserve">Gouveia, L. </v>
      </c>
      <c r="E172" s="27" t="str">
        <f t="shared" si="16"/>
        <v>2013</v>
      </c>
      <c r="F172" s="27">
        <f t="shared" si="17"/>
        <v>18</v>
      </c>
      <c r="G172" s="27">
        <f t="shared" si="18"/>
        <v>21</v>
      </c>
      <c r="H172" s="27">
        <f t="shared" si="19"/>
        <v>105</v>
      </c>
      <c r="I172" s="27" t="str">
        <f t="shared" si="20"/>
        <v>Informing at the new UFP Hospital playing with information and the digital challenge.</v>
      </c>
      <c r="J172" s="27" t="str">
        <f>SUBSTITUTE(Table_2[[#This Row],[Column4]],"and",";")</f>
        <v xml:space="preserve">Gouveia, L. </v>
      </c>
      <c r="K172" s="27"/>
    </row>
    <row r="173" spans="1:11" ht="11.5" customHeight="1" x14ac:dyDescent="0.35">
      <c r="A173" s="27" t="s">
        <v>1228</v>
      </c>
      <c r="B173" s="27" t="s">
        <v>1581</v>
      </c>
      <c r="C173" s="27" t="e">
        <f t="shared" si="14"/>
        <v>#VALUE!</v>
      </c>
      <c r="D173" s="27" t="e">
        <f t="shared" si="15"/>
        <v>#VALUE!</v>
      </c>
      <c r="E173" s="27" t="e">
        <f t="shared" si="16"/>
        <v>#VALUE!</v>
      </c>
      <c r="F173" s="27" t="e">
        <f t="shared" si="17"/>
        <v>#VALUE!</v>
      </c>
      <c r="G173" s="27" t="e">
        <f t="shared" si="18"/>
        <v>#VALUE!</v>
      </c>
      <c r="H173" s="27" t="e">
        <f t="shared" si="19"/>
        <v>#VALUE!</v>
      </c>
      <c r="I173" s="27" t="e">
        <f t="shared" si="20"/>
        <v>#VALUE!</v>
      </c>
      <c r="J173" s="27" t="e">
        <f>SUBSTITUTE(Table_2[[#This Row],[Column4]],"and",";")</f>
        <v>#VALUE!</v>
      </c>
      <c r="K173" s="27"/>
    </row>
    <row r="174" spans="1:11" ht="11.5" customHeight="1" x14ac:dyDescent="0.35">
      <c r="A174" s="27" t="s">
        <v>1582</v>
      </c>
      <c r="B174" s="27" t="s">
        <v>1583</v>
      </c>
      <c r="C174" s="27">
        <f t="shared" si="14"/>
        <v>27</v>
      </c>
      <c r="D174" s="27" t="str">
        <f t="shared" si="15"/>
        <v xml:space="preserve">Martins, E. e Gouveia, L. </v>
      </c>
      <c r="E174" s="27" t="str">
        <f t="shared" si="16"/>
        <v>2019</v>
      </c>
      <c r="F174" s="27">
        <f t="shared" si="17"/>
        <v>32</v>
      </c>
      <c r="G174" s="27">
        <f t="shared" si="18"/>
        <v>35</v>
      </c>
      <c r="H174" s="27">
        <f t="shared" si="19"/>
        <v>123</v>
      </c>
      <c r="I174" s="27" t="str">
        <f t="shared" si="20"/>
        <v>Uso da Ferramenta Kahoot Transformando a Aula do Ensino Médio em um Game de Conhecimento.</v>
      </c>
      <c r="J174" s="27" t="str">
        <f>SUBSTITUTE(Table_2[[#This Row],[Column4]],"and",";")</f>
        <v xml:space="preserve">Martins, E. e Gouveia, L. </v>
      </c>
      <c r="K174" s="27"/>
    </row>
    <row r="175" spans="1:11" ht="11.5" customHeight="1" x14ac:dyDescent="0.35">
      <c r="A175" s="27" t="s">
        <v>1584</v>
      </c>
      <c r="B175" s="27" t="s">
        <v>1585</v>
      </c>
      <c r="C175" s="27">
        <f t="shared" si="14"/>
        <v>27</v>
      </c>
      <c r="D175" s="27" t="str">
        <f t="shared" si="15"/>
        <v xml:space="preserve">Martins, E. e Gouveia, L. </v>
      </c>
      <c r="E175" s="27" t="str">
        <f t="shared" si="16"/>
        <v>2019</v>
      </c>
      <c r="F175" s="27">
        <f t="shared" si="17"/>
        <v>32</v>
      </c>
      <c r="G175" s="27">
        <f t="shared" si="18"/>
        <v>35</v>
      </c>
      <c r="H175" s="27">
        <f t="shared" si="19"/>
        <v>103</v>
      </c>
      <c r="I175" s="27" t="str">
        <f t="shared" si="20"/>
        <v>Modelo Pedagógico ML-SAI: Uma Atividade Experimental no Ensino Médio.</v>
      </c>
      <c r="J175" s="27" t="str">
        <f>SUBSTITUTE(Table_2[[#This Row],[Column4]],"and",";")</f>
        <v xml:space="preserve">Martins, E. e Gouveia, L. </v>
      </c>
      <c r="K175" s="27"/>
    </row>
    <row r="176" spans="1:11" ht="11.5" customHeight="1" x14ac:dyDescent="0.35">
      <c r="A176" s="27" t="s">
        <v>1586</v>
      </c>
      <c r="B176" s="27" t="s">
        <v>1587</v>
      </c>
      <c r="C176" s="27">
        <f t="shared" si="14"/>
        <v>25</v>
      </c>
      <c r="D176" s="27" t="str">
        <f t="shared" si="15"/>
        <v xml:space="preserve">Rocha, D. e Gouveia, L. </v>
      </c>
      <c r="E176" s="27" t="str">
        <f t="shared" si="16"/>
        <v>2019</v>
      </c>
      <c r="F176" s="27">
        <f t="shared" si="17"/>
        <v>30</v>
      </c>
      <c r="G176" s="27">
        <f t="shared" si="18"/>
        <v>33</v>
      </c>
      <c r="H176" s="27">
        <f t="shared" si="19"/>
        <v>147</v>
      </c>
      <c r="I176" s="27" t="str">
        <f t="shared" si="20"/>
        <v>Gestão do Conhecimento e Produção de Conteúdo para a Educação a Distância: Estado da Arte em um Período de 14 anos.</v>
      </c>
      <c r="J176" s="27" t="str">
        <f>SUBSTITUTE(Table_2[[#This Row],[Column4]],"and",";")</f>
        <v xml:space="preserve">Rocha, D. e Gouveia, L. </v>
      </c>
      <c r="K176" s="27"/>
    </row>
    <row r="177" spans="1:11" ht="11.5" customHeight="1" x14ac:dyDescent="0.35">
      <c r="A177" s="27" t="s">
        <v>1588</v>
      </c>
      <c r="B177" s="27" t="s">
        <v>1589</v>
      </c>
      <c r="C177" s="27">
        <f t="shared" si="14"/>
        <v>25</v>
      </c>
      <c r="D177" s="27" t="str">
        <f t="shared" si="15"/>
        <v xml:space="preserve">Rocha, D. e Gouveia, L. </v>
      </c>
      <c r="E177" s="27" t="str">
        <f t="shared" si="16"/>
        <v>2019</v>
      </c>
      <c r="F177" s="27">
        <f t="shared" si="17"/>
        <v>30</v>
      </c>
      <c r="G177" s="27">
        <f t="shared" si="18"/>
        <v>33</v>
      </c>
      <c r="H177" s="27">
        <f t="shared" si="19"/>
        <v>110</v>
      </c>
      <c r="I177" s="27" t="str">
        <f t="shared" si="20"/>
        <v>Curadoria Digital de Conteúdo EAD para o Ensino Superior: Proposta e Desafios.</v>
      </c>
      <c r="J177" s="27" t="str">
        <f>SUBSTITUTE(Table_2[[#This Row],[Column4]],"and",";")</f>
        <v xml:space="preserve">Rocha, D. e Gouveia, L. </v>
      </c>
      <c r="K177" s="27"/>
    </row>
    <row r="178" spans="1:11" ht="11.5" customHeight="1" x14ac:dyDescent="0.35">
      <c r="A178" s="27" t="s">
        <v>1590</v>
      </c>
      <c r="B178" s="27" t="s">
        <v>1591</v>
      </c>
      <c r="C178" s="27">
        <f t="shared" si="14"/>
        <v>25</v>
      </c>
      <c r="D178" s="27" t="str">
        <f t="shared" si="15"/>
        <v xml:space="preserve">Rocha, C. e Gouveia, L. </v>
      </c>
      <c r="E178" s="27" t="str">
        <f t="shared" si="16"/>
        <v>2019</v>
      </c>
      <c r="F178" s="27">
        <f t="shared" si="17"/>
        <v>30</v>
      </c>
      <c r="G178" s="27">
        <f t="shared" si="18"/>
        <v>33</v>
      </c>
      <c r="H178" s="27">
        <f t="shared" si="19"/>
        <v>99</v>
      </c>
      <c r="I178" s="27" t="str">
        <f t="shared" si="20"/>
        <v>Uso de Live Stream em Ensino Superior Stricto Sensu no Brasil/UFPR.</v>
      </c>
      <c r="J178" s="27" t="str">
        <f>SUBSTITUTE(Table_2[[#This Row],[Column4]],"and",";")</f>
        <v xml:space="preserve">Rocha, C. e Gouveia, L. </v>
      </c>
      <c r="K178" s="27"/>
    </row>
    <row r="179" spans="1:11" ht="11.5" customHeight="1" x14ac:dyDescent="0.35">
      <c r="A179" s="27" t="s">
        <v>1592</v>
      </c>
      <c r="B179" s="27" t="s">
        <v>1593</v>
      </c>
      <c r="C179" s="27">
        <f t="shared" si="14"/>
        <v>39</v>
      </c>
      <c r="D179" s="27" t="str">
        <f t="shared" si="15"/>
        <v xml:space="preserve">Cavaignac, S.; Gouveia, L. e Reis, P. </v>
      </c>
      <c r="E179" s="27" t="str">
        <f t="shared" si="16"/>
        <v>2019</v>
      </c>
      <c r="F179" s="27">
        <f t="shared" si="17"/>
        <v>44</v>
      </c>
      <c r="G179" s="27">
        <f t="shared" si="18"/>
        <v>47</v>
      </c>
      <c r="H179" s="27">
        <f t="shared" si="19"/>
        <v>193</v>
      </c>
      <c r="I179" s="27" t="str">
        <f t="shared" si="20"/>
        <v>Uso do KAHOOT e de Estratégia de Gamificação no Ensino Superior: Relato de Experiência da Aplicação do Peer Instruction como Metodologia de Ensino.</v>
      </c>
      <c r="J179" s="27" t="str">
        <f>SUBSTITUTE(Table_2[[#This Row],[Column4]],"and",";")</f>
        <v xml:space="preserve">Cavaignac, S.; Gouveia, L. e Reis, P. </v>
      </c>
      <c r="K179" s="27"/>
    </row>
    <row r="180" spans="1:11" ht="11.5" customHeight="1" x14ac:dyDescent="0.35">
      <c r="A180" s="27" t="s">
        <v>1594</v>
      </c>
      <c r="B180" s="27" t="s">
        <v>49</v>
      </c>
      <c r="C180" s="27">
        <f t="shared" si="14"/>
        <v>24</v>
      </c>
      <c r="D180" s="27" t="str">
        <f t="shared" si="15"/>
        <v xml:space="preserve">Lima, E. e Gouveia, L. </v>
      </c>
      <c r="E180" s="27" t="str">
        <f t="shared" si="16"/>
        <v>2019</v>
      </c>
      <c r="F180" s="27">
        <f t="shared" si="17"/>
        <v>29</v>
      </c>
      <c r="G180" s="27">
        <f t="shared" si="18"/>
        <v>32</v>
      </c>
      <c r="H180" s="27">
        <f t="shared" si="19"/>
        <v>137</v>
      </c>
      <c r="I180" s="27" t="str">
        <f t="shared" si="20"/>
        <v>Direito à Informação: uma análise sob a ótica do direito à informação do portal da transparência do Ceará.</v>
      </c>
      <c r="J180" s="27" t="str">
        <f>SUBSTITUTE(Table_2[[#This Row],[Column4]],"and",";")</f>
        <v xml:space="preserve">Lima, E. e Gouveia, L. </v>
      </c>
      <c r="K180" s="27"/>
    </row>
    <row r="181" spans="1:11" ht="11.5" customHeight="1" x14ac:dyDescent="0.35">
      <c r="A181" s="27" t="s">
        <v>1595</v>
      </c>
      <c r="B181" s="27" t="s">
        <v>1596</v>
      </c>
      <c r="C181" s="27">
        <f t="shared" si="14"/>
        <v>24</v>
      </c>
      <c r="D181" s="27" t="str">
        <f t="shared" si="15"/>
        <v xml:space="preserve">Rocha, D e Gouveia, L. </v>
      </c>
      <c r="E181" s="27" t="str">
        <f t="shared" si="16"/>
        <v>2019</v>
      </c>
      <c r="F181" s="27">
        <f t="shared" si="17"/>
        <v>29</v>
      </c>
      <c r="G181" s="27">
        <f t="shared" si="18"/>
        <v>32</v>
      </c>
      <c r="H181" s="27">
        <f t="shared" si="19"/>
        <v>137</v>
      </c>
      <c r="I181" s="27" t="str">
        <f t="shared" si="20"/>
        <v>Curadoria de Conteúdo para Educação a Distância: Modelo de Referencia de Qualidade para o Ensino Superior.</v>
      </c>
      <c r="J181" s="27" t="str">
        <f>SUBSTITUTE(Table_2[[#This Row],[Column4]],"and",";")</f>
        <v xml:space="preserve">Rocha, D e Gouveia, L. </v>
      </c>
      <c r="K181" s="27"/>
    </row>
    <row r="182" spans="1:11" ht="11.5" customHeight="1" x14ac:dyDescent="0.35">
      <c r="A182" s="27" t="s">
        <v>1597</v>
      </c>
      <c r="B182" s="27" t="s">
        <v>1598</v>
      </c>
      <c r="C182" s="27">
        <f t="shared" si="14"/>
        <v>25</v>
      </c>
      <c r="D182" s="27" t="str">
        <f t="shared" si="15"/>
        <v xml:space="preserve">Rocha, C. e Gouveia, L. </v>
      </c>
      <c r="E182" s="27" t="str">
        <f t="shared" si="16"/>
        <v>2019</v>
      </c>
      <c r="F182" s="27">
        <f t="shared" si="17"/>
        <v>30</v>
      </c>
      <c r="G182" s="27">
        <f t="shared" si="18"/>
        <v>33</v>
      </c>
      <c r="H182" s="27">
        <f t="shared" si="19"/>
        <v>90</v>
      </c>
      <c r="I182" s="27" t="str">
        <f t="shared" si="20"/>
        <v>Stream Media: Caso de Estudo no Ensino Superior no Brasil.</v>
      </c>
      <c r="J182" s="27" t="str">
        <f>SUBSTITUTE(Table_2[[#This Row],[Column4]],"and",";")</f>
        <v xml:space="preserve">Rocha, C. e Gouveia, L. </v>
      </c>
      <c r="K182" s="27"/>
    </row>
    <row r="183" spans="1:11" ht="11.5" customHeight="1" x14ac:dyDescent="0.35">
      <c r="A183" s="27" t="s">
        <v>1599</v>
      </c>
      <c r="B183" s="27" t="s">
        <v>1600</v>
      </c>
      <c r="C183" s="27">
        <f t="shared" si="14"/>
        <v>26</v>
      </c>
      <c r="D183" s="27" t="str">
        <f t="shared" si="15"/>
        <v xml:space="preserve">Barros, V. e Gouveia, L. </v>
      </c>
      <c r="E183" s="27" t="str">
        <f t="shared" si="16"/>
        <v>2019</v>
      </c>
      <c r="F183" s="27">
        <f t="shared" si="17"/>
        <v>31</v>
      </c>
      <c r="G183" s="27">
        <f t="shared" si="18"/>
        <v>34</v>
      </c>
      <c r="H183" s="27">
        <f t="shared" si="19"/>
        <v>148</v>
      </c>
      <c r="I183" s="27" t="str">
        <f t="shared" si="20"/>
        <v>Contribuição para a medição de iniciativas de Inovação Social, o seu Impacto, Escala e Desenvolvimento Sustentável.</v>
      </c>
      <c r="J183" s="27" t="str">
        <f>SUBSTITUTE(Table_2[[#This Row],[Column4]],"and",";")</f>
        <v xml:space="preserve">Barros, V. e Gouveia, L. </v>
      </c>
      <c r="K183" s="27"/>
    </row>
    <row r="184" spans="1:11" ht="11.5" customHeight="1" x14ac:dyDescent="0.35">
      <c r="A184" s="27" t="s">
        <v>1601</v>
      </c>
      <c r="B184" s="27" t="s">
        <v>1602</v>
      </c>
      <c r="C184" s="27">
        <f t="shared" si="14"/>
        <v>52</v>
      </c>
      <c r="D184" s="27" t="str">
        <f t="shared" si="15"/>
        <v xml:space="preserve">Braga, L.; Oliveira, F.; Madruga, E. e Gouveia, L. </v>
      </c>
      <c r="E184" s="27" t="str">
        <f t="shared" si="16"/>
        <v>2019</v>
      </c>
      <c r="F184" s="27">
        <f t="shared" si="17"/>
        <v>57</v>
      </c>
      <c r="G184" s="27">
        <f t="shared" si="18"/>
        <v>60</v>
      </c>
      <c r="H184" s="27">
        <f t="shared" si="19"/>
        <v>245</v>
      </c>
      <c r="I184" s="27" t="str">
        <f t="shared" si="20"/>
        <v>Inteligência artificial como solução para classificação fiscal: um estudo de caso sobre os impactos das tecnologias digitais sobre os cinco domínios fundamentais da estratégia a inserir.</v>
      </c>
      <c r="J184" s="27" t="str">
        <f>SUBSTITUTE(Table_2[[#This Row],[Column4]],"and",";")</f>
        <v xml:space="preserve">Braga, L.; Oliveira, F.; Madruga, E. e Gouveia, L. </v>
      </c>
      <c r="K184" s="27"/>
    </row>
    <row r="185" spans="1:11" ht="11.5" customHeight="1" x14ac:dyDescent="0.35">
      <c r="A185" s="27" t="s">
        <v>1603</v>
      </c>
      <c r="B185" s="27" t="s">
        <v>1604</v>
      </c>
      <c r="C185" s="27">
        <f t="shared" si="14"/>
        <v>37</v>
      </c>
      <c r="D185" s="27" t="str">
        <f t="shared" si="15"/>
        <v xml:space="preserve">Araujo, P.; Gouveia, L. e Toldy, T. </v>
      </c>
      <c r="E185" s="27" t="str">
        <f t="shared" si="16"/>
        <v>2019</v>
      </c>
      <c r="F185" s="27">
        <f t="shared" si="17"/>
        <v>42</v>
      </c>
      <c r="G185" s="27">
        <f t="shared" si="18"/>
        <v>45</v>
      </c>
      <c r="H185" s="27">
        <f t="shared" si="19"/>
        <v>124</v>
      </c>
      <c r="I185" s="27" t="str">
        <f t="shared" si="20"/>
        <v>Modelo Z: uma proposta para a construção colaborativa de uma plataforma digital.</v>
      </c>
      <c r="J185" s="27" t="str">
        <f>SUBSTITUTE(Table_2[[#This Row],[Column4]],"and",";")</f>
        <v xml:space="preserve">Araujo, P.; Gouveia, L. e Toldy, T. </v>
      </c>
      <c r="K185" s="27"/>
    </row>
    <row r="186" spans="1:11" ht="11.5" customHeight="1" x14ac:dyDescent="0.35">
      <c r="A186" s="27" t="s">
        <v>1605</v>
      </c>
      <c r="B186" s="27" t="s">
        <v>1606</v>
      </c>
      <c r="C186" s="27">
        <f t="shared" si="14"/>
        <v>28</v>
      </c>
      <c r="D186" s="27" t="str">
        <f t="shared" si="15"/>
        <v xml:space="preserve">Carvalho, M. e Gouveia, L. </v>
      </c>
      <c r="E186" s="27" t="str">
        <f t="shared" si="16"/>
        <v>2019</v>
      </c>
      <c r="F186" s="27">
        <f t="shared" si="17"/>
        <v>33</v>
      </c>
      <c r="G186" s="27">
        <f t="shared" si="18"/>
        <v>36</v>
      </c>
      <c r="H186" s="27">
        <f t="shared" si="19"/>
        <v>181</v>
      </c>
      <c r="I186" s="27" t="str">
        <f t="shared" si="20"/>
        <v>A Gestão do Conhecimento em face dos Fluxos Informacionais em contexto de fluidez – Uma investigação em uma organização civil sem fins lucrativos.</v>
      </c>
      <c r="J186" s="27" t="str">
        <f>SUBSTITUTE(Table_2[[#This Row],[Column4]],"and",";")</f>
        <v xml:space="preserve">Carvalho, M. e Gouveia, L. </v>
      </c>
      <c r="K186" s="27"/>
    </row>
    <row r="187" spans="1:11" ht="11.5" customHeight="1" x14ac:dyDescent="0.35">
      <c r="A187" s="27" t="s">
        <v>1607</v>
      </c>
      <c r="B187" s="27" t="s">
        <v>1608</v>
      </c>
      <c r="C187" s="27">
        <f t="shared" si="14"/>
        <v>29</v>
      </c>
      <c r="D187" s="27" t="str">
        <f t="shared" si="15"/>
        <v xml:space="preserve">Almasri, A. and Gouveia, L. </v>
      </c>
      <c r="E187" s="27" t="str">
        <f t="shared" si="16"/>
        <v>2019</v>
      </c>
      <c r="F187" s="27">
        <f t="shared" si="17"/>
        <v>34</v>
      </c>
      <c r="G187" s="27">
        <f t="shared" si="18"/>
        <v>37</v>
      </c>
      <c r="H187" s="27">
        <f t="shared" si="19"/>
        <v>158</v>
      </c>
      <c r="I187" s="27" t="str">
        <f t="shared" si="20"/>
        <v>Analyzing and Evaluating the Amount of Power Consumption Used by Current Power-Saving-Applications on Android Smartphones.</v>
      </c>
      <c r="J187" s="27" t="str">
        <f>SUBSTITUTE(Table_2[[#This Row],[Column4]],"and",";")</f>
        <v xml:space="preserve">Almasri, A. ; Gouveia, L. </v>
      </c>
      <c r="K187" s="27"/>
    </row>
    <row r="188" spans="1:11" ht="11.5" customHeight="1" x14ac:dyDescent="0.35">
      <c r="A188" s="27" t="s">
        <v>1609</v>
      </c>
      <c r="B188" s="27" t="s">
        <v>1610</v>
      </c>
      <c r="C188" s="27">
        <f t="shared" si="14"/>
        <v>38</v>
      </c>
      <c r="D188" s="27" t="str">
        <f t="shared" si="15"/>
        <v xml:space="preserve">Pereira, R.; Dinis, A. e Gouveia, L. </v>
      </c>
      <c r="E188" s="27" t="str">
        <f t="shared" si="16"/>
        <v>2019</v>
      </c>
      <c r="F188" s="27">
        <f t="shared" si="17"/>
        <v>43</v>
      </c>
      <c r="G188" s="27">
        <f t="shared" si="18"/>
        <v>46</v>
      </c>
      <c r="H188" s="27">
        <f t="shared" si="19"/>
        <v>98</v>
      </c>
      <c r="I188" s="27" t="str">
        <f t="shared" si="20"/>
        <v>The Use of Mobile Devices in Environmental Education.</v>
      </c>
      <c r="J188" s="27" t="str">
        <f>SUBSTITUTE(Table_2[[#This Row],[Column4]],"and",";")</f>
        <v xml:space="preserve">Pereira, R.; Dinis, A. e Gouveia, L. </v>
      </c>
      <c r="K188" s="27"/>
    </row>
    <row r="189" spans="1:11" ht="11.5" customHeight="1" x14ac:dyDescent="0.35">
      <c r="A189" s="27" t="s">
        <v>1611</v>
      </c>
      <c r="B189" s="27" t="s">
        <v>1612</v>
      </c>
      <c r="C189" s="27">
        <f t="shared" si="14"/>
        <v>35</v>
      </c>
      <c r="D189" s="27" t="str">
        <f t="shared" si="15"/>
        <v xml:space="preserve">Sargo, S.; Gouveia, L. e Reis, P. </v>
      </c>
      <c r="E189" s="27" t="str">
        <f t="shared" si="16"/>
        <v>2019</v>
      </c>
      <c r="F189" s="27">
        <f t="shared" si="17"/>
        <v>40</v>
      </c>
      <c r="G189" s="27">
        <f t="shared" si="18"/>
        <v>43</v>
      </c>
      <c r="H189" s="27">
        <f t="shared" si="19"/>
        <v>119</v>
      </c>
      <c r="I189" s="27" t="str">
        <f t="shared" si="20"/>
        <v>A Sala de Aula Invertida num Cenário Potencial de Integração com a Wikipédia.</v>
      </c>
      <c r="J189" s="27" t="str">
        <f>SUBSTITUTE(Table_2[[#This Row],[Column4]],"and",";")</f>
        <v xml:space="preserve">Sargo, S.; Gouveia, L. e Reis, P. </v>
      </c>
      <c r="K189" s="27"/>
    </row>
    <row r="190" spans="1:11" ht="11.5" customHeight="1" x14ac:dyDescent="0.35">
      <c r="A190" s="27" t="s">
        <v>1613</v>
      </c>
      <c r="B190" s="27" t="s">
        <v>1614</v>
      </c>
      <c r="C190" s="27">
        <f t="shared" si="14"/>
        <v>13</v>
      </c>
      <c r="D190" s="27" t="str">
        <f t="shared" si="15"/>
        <v xml:space="preserve">Gouveia, L. </v>
      </c>
      <c r="E190" s="27" t="str">
        <f t="shared" si="16"/>
        <v>2018</v>
      </c>
      <c r="F190" s="27">
        <f t="shared" si="17"/>
        <v>18</v>
      </c>
      <c r="G190" s="27">
        <f t="shared" si="18"/>
        <v>21</v>
      </c>
      <c r="H190" s="27">
        <f t="shared" si="19"/>
        <v>109</v>
      </c>
      <c r="I190" s="27" t="str">
        <f t="shared" si="20"/>
        <v>Uso e exploração das TIC para melhorar a condição humana, no contexto do ensino especial.</v>
      </c>
      <c r="J190" s="27" t="str">
        <f>SUBSTITUTE(Table_2[[#This Row],[Column4]],"and",";")</f>
        <v xml:space="preserve">Gouveia, L. </v>
      </c>
      <c r="K190" s="27"/>
    </row>
    <row r="191" spans="1:11" ht="11.5" customHeight="1" x14ac:dyDescent="0.35">
      <c r="A191" s="27" t="s">
        <v>1615</v>
      </c>
      <c r="B191" s="27" t="s">
        <v>1616</v>
      </c>
      <c r="C191" s="27">
        <f t="shared" si="14"/>
        <v>26</v>
      </c>
      <c r="D191" s="27" t="str">
        <f t="shared" si="15"/>
        <v xml:space="preserve">Araújo, P. e Gouveia, L. </v>
      </c>
      <c r="E191" s="27" t="str">
        <f t="shared" si="16"/>
        <v>2018</v>
      </c>
      <c r="F191" s="27">
        <f t="shared" si="17"/>
        <v>31</v>
      </c>
      <c r="G191" s="27">
        <f t="shared" si="18"/>
        <v>34</v>
      </c>
      <c r="H191" s="27">
        <f t="shared" si="19"/>
        <v>151</v>
      </c>
      <c r="I191" s="27" t="str">
        <f t="shared" si="20"/>
        <v>Educação Especial e a Cultura Digital: passos de uma trajetória de desafios e de construção de uma Educação Inclusiva.</v>
      </c>
      <c r="J191" s="27" t="str">
        <f>SUBSTITUTE(Table_2[[#This Row],[Column4]],"and",";")</f>
        <v xml:space="preserve">Araújo, P. e Gouveia, L. </v>
      </c>
      <c r="K191" s="27"/>
    </row>
    <row r="192" spans="1:11" ht="11.5" customHeight="1" x14ac:dyDescent="0.35">
      <c r="A192" s="27" t="s">
        <v>1617</v>
      </c>
      <c r="B192" s="27" t="s">
        <v>1618</v>
      </c>
      <c r="C192" s="27">
        <f t="shared" si="14"/>
        <v>29</v>
      </c>
      <c r="D192" s="27" t="str">
        <f t="shared" si="15"/>
        <v xml:space="preserve">Domingues, F. e Gouveia, L. </v>
      </c>
      <c r="E192" s="27" t="str">
        <f t="shared" si="16"/>
        <v>2018</v>
      </c>
      <c r="F192" s="27">
        <f t="shared" si="17"/>
        <v>34</v>
      </c>
      <c r="G192" s="27">
        <f t="shared" si="18"/>
        <v>37</v>
      </c>
      <c r="H192" s="27">
        <f t="shared" si="19"/>
        <v>51</v>
      </c>
      <c r="I192" s="27" t="str">
        <f t="shared" si="20"/>
        <v>Treinar o sono.</v>
      </c>
      <c r="J192" s="27" t="str">
        <f>SUBSTITUTE(Table_2[[#This Row],[Column4]],"and",";")</f>
        <v xml:space="preserve">Domingues, F. e Gouveia, L. </v>
      </c>
      <c r="K192" s="27"/>
    </row>
    <row r="193" spans="1:11" ht="11.5" customHeight="1" x14ac:dyDescent="0.35">
      <c r="A193" s="27" t="s">
        <v>1619</v>
      </c>
      <c r="B193" s="27" t="s">
        <v>1620</v>
      </c>
      <c r="C193" s="27">
        <f t="shared" si="14"/>
        <v>26</v>
      </c>
      <c r="D193" s="27" t="str">
        <f t="shared" si="15"/>
        <v xml:space="preserve">Araújo, P. e Gouveia, L. </v>
      </c>
      <c r="E193" s="27" t="str">
        <f t="shared" si="16"/>
        <v>2018</v>
      </c>
      <c r="F193" s="27">
        <f t="shared" si="17"/>
        <v>31</v>
      </c>
      <c r="G193" s="27">
        <f t="shared" si="18"/>
        <v>34</v>
      </c>
      <c r="H193" s="27">
        <f t="shared" si="19"/>
        <v>85</v>
      </c>
      <c r="I193" s="27" t="str">
        <f t="shared" si="20"/>
        <v>Educação Especial na Cidade de Betim – Minas Gerais.</v>
      </c>
      <c r="J193" s="27" t="str">
        <f>SUBSTITUTE(Table_2[[#This Row],[Column4]],"and",";")</f>
        <v xml:space="preserve">Araújo, P. e Gouveia, L. </v>
      </c>
      <c r="K193" s="27"/>
    </row>
    <row r="194" spans="1:11" ht="11.5" customHeight="1" x14ac:dyDescent="0.35">
      <c r="A194" s="27" t="s">
        <v>1621</v>
      </c>
      <c r="B194" s="27" t="s">
        <v>1622</v>
      </c>
      <c r="C194" s="27">
        <f t="shared" ref="C194:C257" si="21">FIND("(",B194)</f>
        <v>25</v>
      </c>
      <c r="D194" s="27" t="str">
        <f t="shared" ref="D194:D257" si="22">LEFT(B194,C194-1)</f>
        <v xml:space="preserve">Costa, O. e Gouveia, L. </v>
      </c>
      <c r="E194" s="27" t="str">
        <f t="shared" ref="E194:E257" si="23">MID(B194,C194+1,4)</f>
        <v>2018</v>
      </c>
      <c r="F194" s="27">
        <f t="shared" ref="F194:F257" si="24">FIND(")",B194)</f>
        <v>30</v>
      </c>
      <c r="G194" s="27">
        <f t="shared" ref="G194:G257" si="25">F194+3</f>
        <v>33</v>
      </c>
      <c r="H194" s="27">
        <f t="shared" ref="H194:H257" si="26">FIND(".",B194,G194)</f>
        <v>111</v>
      </c>
      <c r="I194" s="27" t="str">
        <f t="shared" ref="I194:I257" si="27">MID(B194,G194,H194-G194+1)</f>
        <v>Dropout in distance learning: A reference model for an integrated alert system.</v>
      </c>
      <c r="J194" s="27" t="str">
        <f>SUBSTITUTE(Table_2[[#This Row],[Column4]],"and",";")</f>
        <v xml:space="preserve">Costa, O. e Gouveia, L. </v>
      </c>
      <c r="K194" s="27"/>
    </row>
    <row r="195" spans="1:11" ht="11.5" customHeight="1" x14ac:dyDescent="0.35">
      <c r="A195" s="27" t="s">
        <v>1623</v>
      </c>
      <c r="B195" s="27" t="s">
        <v>1624</v>
      </c>
      <c r="C195" s="27">
        <f t="shared" si="21"/>
        <v>55</v>
      </c>
      <c r="D195" s="27" t="str">
        <f t="shared" si="22"/>
        <v xml:space="preserve">Martins, E.; Geraldes, W.; Afonseca, U. e Gouveia, L. </v>
      </c>
      <c r="E195" s="27" t="str">
        <f t="shared" si="23"/>
        <v>2018</v>
      </c>
      <c r="F195" s="27">
        <f t="shared" si="24"/>
        <v>60</v>
      </c>
      <c r="G195" s="27">
        <f t="shared" si="25"/>
        <v>63</v>
      </c>
      <c r="H195" s="27">
        <f t="shared" si="26"/>
        <v>132</v>
      </c>
      <c r="I195" s="27" t="str">
        <f t="shared" si="27"/>
        <v>O Uso do WhatsApp na Aprendizagem: Uma Experiência no Ensino Superior.</v>
      </c>
      <c r="J195" s="27" t="str">
        <f>SUBSTITUTE(Table_2[[#This Row],[Column4]],"and",";")</f>
        <v xml:space="preserve">Martins, E.; Geraldes, W.; Afonseca, U. e Gouveia, L. </v>
      </c>
      <c r="K195" s="27"/>
    </row>
    <row r="196" spans="1:11" ht="11.5" customHeight="1" x14ac:dyDescent="0.35">
      <c r="A196" s="27" t="s">
        <v>1625</v>
      </c>
      <c r="B196" s="27" t="s">
        <v>1626</v>
      </c>
      <c r="C196" s="27">
        <f t="shared" si="21"/>
        <v>55</v>
      </c>
      <c r="D196" s="27" t="str">
        <f t="shared" si="22"/>
        <v xml:space="preserve">Martins, E.; Geraldes, W.; Afonseca, U. e Gouveia, L. </v>
      </c>
      <c r="E196" s="27" t="str">
        <f t="shared" si="23"/>
        <v>2018</v>
      </c>
      <c r="F196" s="27">
        <f t="shared" si="24"/>
        <v>60</v>
      </c>
      <c r="G196" s="27">
        <f t="shared" si="25"/>
        <v>63</v>
      </c>
      <c r="H196" s="27">
        <f t="shared" si="26"/>
        <v>108</v>
      </c>
      <c r="I196" s="27" t="str">
        <f t="shared" si="27"/>
        <v>Uso do kahoot como ferramenta de aprendizagem.</v>
      </c>
      <c r="J196" s="27" t="str">
        <f>SUBSTITUTE(Table_2[[#This Row],[Column4]],"and",";")</f>
        <v xml:space="preserve">Martins, E.; Geraldes, W.; Afonseca, U. e Gouveia, L. </v>
      </c>
      <c r="K196" s="27"/>
    </row>
    <row r="197" spans="1:11" ht="11.5" customHeight="1" x14ac:dyDescent="0.35">
      <c r="A197" s="27" t="s">
        <v>1627</v>
      </c>
      <c r="B197" s="27" t="s">
        <v>1628</v>
      </c>
      <c r="C197" s="27">
        <f t="shared" si="21"/>
        <v>69</v>
      </c>
      <c r="D197" s="27" t="str">
        <f t="shared" si="22"/>
        <v xml:space="preserve">Martins, E.; Trindade, G.; Geraldes, W.; Afonseca, U. e Gouveia, L. </v>
      </c>
      <c r="E197" s="27" t="str">
        <f t="shared" si="23"/>
        <v>2018</v>
      </c>
      <c r="F197" s="27">
        <f t="shared" si="24"/>
        <v>74</v>
      </c>
      <c r="G197" s="27">
        <f t="shared" si="25"/>
        <v>77</v>
      </c>
      <c r="H197" s="27">
        <f t="shared" si="26"/>
        <v>134</v>
      </c>
      <c r="I197" s="27" t="str">
        <f t="shared" si="27"/>
        <v>Desenvolvimento de Aplicativo Móvel para Carona Acadêmica.</v>
      </c>
      <c r="J197" s="27" t="str">
        <f>SUBSTITUTE(Table_2[[#This Row],[Column4]],"and",";")</f>
        <v xml:space="preserve">Martins, E.; Trindade, G.; Geraldes, W.; Afonseca, U. e Gouveia, L. </v>
      </c>
      <c r="K197" s="27"/>
    </row>
    <row r="198" spans="1:11" ht="11.5" customHeight="1" x14ac:dyDescent="0.35">
      <c r="A198" s="27" t="s">
        <v>1629</v>
      </c>
      <c r="B198" s="27" t="s">
        <v>1630</v>
      </c>
      <c r="C198" s="27">
        <f t="shared" si="21"/>
        <v>27</v>
      </c>
      <c r="D198" s="27" t="str">
        <f t="shared" si="22"/>
        <v xml:space="preserve">Silva, P. and Gouveia, L. </v>
      </c>
      <c r="E198" s="27" t="str">
        <f t="shared" si="23"/>
        <v>2018</v>
      </c>
      <c r="F198" s="27">
        <f t="shared" si="24"/>
        <v>32</v>
      </c>
      <c r="G198" s="27">
        <f t="shared" si="25"/>
        <v>35</v>
      </c>
      <c r="H198" s="27">
        <f t="shared" si="26"/>
        <v>118</v>
      </c>
      <c r="I198" s="27" t="str">
        <f t="shared" si="27"/>
        <v>A Model for Construction of high Quality Learning Environments - The relevant facts.</v>
      </c>
      <c r="J198" s="27" t="str">
        <f>SUBSTITUTE(Table_2[[#This Row],[Column4]],"and",";")</f>
        <v xml:space="preserve">Silva, P. ; Gouveia, L. </v>
      </c>
      <c r="K198" s="27"/>
    </row>
    <row r="199" spans="1:11" ht="11.5" customHeight="1" x14ac:dyDescent="0.35">
      <c r="A199" s="27" t="s">
        <v>1631</v>
      </c>
      <c r="B199" s="27" t="s">
        <v>1632</v>
      </c>
      <c r="C199" s="27">
        <f t="shared" si="21"/>
        <v>27</v>
      </c>
      <c r="D199" s="27" t="str">
        <f t="shared" si="22"/>
        <v xml:space="preserve">Silva, P. and Gouveia, L. </v>
      </c>
      <c r="E199" s="27" t="str">
        <f t="shared" si="23"/>
        <v>2018</v>
      </c>
      <c r="F199" s="27">
        <f t="shared" si="24"/>
        <v>32</v>
      </c>
      <c r="G199" s="27">
        <f t="shared" si="25"/>
        <v>35</v>
      </c>
      <c r="H199" s="27">
        <f t="shared" si="26"/>
        <v>98</v>
      </c>
      <c r="I199" s="27" t="str">
        <f t="shared" si="27"/>
        <v>The key factors for a learning space - time, space and activity.</v>
      </c>
      <c r="J199" s="27" t="str">
        <f>SUBSTITUTE(Table_2[[#This Row],[Column4]],"and",";")</f>
        <v xml:space="preserve">Silva, P. ; Gouveia, L. </v>
      </c>
      <c r="K199" s="27"/>
    </row>
    <row r="200" spans="1:11" ht="11.5" customHeight="1" x14ac:dyDescent="0.35">
      <c r="A200" s="27" t="s">
        <v>1633</v>
      </c>
      <c r="B200" s="27" t="s">
        <v>1634</v>
      </c>
      <c r="C200" s="27">
        <f t="shared" si="21"/>
        <v>26</v>
      </c>
      <c r="D200" s="27" t="str">
        <f t="shared" si="22"/>
        <v xml:space="preserve">Araújo, A. e Gouveia, L. </v>
      </c>
      <c r="E200" s="27" t="str">
        <f t="shared" si="23"/>
        <v>2018</v>
      </c>
      <c r="F200" s="27">
        <f t="shared" si="24"/>
        <v>31</v>
      </c>
      <c r="G200" s="27">
        <f t="shared" si="25"/>
        <v>34</v>
      </c>
      <c r="H200" s="27">
        <f t="shared" si="26"/>
        <v>135</v>
      </c>
      <c r="I200" s="27" t="str">
        <f t="shared" si="27"/>
        <v>Tecnologia de Informação e Educação aplicada ao Ensino SuperiorPercepções em uma IES em Belém do Pará.</v>
      </c>
      <c r="J200" s="27" t="str">
        <f>SUBSTITUTE(Table_2[[#This Row],[Column4]],"and",";")</f>
        <v xml:space="preserve">Araújo, A. e Gouveia, L. </v>
      </c>
      <c r="K200" s="27"/>
    </row>
    <row r="201" spans="1:11" ht="11.5" customHeight="1" x14ac:dyDescent="0.35">
      <c r="A201" s="27" t="s">
        <v>1635</v>
      </c>
      <c r="B201" s="27" t="s">
        <v>1636</v>
      </c>
      <c r="C201" s="27">
        <f t="shared" si="21"/>
        <v>13</v>
      </c>
      <c r="D201" s="27" t="str">
        <f t="shared" si="22"/>
        <v xml:space="preserve">Gouveia, L. </v>
      </c>
      <c r="E201" s="27" t="str">
        <f t="shared" si="23"/>
        <v>2018</v>
      </c>
      <c r="F201" s="27">
        <f t="shared" si="24"/>
        <v>18</v>
      </c>
      <c r="G201" s="27">
        <f t="shared" si="25"/>
        <v>21</v>
      </c>
      <c r="H201" s="27">
        <f t="shared" si="26"/>
        <v>114</v>
      </c>
      <c r="I201" s="27" t="str">
        <f t="shared" si="27"/>
        <v>Geography and its digital dimensions: a cities related discussion to join European inheritage.</v>
      </c>
      <c r="J201" s="27" t="str">
        <f>SUBSTITUTE(Table_2[[#This Row],[Column4]],"and",";")</f>
        <v xml:space="preserve">Gouveia, L. </v>
      </c>
      <c r="K201" s="27"/>
    </row>
    <row r="202" spans="1:11" ht="11.5" customHeight="1" x14ac:dyDescent="0.35">
      <c r="A202" s="27" t="s">
        <v>1637</v>
      </c>
      <c r="B202" s="27" t="s">
        <v>1638</v>
      </c>
      <c r="C202" s="27">
        <f t="shared" si="21"/>
        <v>53</v>
      </c>
      <c r="D202" s="27" t="str">
        <f t="shared" si="22"/>
        <v xml:space="preserve">Sousa, A.; Agante, P.; Abrantes, S. and Gouveia, L. </v>
      </c>
      <c r="E202" s="27" t="str">
        <f t="shared" si="23"/>
        <v>2018</v>
      </c>
      <c r="F202" s="27">
        <f t="shared" si="24"/>
        <v>58</v>
      </c>
      <c r="G202" s="27">
        <f t="shared" si="25"/>
        <v>61</v>
      </c>
      <c r="H202" s="27">
        <f t="shared" si="26"/>
        <v>115</v>
      </c>
      <c r="I202" s="27" t="str">
        <f t="shared" si="27"/>
        <v>LIBEROPINION – A Web Platform for Public Participation.</v>
      </c>
      <c r="J202" s="27" t="str">
        <f>SUBSTITUTE(Table_2[[#This Row],[Column4]],"and",";")</f>
        <v xml:space="preserve">Sousa, A.; Agante, P.; Abrantes, S. ; Gouveia, L. </v>
      </c>
      <c r="K202" s="27"/>
    </row>
    <row r="203" spans="1:11" ht="11.5" customHeight="1" x14ac:dyDescent="0.35">
      <c r="A203" s="27" t="s">
        <v>1639</v>
      </c>
      <c r="B203" s="27" t="s">
        <v>1640</v>
      </c>
      <c r="C203" s="27">
        <f t="shared" si="21"/>
        <v>26</v>
      </c>
      <c r="D203" s="27" t="str">
        <f t="shared" si="22"/>
        <v xml:space="preserve">Khan, S. and Gouveia, L. </v>
      </c>
      <c r="E203" s="27" t="str">
        <f t="shared" si="23"/>
        <v>2017</v>
      </c>
      <c r="F203" s="27">
        <f t="shared" si="24"/>
        <v>31</v>
      </c>
      <c r="G203" s="27">
        <f t="shared" si="25"/>
        <v>34</v>
      </c>
      <c r="H203" s="27">
        <f t="shared" si="26"/>
        <v>117</v>
      </c>
      <c r="I203" s="27" t="str">
        <f t="shared" si="27"/>
        <v>An Empirical Factors that Influences the Adoption and Selection of Internet Service.</v>
      </c>
      <c r="J203" s="27" t="str">
        <f>SUBSTITUTE(Table_2[[#This Row],[Column4]],"and",";")</f>
        <v xml:space="preserve">Khan, S. ; Gouveia, L. </v>
      </c>
      <c r="K203" s="27"/>
    </row>
    <row r="204" spans="1:11" ht="11.5" customHeight="1" x14ac:dyDescent="0.35">
      <c r="A204" s="27" t="s">
        <v>1641</v>
      </c>
      <c r="B204" s="27" t="s">
        <v>1642</v>
      </c>
      <c r="C204" s="27">
        <f t="shared" si="21"/>
        <v>26</v>
      </c>
      <c r="D204" s="27" t="str">
        <f t="shared" si="22"/>
        <v xml:space="preserve">Araújo, P. e Gouveia, L. </v>
      </c>
      <c r="E204" s="27" t="str">
        <f t="shared" si="23"/>
        <v>2017</v>
      </c>
      <c r="F204" s="27">
        <f t="shared" si="24"/>
        <v>31</v>
      </c>
      <c r="G204" s="27">
        <f t="shared" si="25"/>
        <v>34</v>
      </c>
      <c r="H204" s="27">
        <f t="shared" si="26"/>
        <v>92</v>
      </c>
      <c r="I204" s="27" t="str">
        <f t="shared" si="27"/>
        <v>Plataforma Digital: Gestão da Informação e do Conhecimento.</v>
      </c>
      <c r="J204" s="27" t="str">
        <f>SUBSTITUTE(Table_2[[#This Row],[Column4]],"and",";")</f>
        <v xml:space="preserve">Araújo, P. e Gouveia, L. </v>
      </c>
      <c r="K204" s="27"/>
    </row>
    <row r="205" spans="1:11" ht="11.5" customHeight="1" x14ac:dyDescent="0.35">
      <c r="A205" s="27" t="s">
        <v>1643</v>
      </c>
      <c r="B205" s="27" t="s">
        <v>1644</v>
      </c>
      <c r="C205" s="27">
        <f t="shared" si="21"/>
        <v>26</v>
      </c>
      <c r="D205" s="27" t="str">
        <f t="shared" si="22"/>
        <v xml:space="preserve">Araújo, P. e Gouveia, L. </v>
      </c>
      <c r="E205" s="27" t="str">
        <f t="shared" si="23"/>
        <v>2017</v>
      </c>
      <c r="F205" s="27">
        <f t="shared" si="24"/>
        <v>31</v>
      </c>
      <c r="G205" s="27">
        <f t="shared" si="25"/>
        <v>34</v>
      </c>
      <c r="H205" s="27">
        <f t="shared" si="26"/>
        <v>126</v>
      </c>
      <c r="I205" s="27" t="str">
        <f t="shared" si="27"/>
        <v>Cultura Digital: uma discussão para uso e transformação no acesso e exploração da informação.</v>
      </c>
      <c r="J205" s="27" t="str">
        <f>SUBSTITUTE(Table_2[[#This Row],[Column4]],"and",";")</f>
        <v xml:space="preserve">Araújo, P. e Gouveia, L. </v>
      </c>
      <c r="K205" s="27"/>
    </row>
    <row r="206" spans="1:11" ht="11.5" customHeight="1" x14ac:dyDescent="0.35">
      <c r="A206" s="27" t="s">
        <v>1645</v>
      </c>
      <c r="B206" s="27" t="s">
        <v>1646</v>
      </c>
      <c r="C206" s="27">
        <f t="shared" si="21"/>
        <v>26</v>
      </c>
      <c r="D206" s="27" t="str">
        <f t="shared" si="22"/>
        <v xml:space="preserve">Salimo, G. e Gouveia, L. </v>
      </c>
      <c r="E206" s="27" t="str">
        <f t="shared" si="23"/>
        <v>2017</v>
      </c>
      <c r="F206" s="27">
        <f t="shared" si="24"/>
        <v>31</v>
      </c>
      <c r="G206" s="27">
        <f t="shared" si="25"/>
        <v>34</v>
      </c>
      <c r="H206" s="27">
        <f t="shared" si="26"/>
        <v>82</v>
      </c>
      <c r="I206" s="27" t="str">
        <f t="shared" si="27"/>
        <v>Contributos para o Ensino Superior em Moçambique.</v>
      </c>
      <c r="J206" s="27" t="str">
        <f>SUBSTITUTE(Table_2[[#This Row],[Column4]],"and",";")</f>
        <v xml:space="preserve">Salimo, G. e Gouveia, L. </v>
      </c>
      <c r="K206" s="27"/>
    </row>
    <row r="207" spans="1:11" ht="11.5" customHeight="1" x14ac:dyDescent="0.35">
      <c r="A207" s="27" t="s">
        <v>1647</v>
      </c>
      <c r="B207" s="27" t="s">
        <v>1648</v>
      </c>
      <c r="C207" s="27">
        <f t="shared" si="21"/>
        <v>26</v>
      </c>
      <c r="D207" s="27" t="str">
        <f t="shared" si="22"/>
        <v xml:space="preserve">Araújo, P. e Gouveia, L. </v>
      </c>
      <c r="E207" s="27" t="str">
        <f t="shared" si="23"/>
        <v>2017</v>
      </c>
      <c r="F207" s="27">
        <f t="shared" si="24"/>
        <v>31</v>
      </c>
      <c r="G207" s="27">
        <f t="shared" si="25"/>
        <v>34</v>
      </c>
      <c r="H207" s="27">
        <f t="shared" si="26"/>
        <v>165</v>
      </c>
      <c r="I207" s="27" t="str">
        <f t="shared" si="27"/>
        <v>Governança Digital com o recurso de uma plataforma para a gestão da informação do Centro de Referência e Apoio a Educação Inclusiva.</v>
      </c>
      <c r="J207" s="27" t="str">
        <f>SUBSTITUTE(Table_2[[#This Row],[Column4]],"and",";")</f>
        <v xml:space="preserve">Araújo, P. e Gouveia, L. </v>
      </c>
      <c r="K207" s="27"/>
    </row>
    <row r="208" spans="1:11" ht="11.5" customHeight="1" x14ac:dyDescent="0.35">
      <c r="A208" s="27" t="s">
        <v>1649</v>
      </c>
      <c r="B208" s="27" t="s">
        <v>1650</v>
      </c>
      <c r="C208" s="27">
        <f t="shared" si="21"/>
        <v>31</v>
      </c>
      <c r="D208" s="27" t="str">
        <f t="shared" si="22"/>
        <v xml:space="preserve">Daradkeh, Y. and Gouveia, L.  </v>
      </c>
      <c r="E208" s="27" t="str">
        <f t="shared" si="23"/>
        <v>2017</v>
      </c>
      <c r="F208" s="27">
        <f t="shared" si="24"/>
        <v>36</v>
      </c>
      <c r="G208" s="27">
        <f t="shared" si="25"/>
        <v>39</v>
      </c>
      <c r="H208" s="27">
        <f t="shared" si="26"/>
        <v>83</v>
      </c>
      <c r="I208" s="27" t="str">
        <f t="shared" si="27"/>
        <v>Keep using day-to-day tools in the classroom.</v>
      </c>
      <c r="J208" s="27" t="str">
        <f>SUBSTITUTE(Table_2[[#This Row],[Column4]],"and",";")</f>
        <v xml:space="preserve">Daradkeh, Y. ; Gouveia, L.  </v>
      </c>
      <c r="K208" s="27"/>
    </row>
    <row r="209" spans="1:11" ht="11.5" customHeight="1" x14ac:dyDescent="0.35">
      <c r="A209" s="27" t="s">
        <v>1651</v>
      </c>
      <c r="B209" s="27" t="s">
        <v>1652</v>
      </c>
      <c r="C209" s="27">
        <f t="shared" si="21"/>
        <v>29</v>
      </c>
      <c r="D209" s="27" t="str">
        <f t="shared" si="22"/>
        <v xml:space="preserve">Quental, C. and Gouveia, L. </v>
      </c>
      <c r="E209" s="27" t="str">
        <f t="shared" si="23"/>
        <v>2016</v>
      </c>
      <c r="F209" s="27">
        <f t="shared" si="24"/>
        <v>34</v>
      </c>
      <c r="G209" s="27">
        <f t="shared" si="25"/>
        <v>37</v>
      </c>
      <c r="H209" s="27">
        <f t="shared" si="26"/>
        <v>99</v>
      </c>
      <c r="I209" s="27" t="str">
        <f t="shared" si="27"/>
        <v>e-consultation as a tool for participation in teachers’ unions.</v>
      </c>
      <c r="J209" s="27" t="str">
        <f>SUBSTITUTE(Table_2[[#This Row],[Column4]],"and",";")</f>
        <v xml:space="preserve">Quental, C. ; Gouveia, L. </v>
      </c>
      <c r="K209" s="27"/>
    </row>
    <row r="210" spans="1:11" ht="11.5" customHeight="1" x14ac:dyDescent="0.35">
      <c r="A210" s="27" t="s">
        <v>1653</v>
      </c>
      <c r="B210" s="27" t="s">
        <v>1654</v>
      </c>
      <c r="C210" s="27">
        <f t="shared" si="21"/>
        <v>41</v>
      </c>
      <c r="D210" s="27" t="str">
        <f t="shared" si="22"/>
        <v xml:space="preserve">Oliveira, M.; Louzada, M. e Gouveia, L. </v>
      </c>
      <c r="E210" s="27" t="str">
        <f t="shared" si="23"/>
        <v>2016</v>
      </c>
      <c r="F210" s="27">
        <f t="shared" si="24"/>
        <v>46</v>
      </c>
      <c r="G210" s="27">
        <f t="shared" si="25"/>
        <v>49</v>
      </c>
      <c r="H210" s="27">
        <f t="shared" si="26"/>
        <v>162</v>
      </c>
      <c r="I210" s="27" t="str">
        <f t="shared" si="27"/>
        <v>Desenvolvimento de um algoritmo avançado para mensuração de densidade óssea baseado na densitometria radiográfica.</v>
      </c>
      <c r="J210" s="27" t="str">
        <f>SUBSTITUTE(Table_2[[#This Row],[Column4]],"and",";")</f>
        <v xml:space="preserve">Oliveira, M.; Louzada, M. e Gouveia, L. </v>
      </c>
      <c r="K210" s="27"/>
    </row>
    <row r="211" spans="1:11" ht="11.5" customHeight="1" x14ac:dyDescent="0.35">
      <c r="A211" s="27" t="s">
        <v>1655</v>
      </c>
      <c r="B211" s="27" t="s">
        <v>1656</v>
      </c>
      <c r="C211" s="27">
        <f t="shared" si="21"/>
        <v>37</v>
      </c>
      <c r="D211" s="27" t="str">
        <f t="shared" si="22"/>
        <v xml:space="preserve">Daradkeh, Y; Pascal, O. Gouveia, L. </v>
      </c>
      <c r="E211" s="27" t="str">
        <f t="shared" si="23"/>
        <v>2015</v>
      </c>
      <c r="F211" s="27">
        <f t="shared" si="24"/>
        <v>42</v>
      </c>
      <c r="G211" s="27">
        <f t="shared" si="25"/>
        <v>45</v>
      </c>
      <c r="H211" s="27">
        <f t="shared" si="26"/>
        <v>91</v>
      </c>
      <c r="I211" s="27" t="str">
        <f t="shared" si="27"/>
        <v>Information Overload: a preliminary discussion.</v>
      </c>
      <c r="J211" s="27" t="str">
        <f>SUBSTITUTE(Table_2[[#This Row],[Column4]],"and",";")</f>
        <v xml:space="preserve">Daradkeh, Y; Pascal, O. Gouveia, L. </v>
      </c>
      <c r="K211" s="27"/>
    </row>
    <row r="212" spans="1:11" ht="11.5" customHeight="1" x14ac:dyDescent="0.35">
      <c r="A212" s="27" t="s">
        <v>1657</v>
      </c>
      <c r="B212" s="27" t="s">
        <v>1658</v>
      </c>
      <c r="C212" s="27">
        <f t="shared" si="21"/>
        <v>70</v>
      </c>
      <c r="D212" s="27" t="str">
        <f t="shared" si="22"/>
        <v xml:space="preserve">Oliveira, M.; Nakamura, E.; Gouveia, L.; Massunari, L. &amp; Louzada, M. </v>
      </c>
      <c r="E212" s="27" t="str">
        <f t="shared" si="23"/>
        <v>2015</v>
      </c>
      <c r="F212" s="27">
        <f t="shared" si="24"/>
        <v>75</v>
      </c>
      <c r="G212" s="27">
        <f t="shared" si="25"/>
        <v>78</v>
      </c>
      <c r="H212" s="27">
        <f t="shared" si="26"/>
        <v>166</v>
      </c>
      <c r="I212" s="27" t="str">
        <f t="shared" si="27"/>
        <v>Computational solution "ODR-ATA" to mesurement of bone density from radiographic density.</v>
      </c>
      <c r="J212" s="27" t="str">
        <f>SUBSTITUTE(Table_2[[#This Row],[Column4]],"and",";")</f>
        <v xml:space="preserve">Oliveira, M.; Nakamura, E.; Gouveia, L.; Massunari, L. &amp; Louzada, M. </v>
      </c>
      <c r="K212" s="27"/>
    </row>
    <row r="213" spans="1:11" ht="11.5" customHeight="1" x14ac:dyDescent="0.35">
      <c r="A213" s="27" t="s">
        <v>1659</v>
      </c>
      <c r="B213" s="27" t="s">
        <v>1660</v>
      </c>
      <c r="C213" s="27">
        <f t="shared" si="21"/>
        <v>24</v>
      </c>
      <c r="D213" s="27" t="str">
        <f t="shared" si="22"/>
        <v xml:space="preserve">Leal, J. e Gouveia, L. </v>
      </c>
      <c r="E213" s="27" t="str">
        <f t="shared" si="23"/>
        <v>2015</v>
      </c>
      <c r="F213" s="27">
        <f t="shared" si="24"/>
        <v>29</v>
      </c>
      <c r="G213" s="27">
        <f t="shared" si="25"/>
        <v>32</v>
      </c>
      <c r="H213" s="27">
        <f t="shared" si="26"/>
        <v>84</v>
      </c>
      <c r="I213" s="27" t="str">
        <f t="shared" si="27"/>
        <v>MOOC: Towards a Discourse on Higher Education Change.</v>
      </c>
      <c r="J213" s="27" t="str">
        <f>SUBSTITUTE(Table_2[[#This Row],[Column4]],"and",";")</f>
        <v xml:space="preserve">Leal, J. e Gouveia, L. </v>
      </c>
      <c r="K213" s="27"/>
    </row>
    <row r="214" spans="1:11" ht="11.5" customHeight="1" x14ac:dyDescent="0.35">
      <c r="A214" s="27" t="s">
        <v>1661</v>
      </c>
      <c r="B214" s="27" t="s">
        <v>1662</v>
      </c>
      <c r="C214" s="27">
        <f t="shared" si="21"/>
        <v>24</v>
      </c>
      <c r="D214" s="27" t="str">
        <f t="shared" si="22"/>
        <v xml:space="preserve">Leal, J. e Gouveia, L. </v>
      </c>
      <c r="E214" s="27" t="str">
        <f t="shared" si="23"/>
        <v>2014</v>
      </c>
      <c r="F214" s="27">
        <f t="shared" si="24"/>
        <v>29</v>
      </c>
      <c r="G214" s="27">
        <f t="shared" si="25"/>
        <v>32</v>
      </c>
      <c r="H214" s="27">
        <f t="shared" si="26"/>
        <v>163</v>
      </c>
      <c r="I214" s="27" t="str">
        <f t="shared" si="27"/>
        <v>MOOC: qual o papel na reconceptualização da Universidade? X EUTIC, Papel das TIC no Design de Processos Informacionais e Cognitivos.</v>
      </c>
      <c r="J214" s="27" t="str">
        <f>SUBSTITUTE(Table_2[[#This Row],[Column4]],"and",";")</f>
        <v xml:space="preserve">Leal, J. e Gouveia, L. </v>
      </c>
      <c r="K214" s="27"/>
    </row>
    <row r="215" spans="1:11" ht="11.5" customHeight="1" x14ac:dyDescent="0.35">
      <c r="A215" s="27" t="s">
        <v>1663</v>
      </c>
      <c r="B215" s="27" t="s">
        <v>1664</v>
      </c>
      <c r="C215" s="27">
        <f t="shared" si="21"/>
        <v>13</v>
      </c>
      <c r="D215" s="27" t="str">
        <f t="shared" si="22"/>
        <v xml:space="preserve">Gouveia, L. </v>
      </c>
      <c r="E215" s="27" t="str">
        <f t="shared" si="23"/>
        <v>2014</v>
      </c>
      <c r="F215" s="27">
        <f t="shared" si="24"/>
        <v>18</v>
      </c>
      <c r="G215" s="27">
        <f t="shared" si="25"/>
        <v>21</v>
      </c>
      <c r="H215" s="27">
        <f t="shared" si="26"/>
        <v>73</v>
      </c>
      <c r="I215" s="27" t="str">
        <f t="shared" si="27"/>
        <v>Uma reflexão sobre o digital e o impacte no trabalho.</v>
      </c>
      <c r="J215" s="27" t="str">
        <f>SUBSTITUTE(Table_2[[#This Row],[Column4]],"and",";")</f>
        <v xml:space="preserve">Gouveia, L. </v>
      </c>
      <c r="K215" s="27"/>
    </row>
    <row r="216" spans="1:11" ht="11.5" customHeight="1" x14ac:dyDescent="0.35">
      <c r="A216" s="27" t="s">
        <v>1665</v>
      </c>
      <c r="B216" s="27" t="s">
        <v>1666</v>
      </c>
      <c r="C216" s="27">
        <f t="shared" si="21"/>
        <v>48</v>
      </c>
      <c r="D216" s="27" t="str">
        <f t="shared" si="22"/>
        <v xml:space="preserve">Sousa, A.; Agante, P.; Quental, C; Gouveia, L. </v>
      </c>
      <c r="E216" s="27" t="str">
        <f t="shared" si="23"/>
        <v>2014</v>
      </c>
      <c r="F216" s="27">
        <f t="shared" si="24"/>
        <v>53</v>
      </c>
      <c r="G216" s="27">
        <f t="shared" si="25"/>
        <v>56</v>
      </c>
      <c r="H216" s="27">
        <f t="shared" si="26"/>
        <v>159</v>
      </c>
      <c r="I216" s="27" t="str">
        <f t="shared" si="27"/>
        <v>Model of Digital Mediation to support Communication between Teachers Unions and the Education Community.</v>
      </c>
      <c r="J216" s="27" t="str">
        <f>SUBSTITUTE(Table_2[[#This Row],[Column4]],"and",";")</f>
        <v xml:space="preserve">Sousa, A.; Agante, P.; Quental, C; Gouveia, L. </v>
      </c>
      <c r="K216" s="27"/>
    </row>
    <row r="217" spans="1:11" ht="11.5" customHeight="1" x14ac:dyDescent="0.35">
      <c r="A217" s="27" t="s">
        <v>1667</v>
      </c>
      <c r="B217" s="27" t="s">
        <v>1668</v>
      </c>
      <c r="C217" s="27">
        <f t="shared" si="21"/>
        <v>36</v>
      </c>
      <c r="D217" s="27" t="str">
        <f t="shared" si="22"/>
        <v xml:space="preserve">Sousa, A.; Agante, P.; Gouveia, L. </v>
      </c>
      <c r="E217" s="27" t="str">
        <f t="shared" si="23"/>
        <v>2014</v>
      </c>
      <c r="F217" s="27">
        <f t="shared" si="24"/>
        <v>41</v>
      </c>
      <c r="G217" s="27">
        <f t="shared" si="25"/>
        <v>44</v>
      </c>
      <c r="H217" s="27">
        <f t="shared" si="26"/>
        <v>98</v>
      </c>
      <c r="I217" s="27" t="str">
        <f t="shared" si="27"/>
        <v>Communication Model for Generalist News Media Websites.</v>
      </c>
      <c r="J217" s="27" t="str">
        <f>SUBSTITUTE(Table_2[[#This Row],[Column4]],"and",";")</f>
        <v xml:space="preserve">Sousa, A.; Agante, P.; Gouveia, L. </v>
      </c>
      <c r="K217" s="27"/>
    </row>
    <row r="218" spans="1:11" ht="11.5" customHeight="1" x14ac:dyDescent="0.35">
      <c r="A218" s="27" t="s">
        <v>1669</v>
      </c>
      <c r="B218" s="27" t="s">
        <v>1670</v>
      </c>
      <c r="C218" s="27">
        <f t="shared" si="21"/>
        <v>26</v>
      </c>
      <c r="D218" s="27" t="str">
        <f t="shared" si="22"/>
        <v xml:space="preserve">Salimo, G. e Gouveia, L. </v>
      </c>
      <c r="E218" s="27" t="str">
        <f t="shared" si="23"/>
        <v>2014</v>
      </c>
      <c r="F218" s="27">
        <f t="shared" si="24"/>
        <v>31</v>
      </c>
      <c r="G218" s="27">
        <f t="shared" si="25"/>
        <v>34</v>
      </c>
      <c r="H218" s="27">
        <f t="shared" si="26"/>
        <v>99</v>
      </c>
      <c r="I218" s="27" t="str">
        <f t="shared" si="27"/>
        <v>Estudo preliminar para a adopção de práticas de EAD na Unizambeze.</v>
      </c>
      <c r="J218" s="27" t="str">
        <f>SUBSTITUTE(Table_2[[#This Row],[Column4]],"and",";")</f>
        <v xml:space="preserve">Salimo, G. e Gouveia, L. </v>
      </c>
      <c r="K218" s="27"/>
    </row>
    <row r="219" spans="1:11" ht="11.5" customHeight="1" x14ac:dyDescent="0.35">
      <c r="A219" s="27" t="s">
        <v>1671</v>
      </c>
      <c r="B219" s="27" t="s">
        <v>1672</v>
      </c>
      <c r="C219" s="27">
        <f t="shared" si="21"/>
        <v>36</v>
      </c>
      <c r="D219" s="27" t="str">
        <f t="shared" si="22"/>
        <v xml:space="preserve">Sousa, A.; Agante, P.; Gouveia, L. </v>
      </c>
      <c r="E219" s="27" t="str">
        <f t="shared" si="23"/>
        <v>2014</v>
      </c>
      <c r="F219" s="27">
        <f t="shared" si="24"/>
        <v>41</v>
      </c>
      <c r="G219" s="27">
        <f t="shared" si="25"/>
        <v>44</v>
      </c>
      <c r="H219" s="27">
        <f t="shared" si="26"/>
        <v>136</v>
      </c>
      <c r="I219" s="27" t="str">
        <f t="shared" si="27"/>
        <v>Proposta de um Modelo Funcional para iniciativas de mediação digital em campanhas eleitorais.</v>
      </c>
      <c r="J219" s="27" t="str">
        <f>SUBSTITUTE(Table_2[[#This Row],[Column4]],"and",";")</f>
        <v xml:space="preserve">Sousa, A.; Agante, P.; Gouveia, L. </v>
      </c>
      <c r="K219" s="27"/>
    </row>
    <row r="220" spans="1:11" ht="11.5" customHeight="1" x14ac:dyDescent="0.35">
      <c r="A220" s="27" t="s">
        <v>1673</v>
      </c>
      <c r="B220" s="27" t="s">
        <v>1674</v>
      </c>
      <c r="C220" s="27">
        <f t="shared" si="21"/>
        <v>25</v>
      </c>
      <c r="D220" s="27" t="str">
        <f t="shared" si="22"/>
        <v xml:space="preserve">Rurato, P.; Gouveia, L. </v>
      </c>
      <c r="E220" s="27" t="str">
        <f t="shared" si="23"/>
        <v>2014</v>
      </c>
      <c r="F220" s="27">
        <f t="shared" si="24"/>
        <v>30</v>
      </c>
      <c r="G220" s="27">
        <f t="shared" si="25"/>
        <v>33</v>
      </c>
      <c r="H220" s="27">
        <f t="shared" si="26"/>
        <v>128</v>
      </c>
      <c r="I220" s="27" t="str">
        <f t="shared" si="27"/>
        <v>The importance of the learner’s characteristics in distance learning environments: a case study.</v>
      </c>
      <c r="J220" s="27" t="str">
        <f>SUBSTITUTE(Table_2[[#This Row],[Column4]],"and",";")</f>
        <v xml:space="preserve">Rurato, P.; Gouveia, L. </v>
      </c>
      <c r="K220" s="27"/>
    </row>
    <row r="221" spans="1:11" ht="11.5" customHeight="1" x14ac:dyDescent="0.35">
      <c r="A221" s="27" t="s">
        <v>1675</v>
      </c>
      <c r="B221" s="27" t="s">
        <v>1676</v>
      </c>
      <c r="C221" s="27">
        <f t="shared" si="21"/>
        <v>26</v>
      </c>
      <c r="D221" s="27" t="str">
        <f t="shared" si="22"/>
        <v xml:space="preserve">Quental, C.; Gouveia, L. </v>
      </c>
      <c r="E221" s="27" t="str">
        <f t="shared" si="23"/>
        <v>2014</v>
      </c>
      <c r="F221" s="27">
        <f t="shared" si="24"/>
        <v>31</v>
      </c>
      <c r="G221" s="27">
        <f t="shared" si="25"/>
        <v>34</v>
      </c>
      <c r="H221" s="27">
        <f t="shared" si="26"/>
        <v>151</v>
      </c>
      <c r="I221" s="27" t="str">
        <f t="shared" si="27"/>
        <v>Participação pública com recurso a meios digitais: será que os políticos utilizam novos meios com estratégias antigas.</v>
      </c>
      <c r="J221" s="27" t="str">
        <f>SUBSTITUTE(Table_2[[#This Row],[Column4]],"and",";")</f>
        <v xml:space="preserve">Quental, C.; Gouveia, L. </v>
      </c>
      <c r="K221" s="27"/>
    </row>
    <row r="222" spans="1:11" ht="11.5" customHeight="1" x14ac:dyDescent="0.35">
      <c r="A222" s="27" t="s">
        <v>1677</v>
      </c>
      <c r="B222" s="27" t="s">
        <v>1678</v>
      </c>
      <c r="C222" s="27">
        <f t="shared" si="21"/>
        <v>23</v>
      </c>
      <c r="D222" s="27" t="str">
        <f t="shared" si="22"/>
        <v xml:space="preserve">Leal, J.; Gouveia, L. </v>
      </c>
      <c r="E222" s="27" t="str">
        <f t="shared" si="23"/>
        <v>2014</v>
      </c>
      <c r="F222" s="27">
        <f t="shared" si="24"/>
        <v>28</v>
      </c>
      <c r="G222" s="27">
        <f t="shared" si="25"/>
        <v>31</v>
      </c>
      <c r="H222" s="27">
        <f t="shared" si="26"/>
        <v>82</v>
      </c>
      <c r="I222" s="27" t="str">
        <f t="shared" si="27"/>
        <v>MOOC e reconceptualização do Ensino na Universidade.</v>
      </c>
      <c r="J222" s="27" t="str">
        <f>SUBSTITUTE(Table_2[[#This Row],[Column4]],"and",";")</f>
        <v xml:space="preserve">Leal, J.; Gouveia, L. </v>
      </c>
      <c r="K222" s="27"/>
    </row>
    <row r="223" spans="1:11" ht="11.5" customHeight="1" x14ac:dyDescent="0.35">
      <c r="A223" s="27" t="s">
        <v>1679</v>
      </c>
      <c r="B223" s="27" t="s">
        <v>1680</v>
      </c>
      <c r="C223" s="27">
        <f t="shared" si="21"/>
        <v>36</v>
      </c>
      <c r="D223" s="27" t="str">
        <f t="shared" si="22"/>
        <v xml:space="preserve">Sousa, A.; Agante, P.; Gouveia, L. </v>
      </c>
      <c r="E223" s="27" t="str">
        <f t="shared" si="23"/>
        <v>2014</v>
      </c>
      <c r="F223" s="27">
        <f t="shared" si="24"/>
        <v>41</v>
      </c>
      <c r="G223" s="27">
        <f t="shared" si="25"/>
        <v>44</v>
      </c>
      <c r="H223" s="27">
        <f t="shared" si="26"/>
        <v>92</v>
      </c>
      <c r="I223" s="27" t="str">
        <f t="shared" si="27"/>
        <v>Communication Model for Sports Media Web Portals.</v>
      </c>
      <c r="J223" s="27" t="str">
        <f>SUBSTITUTE(Table_2[[#This Row],[Column4]],"and",";")</f>
        <v xml:space="preserve">Sousa, A.; Agante, P.; Gouveia, L. </v>
      </c>
      <c r="K223" s="27"/>
    </row>
    <row r="224" spans="1:11" ht="11.5" customHeight="1" x14ac:dyDescent="0.35">
      <c r="A224" s="27" t="s">
        <v>1681</v>
      </c>
      <c r="B224" s="27" t="s">
        <v>1682</v>
      </c>
      <c r="C224" s="27">
        <f t="shared" si="21"/>
        <v>37</v>
      </c>
      <c r="D224" s="27" t="str">
        <f t="shared" si="22"/>
        <v xml:space="preserve">Martins, S.; Lopes, A.; Gouveia, L. </v>
      </c>
      <c r="E224" s="27" t="str">
        <f t="shared" si="23"/>
        <v>2014</v>
      </c>
      <c r="F224" s="27">
        <f t="shared" si="24"/>
        <v>42</v>
      </c>
      <c r="G224" s="27">
        <f t="shared" si="25"/>
        <v>45</v>
      </c>
      <c r="H224" s="27">
        <f t="shared" si="26"/>
        <v>142</v>
      </c>
      <c r="I224" s="27" t="str">
        <f t="shared" si="27"/>
        <v>Issues and specifications on a prescription system for controlling patient takes and  drugs usage.</v>
      </c>
      <c r="J224" s="27" t="str">
        <f>SUBSTITUTE(Table_2[[#This Row],[Column4]],"and",";")</f>
        <v xml:space="preserve">Martins, S.; Lopes, A.; Gouveia, L. </v>
      </c>
      <c r="K224" s="27"/>
    </row>
    <row r="225" spans="1:11" ht="11.5" customHeight="1" x14ac:dyDescent="0.35">
      <c r="A225" s="27" t="s">
        <v>1683</v>
      </c>
      <c r="B225" s="27" t="s">
        <v>1684</v>
      </c>
      <c r="C225" s="27">
        <f t="shared" si="21"/>
        <v>39</v>
      </c>
      <c r="D225" s="27" t="str">
        <f t="shared" si="22"/>
        <v xml:space="preserve">Sousa, A.; Agante, P. and Gouveia, L. </v>
      </c>
      <c r="E225" s="27" t="str">
        <f t="shared" si="23"/>
        <v>2013</v>
      </c>
      <c r="F225" s="27">
        <f t="shared" si="24"/>
        <v>44</v>
      </c>
      <c r="G225" s="27">
        <f t="shared" si="25"/>
        <v>47</v>
      </c>
      <c r="H225" s="27">
        <f t="shared" si="26"/>
        <v>126</v>
      </c>
      <c r="I225" s="27" t="str">
        <f t="shared" si="27"/>
        <v>Model of Digital Mediation for Direct Public Participation in electoral Periods.</v>
      </c>
      <c r="J225" s="27" t="str">
        <f>SUBSTITUTE(Table_2[[#This Row],[Column4]],"and",";")</f>
        <v xml:space="preserve">Sousa, A.; Agante, P. ; Gouveia, L. </v>
      </c>
      <c r="K225" s="27"/>
    </row>
    <row r="226" spans="1:11" ht="11.5" customHeight="1" x14ac:dyDescent="0.35">
      <c r="A226" s="27" t="s">
        <v>1685</v>
      </c>
      <c r="B226" s="27" t="s">
        <v>1686</v>
      </c>
      <c r="C226" s="27">
        <f t="shared" si="21"/>
        <v>26</v>
      </c>
      <c r="D226" s="27" t="str">
        <f t="shared" si="22"/>
        <v xml:space="preserve">Silva, P and Gouveia, L. </v>
      </c>
      <c r="E226" s="27" t="str">
        <f t="shared" si="23"/>
        <v>2013</v>
      </c>
      <c r="F226" s="27">
        <f t="shared" si="24"/>
        <v>31</v>
      </c>
      <c r="G226" s="27">
        <f t="shared" si="25"/>
        <v>34</v>
      </c>
      <c r="H226" s="27">
        <f t="shared" si="26"/>
        <v>138</v>
      </c>
      <c r="I226" s="27" t="str">
        <f t="shared" si="27"/>
        <v>The Impact of Digital in Learning Spaces: An Analysis on the Perspective of Teachers in Higher Education.</v>
      </c>
      <c r="J226" s="27" t="str">
        <f>SUBSTITUTE(Table_2[[#This Row],[Column4]],"and",";")</f>
        <v xml:space="preserve">Silva, P ; Gouveia, L. </v>
      </c>
      <c r="K226" s="27"/>
    </row>
    <row r="227" spans="1:11" ht="11.5" customHeight="1" x14ac:dyDescent="0.35">
      <c r="A227" s="27" t="s">
        <v>1687</v>
      </c>
      <c r="B227" s="27" t="s">
        <v>1688</v>
      </c>
      <c r="C227" s="27">
        <f t="shared" si="21"/>
        <v>26</v>
      </c>
      <c r="D227" s="27" t="str">
        <f t="shared" si="22"/>
        <v xml:space="preserve">Robalo, A. e Gouveia, L. </v>
      </c>
      <c r="E227" s="27" t="str">
        <f t="shared" si="23"/>
        <v>2013</v>
      </c>
      <c r="F227" s="27">
        <f t="shared" si="24"/>
        <v>31</v>
      </c>
      <c r="G227" s="27">
        <f t="shared" si="25"/>
        <v>34</v>
      </c>
      <c r="H227" s="27">
        <f t="shared" si="26"/>
        <v>113</v>
      </c>
      <c r="I227" s="27" t="str">
        <f t="shared" si="27"/>
        <v>As Tecnologias na Educação: um novo olhar pedagógico no ambiente virtual Edmodo.</v>
      </c>
      <c r="J227" s="27" t="str">
        <f>SUBSTITUTE(Table_2[[#This Row],[Column4]],"and",";")</f>
        <v xml:space="preserve">Robalo, A. e Gouveia, L. </v>
      </c>
      <c r="K227" s="27"/>
    </row>
    <row r="228" spans="1:11" ht="11.5" customHeight="1" x14ac:dyDescent="0.35">
      <c r="A228" s="27" t="s">
        <v>1689</v>
      </c>
      <c r="B228" s="27" t="s">
        <v>1690</v>
      </c>
      <c r="C228" s="27">
        <f t="shared" si="21"/>
        <v>13</v>
      </c>
      <c r="D228" s="27" t="str">
        <f t="shared" si="22"/>
        <v xml:space="preserve">Gouveia, L. </v>
      </c>
      <c r="E228" s="27" t="str">
        <f t="shared" si="23"/>
        <v>2012</v>
      </c>
      <c r="F228" s="27">
        <f t="shared" si="24"/>
        <v>18</v>
      </c>
      <c r="G228" s="27">
        <f t="shared" si="25"/>
        <v>21</v>
      </c>
      <c r="H228" s="27">
        <f t="shared" si="26"/>
        <v>67</v>
      </c>
      <c r="I228" s="27" t="str">
        <f t="shared" si="27"/>
        <v>The Information Warfare - how it can affect us.</v>
      </c>
      <c r="J228" s="27" t="str">
        <f>SUBSTITUTE(Table_2[[#This Row],[Column4]],"and",";")</f>
        <v xml:space="preserve">Gouveia, L. </v>
      </c>
      <c r="K228" s="27"/>
    </row>
    <row r="229" spans="1:11" ht="11.5" customHeight="1" x14ac:dyDescent="0.35">
      <c r="A229" s="27" t="s">
        <v>1691</v>
      </c>
      <c r="B229" s="27" t="s">
        <v>1692</v>
      </c>
      <c r="C229" s="27">
        <f t="shared" si="21"/>
        <v>25</v>
      </c>
      <c r="D229" s="27" t="str">
        <f t="shared" si="22"/>
        <v xml:space="preserve">Sousa, A. e Gouveia, L. </v>
      </c>
      <c r="E229" s="27" t="str">
        <f t="shared" si="23"/>
        <v>2012</v>
      </c>
      <c r="F229" s="27">
        <f t="shared" si="24"/>
        <v>30</v>
      </c>
      <c r="G229" s="27">
        <f t="shared" si="25"/>
        <v>33</v>
      </c>
      <c r="H229" s="27">
        <f t="shared" si="26"/>
        <v>120</v>
      </c>
      <c r="I229" s="27" t="str">
        <f t="shared" si="27"/>
        <v>Proposta de mediação digital para a participação pública directa em períodos eleitorais.</v>
      </c>
      <c r="J229" s="27" t="str">
        <f>SUBSTITUTE(Table_2[[#This Row],[Column4]],"and",";")</f>
        <v xml:space="preserve">Sousa, A. e Gouveia, L. </v>
      </c>
      <c r="K229" s="27"/>
    </row>
    <row r="230" spans="1:11" ht="11.5" customHeight="1" x14ac:dyDescent="0.35">
      <c r="A230" s="27" t="s">
        <v>1693</v>
      </c>
      <c r="B230" s="27" t="s">
        <v>1694</v>
      </c>
      <c r="C230" s="27">
        <f t="shared" si="21"/>
        <v>29</v>
      </c>
      <c r="D230" s="27" t="str">
        <f t="shared" si="22"/>
        <v xml:space="preserve">Fidalgo, F. and Gouveia, L. </v>
      </c>
      <c r="E230" s="27" t="str">
        <f t="shared" si="23"/>
        <v>2012</v>
      </c>
      <c r="F230" s="27">
        <f t="shared" si="24"/>
        <v>34</v>
      </c>
      <c r="G230" s="27">
        <f t="shared" si="25"/>
        <v>37</v>
      </c>
      <c r="H230" s="27">
        <f t="shared" si="26"/>
        <v>105</v>
      </c>
      <c r="I230" s="27" t="str">
        <f t="shared" si="27"/>
        <v>Turnover and ICT Contribution in Organizational Knowledge Management.</v>
      </c>
      <c r="J230" s="27" t="str">
        <f>SUBSTITUTE(Table_2[[#This Row],[Column4]],"and",";")</f>
        <v xml:space="preserve">Fidalgo, F. ; Gouveia, L. </v>
      </c>
      <c r="K230" s="27"/>
    </row>
    <row r="231" spans="1:11" ht="11.5" customHeight="1" x14ac:dyDescent="0.35">
      <c r="A231" s="27" t="s">
        <v>1695</v>
      </c>
      <c r="B231" s="27" t="s">
        <v>353</v>
      </c>
      <c r="C231" s="27">
        <f t="shared" si="21"/>
        <v>28</v>
      </c>
      <c r="D231" s="27" t="str">
        <f t="shared" si="22"/>
        <v xml:space="preserve">Abrantes, S. e Gouveia, L. </v>
      </c>
      <c r="E231" s="27" t="str">
        <f t="shared" si="23"/>
        <v>2011</v>
      </c>
      <c r="F231" s="27">
        <f t="shared" si="24"/>
        <v>33</v>
      </c>
      <c r="G231" s="27">
        <f t="shared" si="25"/>
        <v>36</v>
      </c>
      <c r="H231" s="27">
        <f t="shared" si="26"/>
        <v>159</v>
      </c>
      <c r="I231" s="27" t="str">
        <f t="shared" si="27"/>
        <v>Assessing the use of m-learning support in an higher education context - A study approach based in the innovation spreading.</v>
      </c>
      <c r="J231" s="27" t="str">
        <f>SUBSTITUTE(Table_2[[#This Row],[Column4]],"and",";")</f>
        <v xml:space="preserve">Abrantes, S. e Gouveia, L. </v>
      </c>
      <c r="K231" s="27"/>
    </row>
    <row r="232" spans="1:11" ht="11.5" customHeight="1" x14ac:dyDescent="0.35">
      <c r="A232" s="27" t="s">
        <v>1696</v>
      </c>
      <c r="B232" s="27" t="s">
        <v>1697</v>
      </c>
      <c r="C232" s="27">
        <f t="shared" si="21"/>
        <v>40</v>
      </c>
      <c r="D232" s="27" t="str">
        <f t="shared" si="22"/>
        <v xml:space="preserve">Peres, P.; Gouveia, L. and Pimenta, P. </v>
      </c>
      <c r="E232" s="27" t="str">
        <f t="shared" si="23"/>
        <v>2011</v>
      </c>
      <c r="F232" s="27">
        <f t="shared" si="24"/>
        <v>45</v>
      </c>
      <c r="G232" s="27">
        <f t="shared" si="25"/>
        <v>48</v>
      </c>
      <c r="H232" s="27">
        <f t="shared" si="26"/>
        <v>95</v>
      </c>
      <c r="I232" s="27" t="str">
        <f t="shared" si="27"/>
        <v>Blended-learning Strategies in Higher Education.</v>
      </c>
      <c r="J232" s="27" t="str">
        <f>SUBSTITUTE(Table_2[[#This Row],[Column4]],"and",";")</f>
        <v xml:space="preserve">Peres, P.; Gouveia, L. ; Pimenta, P. </v>
      </c>
      <c r="K232" s="27"/>
    </row>
    <row r="233" spans="1:11" ht="11.5" customHeight="1" x14ac:dyDescent="0.35">
      <c r="A233" s="27" t="s">
        <v>1698</v>
      </c>
      <c r="B233" s="27" t="s">
        <v>1699</v>
      </c>
      <c r="C233" s="27">
        <f t="shared" si="21"/>
        <v>28</v>
      </c>
      <c r="D233" s="27" t="str">
        <f t="shared" si="22"/>
        <v xml:space="preserve">Abrantes, S. e Gouveia, L. </v>
      </c>
      <c r="E233" s="27" t="str">
        <f t="shared" si="23"/>
        <v>2011</v>
      </c>
      <c r="F233" s="27">
        <f t="shared" si="24"/>
        <v>33</v>
      </c>
      <c r="G233" s="27">
        <f t="shared" si="25"/>
        <v>36</v>
      </c>
      <c r="H233" s="27">
        <f t="shared" si="26"/>
        <v>132</v>
      </c>
      <c r="I233" s="27" t="str">
        <f t="shared" si="27"/>
        <v>Assessing Messaging Activity In An Online Discussion Forum Using an Innovation Adoption Approach.</v>
      </c>
      <c r="J233" s="27" t="str">
        <f>SUBSTITUTE(Table_2[[#This Row],[Column4]],"and",";")</f>
        <v xml:space="preserve">Abrantes, S. e Gouveia, L. </v>
      </c>
      <c r="K233" s="27"/>
    </row>
    <row r="234" spans="1:11" ht="11.5" customHeight="1" x14ac:dyDescent="0.35">
      <c r="A234" s="27" t="s">
        <v>1700</v>
      </c>
      <c r="B234" s="27" t="s">
        <v>1701</v>
      </c>
      <c r="C234" s="27">
        <f t="shared" si="21"/>
        <v>25</v>
      </c>
      <c r="D234" s="27" t="str">
        <f t="shared" si="22"/>
        <v xml:space="preserve">Silva, P. e Gouveia, L. </v>
      </c>
      <c r="E234" s="27" t="str">
        <f t="shared" si="23"/>
        <v>2011</v>
      </c>
      <c r="F234" s="27">
        <f t="shared" si="24"/>
        <v>30</v>
      </c>
      <c r="G234" s="27">
        <f t="shared" si="25"/>
        <v>33</v>
      </c>
      <c r="H234" s="27">
        <f t="shared" si="26"/>
        <v>100</v>
      </c>
      <c r="I234" s="27" t="str">
        <f t="shared" si="27"/>
        <v>On Learning Spaces in Higher Education: Space as an Agent of Change.</v>
      </c>
      <c r="J234" s="27" t="str">
        <f>SUBSTITUTE(Table_2[[#This Row],[Column4]],"and",";")</f>
        <v xml:space="preserve">Silva, P. e Gouveia, L. </v>
      </c>
      <c r="K234" s="27"/>
    </row>
    <row r="235" spans="1:11" ht="11.5" customHeight="1" x14ac:dyDescent="0.35">
      <c r="A235" s="27" t="s">
        <v>1702</v>
      </c>
      <c r="B235" s="27" t="s">
        <v>1703</v>
      </c>
      <c r="C235" s="27">
        <f t="shared" si="21"/>
        <v>28</v>
      </c>
      <c r="D235" s="27" t="str">
        <f t="shared" si="22"/>
        <v xml:space="preserve">Abrantes, S. e Gouveia, L. </v>
      </c>
      <c r="E235" s="27" t="str">
        <f t="shared" si="23"/>
        <v>2011</v>
      </c>
      <c r="F235" s="27">
        <f t="shared" si="24"/>
        <v>33</v>
      </c>
      <c r="G235" s="27">
        <f t="shared" si="25"/>
        <v>36</v>
      </c>
      <c r="H235" s="27">
        <f t="shared" si="26"/>
        <v>164</v>
      </c>
      <c r="I235" s="27" t="str">
        <f t="shared" si="27"/>
        <v>Comparing Google Groups use by evaluating flow experience and generated messages in laptop and desktop higher education students.</v>
      </c>
      <c r="J235" s="27" t="str">
        <f>SUBSTITUTE(Table_2[[#This Row],[Column4]],"and",";")</f>
        <v xml:space="preserve">Abrantes, S. e Gouveia, L. </v>
      </c>
      <c r="K235" s="27"/>
    </row>
    <row r="236" spans="1:11" ht="11.5" customHeight="1" x14ac:dyDescent="0.35">
      <c r="A236" s="27" t="s">
        <v>1704</v>
      </c>
      <c r="B236" s="27" t="s">
        <v>1705</v>
      </c>
      <c r="C236" s="27">
        <f t="shared" si="21"/>
        <v>27</v>
      </c>
      <c r="D236" s="27" t="str">
        <f t="shared" si="22"/>
        <v xml:space="preserve">Fidalgo, F. e Gouveia, L. </v>
      </c>
      <c r="E236" s="27" t="str">
        <f t="shared" si="23"/>
        <v>2011</v>
      </c>
      <c r="F236" s="27">
        <f t="shared" si="24"/>
        <v>32</v>
      </c>
      <c r="G236" s="27">
        <f t="shared" si="25"/>
        <v>35</v>
      </c>
      <c r="H236" s="27">
        <f t="shared" si="26"/>
        <v>101</v>
      </c>
      <c r="I236" s="27" t="str">
        <f t="shared" si="27"/>
        <v>O impacto da rotatividade na Gestão do Conhecimento Organizacional.</v>
      </c>
      <c r="J236" s="27" t="str">
        <f>SUBSTITUTE(Table_2[[#This Row],[Column4]],"and",";")</f>
        <v xml:space="preserve">Fidalgo, F. e Gouveia, L. </v>
      </c>
      <c r="K236" s="27"/>
    </row>
    <row r="237" spans="1:11" ht="11.5" customHeight="1" x14ac:dyDescent="0.35">
      <c r="A237" s="27" t="s">
        <v>1706</v>
      </c>
      <c r="B237" s="27" t="s">
        <v>1707</v>
      </c>
      <c r="C237" s="27">
        <f t="shared" si="21"/>
        <v>28</v>
      </c>
      <c r="D237" s="27" t="str">
        <f t="shared" si="22"/>
        <v xml:space="preserve">Abrantes, S. e Gouveia, L. </v>
      </c>
      <c r="E237" s="27" t="str">
        <f t="shared" si="23"/>
        <v>2011</v>
      </c>
      <c r="F237" s="27">
        <f t="shared" si="24"/>
        <v>33</v>
      </c>
      <c r="G237" s="27">
        <f t="shared" si="25"/>
        <v>36</v>
      </c>
      <c r="H237" s="27">
        <f t="shared" si="26"/>
        <v>159</v>
      </c>
      <c r="I237" s="27" t="str">
        <f t="shared" si="27"/>
        <v>Avaliação do uso do Google Groups com desktops ou laptops enquanto ambiente colaborativo: o caso da qualidade das mensagens.</v>
      </c>
      <c r="J237" s="27" t="str">
        <f>SUBSTITUTE(Table_2[[#This Row],[Column4]],"and",";")</f>
        <v xml:space="preserve">Abrantes, S. e Gouveia, L. </v>
      </c>
      <c r="K237" s="27"/>
    </row>
    <row r="238" spans="1:11" ht="11.5" customHeight="1" x14ac:dyDescent="0.35">
      <c r="A238" s="27" t="s">
        <v>1708</v>
      </c>
      <c r="B238" s="27" t="s">
        <v>1709</v>
      </c>
      <c r="C238" s="27">
        <f t="shared" si="21"/>
        <v>25</v>
      </c>
      <c r="D238" s="27" t="str">
        <f t="shared" si="22"/>
        <v xml:space="preserve">Sousa, A. e Gouveia, L. </v>
      </c>
      <c r="E238" s="27" t="str">
        <f t="shared" si="23"/>
        <v>2011</v>
      </c>
      <c r="F238" s="27">
        <f t="shared" si="24"/>
        <v>30</v>
      </c>
      <c r="G238" s="27">
        <f t="shared" si="25"/>
        <v>33</v>
      </c>
      <c r="H238" s="27">
        <f t="shared" si="26"/>
        <v>106</v>
      </c>
      <c r="I238" s="27" t="str">
        <f t="shared" si="27"/>
        <v>Governómetro: uma Aplicação Web para Monitorizar a Actividade Governativa.</v>
      </c>
      <c r="J238" s="27" t="str">
        <f>SUBSTITUTE(Table_2[[#This Row],[Column4]],"and",";")</f>
        <v xml:space="preserve">Sousa, A. e Gouveia, L. </v>
      </c>
      <c r="K238" s="27"/>
    </row>
    <row r="239" spans="1:11" ht="11.5" customHeight="1" x14ac:dyDescent="0.35">
      <c r="A239" s="27" t="s">
        <v>1710</v>
      </c>
      <c r="B239" s="27" t="s">
        <v>1711</v>
      </c>
      <c r="C239" s="27">
        <f t="shared" si="21"/>
        <v>39</v>
      </c>
      <c r="D239" s="27" t="str">
        <f t="shared" si="22"/>
        <v xml:space="preserve">Peres, P. e Pimenta, P. e Gouveia, L. </v>
      </c>
      <c r="E239" s="27" t="str">
        <f t="shared" si="23"/>
        <v>2011</v>
      </c>
      <c r="F239" s="27">
        <f t="shared" si="24"/>
        <v>44</v>
      </c>
      <c r="G239" s="27">
        <f t="shared" si="25"/>
        <v>47</v>
      </c>
      <c r="H239" s="27">
        <f t="shared" si="26"/>
        <v>108</v>
      </c>
      <c r="I239" s="27" t="str">
        <f t="shared" si="27"/>
        <v>Planeamento pedagógico: documentos, mobilidade e reutilização.</v>
      </c>
      <c r="J239" s="27" t="str">
        <f>SUBSTITUTE(Table_2[[#This Row],[Column4]],"and",";")</f>
        <v xml:space="preserve">Peres, P. e Pimenta, P. e Gouveia, L. </v>
      </c>
      <c r="K239" s="27"/>
    </row>
    <row r="240" spans="1:11" ht="11.5" customHeight="1" x14ac:dyDescent="0.35">
      <c r="A240" s="27" t="s">
        <v>1712</v>
      </c>
      <c r="B240" s="27" t="s">
        <v>1713</v>
      </c>
      <c r="C240" s="27">
        <f t="shared" si="21"/>
        <v>25</v>
      </c>
      <c r="D240" s="27" t="str">
        <f t="shared" si="22"/>
        <v xml:space="preserve">Peres, P. e Gouveia, L. </v>
      </c>
      <c r="E240" s="27" t="str">
        <f t="shared" si="23"/>
        <v>2011</v>
      </c>
      <c r="F240" s="27">
        <f t="shared" si="24"/>
        <v>30</v>
      </c>
      <c r="G240" s="27">
        <f t="shared" si="25"/>
        <v>33</v>
      </c>
      <c r="H240" s="27">
        <f t="shared" si="26"/>
        <v>108</v>
      </c>
      <c r="I240" s="27" t="str">
        <f t="shared" si="27"/>
        <v>The e-learning in the Portuguese Higher Education: past, present and future.</v>
      </c>
      <c r="J240" s="27" t="str">
        <f>SUBSTITUTE(Table_2[[#This Row],[Column4]],"and",";")</f>
        <v xml:space="preserve">Peres, P. e Gouveia, L. </v>
      </c>
      <c r="K240" s="27"/>
    </row>
    <row r="241" spans="1:11" ht="11.5" customHeight="1" x14ac:dyDescent="0.35">
      <c r="A241" s="27" t="s">
        <v>1714</v>
      </c>
      <c r="B241" s="27" t="s">
        <v>1715</v>
      </c>
      <c r="C241" s="27">
        <f t="shared" si="21"/>
        <v>27</v>
      </c>
      <c r="D241" s="27" t="str">
        <f t="shared" si="22"/>
        <v xml:space="preserve">Silva, P. and Gouveia, L. </v>
      </c>
      <c r="E241" s="27" t="str">
        <f t="shared" si="23"/>
        <v>2011</v>
      </c>
      <c r="F241" s="27">
        <f t="shared" si="24"/>
        <v>32</v>
      </c>
      <c r="G241" s="27">
        <f t="shared" si="25"/>
        <v>35</v>
      </c>
      <c r="H241" s="27">
        <f t="shared" si="26"/>
        <v>81</v>
      </c>
      <c r="I241" s="27" t="str">
        <f t="shared" si="27"/>
        <v>Learning Spaces Framework Qualitative findings.</v>
      </c>
      <c r="J241" s="27" t="str">
        <f>SUBSTITUTE(Table_2[[#This Row],[Column4]],"and",";")</f>
        <v xml:space="preserve">Silva, P. ; Gouveia, L. </v>
      </c>
      <c r="K241" s="27"/>
    </row>
    <row r="242" spans="1:11" ht="11.5" customHeight="1" x14ac:dyDescent="0.35">
      <c r="A242" s="27" t="s">
        <v>1716</v>
      </c>
      <c r="B242" s="27" t="s">
        <v>1717</v>
      </c>
      <c r="C242" s="27">
        <f t="shared" si="21"/>
        <v>82</v>
      </c>
      <c r="D242" s="27" t="str">
        <f t="shared" si="22"/>
        <v xml:space="preserve">Dias, A.; Santos, C.; Costa, C.; Gouveia, L.; Peres, P.; Simões, P. e Torrão, S. </v>
      </c>
      <c r="E242" s="27" t="str">
        <f t="shared" si="23"/>
        <v>2010</v>
      </c>
      <c r="F242" s="27">
        <f t="shared" si="24"/>
        <v>87</v>
      </c>
      <c r="G242" s="27">
        <f t="shared" si="25"/>
        <v>90</v>
      </c>
      <c r="H242" s="27">
        <f t="shared" si="26"/>
        <v>147</v>
      </c>
      <c r="I242" s="27" t="str">
        <f t="shared" si="27"/>
        <v>Workshop sobre LMS vs PLE: fusão ou choque? TICEduca 2010.</v>
      </c>
      <c r="J242" s="27" t="str">
        <f>SUBSTITUTE(Table_2[[#This Row],[Column4]],"and",";")</f>
        <v xml:space="preserve">Dias, A.; Santos, C.; Costa, C.; Gouveia, L.; Peres, P.; Simões, P. e Torrão, S. </v>
      </c>
      <c r="K242" s="27"/>
    </row>
    <row r="243" spans="1:11" ht="11.5" customHeight="1" x14ac:dyDescent="0.35">
      <c r="A243" s="27" t="s">
        <v>1718</v>
      </c>
      <c r="B243" s="27" t="s">
        <v>1719</v>
      </c>
      <c r="C243" s="27">
        <f t="shared" si="21"/>
        <v>28</v>
      </c>
      <c r="D243" s="27" t="str">
        <f t="shared" si="22"/>
        <v xml:space="preserve">Abrantes, S. e Gouveia, L. </v>
      </c>
      <c r="E243" s="27" t="str">
        <f t="shared" si="23"/>
        <v>2010</v>
      </c>
      <c r="F243" s="27">
        <f t="shared" si="24"/>
        <v>33</v>
      </c>
      <c r="G243" s="27">
        <f t="shared" si="25"/>
        <v>36</v>
      </c>
      <c r="H243" s="27">
        <f t="shared" si="26"/>
        <v>157</v>
      </c>
      <c r="I243" s="27" t="str">
        <f t="shared" si="27"/>
        <v>A comparison study on early adoption of mobile devices and desktops within collaborative environments in higher education.</v>
      </c>
      <c r="J243" s="27" t="str">
        <f>SUBSTITUTE(Table_2[[#This Row],[Column4]],"and",";")</f>
        <v xml:space="preserve">Abrantes, S. e Gouveia, L. </v>
      </c>
      <c r="K243" s="27"/>
    </row>
    <row r="244" spans="1:11" ht="11.5" customHeight="1" x14ac:dyDescent="0.35">
      <c r="A244" s="27" t="s">
        <v>1720</v>
      </c>
      <c r="B244" s="27" t="s">
        <v>1721</v>
      </c>
      <c r="C244" s="27">
        <f t="shared" si="21"/>
        <v>39</v>
      </c>
      <c r="D244" s="27" t="str">
        <f t="shared" si="22"/>
        <v xml:space="preserve">Sousa, A.; Agante, P. and Gouveia, L. </v>
      </c>
      <c r="E244" s="27" t="str">
        <f t="shared" si="23"/>
        <v>2010</v>
      </c>
      <c r="F244" s="27">
        <f t="shared" si="24"/>
        <v>44</v>
      </c>
      <c r="G244" s="27">
        <f t="shared" si="25"/>
        <v>47</v>
      </c>
      <c r="H244" s="27">
        <f t="shared" si="26"/>
        <v>101</v>
      </c>
      <c r="I244" s="27" t="str">
        <f t="shared" si="27"/>
        <v>Liberopinion: a Web Platform for Enhancing e-Democracy.</v>
      </c>
      <c r="J244" s="27" t="str">
        <f>SUBSTITUTE(Table_2[[#This Row],[Column4]],"and",";")</f>
        <v xml:space="preserve">Sousa, A.; Agante, P. ; Gouveia, L. </v>
      </c>
      <c r="K244" s="27"/>
    </row>
    <row r="245" spans="1:11" ht="11.5" customHeight="1" x14ac:dyDescent="0.35">
      <c r="A245" s="27" t="s">
        <v>1722</v>
      </c>
      <c r="B245" s="27" t="s">
        <v>1723</v>
      </c>
      <c r="C245" s="27">
        <f t="shared" si="21"/>
        <v>39</v>
      </c>
      <c r="D245" s="27" t="str">
        <f t="shared" si="22"/>
        <v xml:space="preserve">Sousa, A.; Agante, P. and Gouveia, L. </v>
      </c>
      <c r="E245" s="27" t="str">
        <f t="shared" si="23"/>
        <v>2010</v>
      </c>
      <c r="F245" s="27">
        <f t="shared" si="24"/>
        <v>44</v>
      </c>
      <c r="G245" s="27">
        <f t="shared" si="25"/>
        <v>47</v>
      </c>
      <c r="H245" s="27">
        <f t="shared" si="26"/>
        <v>93</v>
      </c>
      <c r="I245" s="27" t="str">
        <f t="shared" si="27"/>
        <v>Governmeter: monitoring government performance.</v>
      </c>
      <c r="J245" s="27" t="str">
        <f>SUBSTITUTE(Table_2[[#This Row],[Column4]],"and",";")</f>
        <v xml:space="preserve">Sousa, A.; Agante, P. ; Gouveia, L. </v>
      </c>
      <c r="K245" s="27"/>
    </row>
    <row r="246" spans="1:11" ht="11.5" customHeight="1" x14ac:dyDescent="0.35">
      <c r="A246" s="27" t="s">
        <v>1724</v>
      </c>
      <c r="B246" s="27" t="s">
        <v>1725</v>
      </c>
      <c r="C246" s="27">
        <f t="shared" si="21"/>
        <v>39</v>
      </c>
      <c r="D246" s="27" t="str">
        <f t="shared" si="22"/>
        <v xml:space="preserve">Sousa, A.; Agante, P. and Gouveia, L. </v>
      </c>
      <c r="E246" s="27" t="str">
        <f t="shared" si="23"/>
        <v>2010</v>
      </c>
      <c r="F246" s="27">
        <f t="shared" si="24"/>
        <v>44</v>
      </c>
      <c r="G246" s="27">
        <f t="shared" si="25"/>
        <v>47</v>
      </c>
      <c r="H246" s="27">
        <f t="shared" si="26"/>
        <v>101</v>
      </c>
      <c r="I246" s="27" t="str">
        <f t="shared" si="27"/>
        <v>Liberopinion: a Web Platform for Enhancing e-Democracy.</v>
      </c>
      <c r="J246" s="27" t="str">
        <f>SUBSTITUTE(Table_2[[#This Row],[Column4]],"and",";")</f>
        <v xml:space="preserve">Sousa, A.; Agante, P. ; Gouveia, L. </v>
      </c>
      <c r="K246" s="27"/>
    </row>
    <row r="247" spans="1:11" ht="11.5" customHeight="1" x14ac:dyDescent="0.35">
      <c r="A247" s="27" t="s">
        <v>1726</v>
      </c>
      <c r="B247" s="27" t="s">
        <v>1727</v>
      </c>
      <c r="C247" s="27">
        <f t="shared" si="21"/>
        <v>28</v>
      </c>
      <c r="D247" s="27" t="str">
        <f t="shared" si="22"/>
        <v xml:space="preserve">Abrantes, S. e Gouveia, L. </v>
      </c>
      <c r="E247" s="27" t="str">
        <f t="shared" si="23"/>
        <v>2010</v>
      </c>
      <c r="F247" s="27">
        <f t="shared" si="24"/>
        <v>33</v>
      </c>
      <c r="G247" s="27">
        <f t="shared" si="25"/>
        <v>36</v>
      </c>
      <c r="H247" s="27">
        <f t="shared" si="26"/>
        <v>86</v>
      </c>
      <c r="I247" s="27" t="str">
        <f t="shared" si="27"/>
        <v>Laptops vs Desktops in a Google Groups environment.</v>
      </c>
      <c r="J247" s="27" t="str">
        <f>SUBSTITUTE(Table_2[[#This Row],[Column4]],"and",";")</f>
        <v xml:space="preserve">Abrantes, S. e Gouveia, L. </v>
      </c>
      <c r="K247" s="27"/>
    </row>
    <row r="248" spans="1:11" ht="11.5" customHeight="1" x14ac:dyDescent="0.35">
      <c r="A248" s="27" t="s">
        <v>1728</v>
      </c>
      <c r="B248" s="27" t="s">
        <v>1729</v>
      </c>
      <c r="C248" s="27">
        <f t="shared" si="21"/>
        <v>28</v>
      </c>
      <c r="D248" s="27" t="str">
        <f t="shared" si="22"/>
        <v xml:space="preserve">Abrantes, S. e Gouveia, L. </v>
      </c>
      <c r="E248" s="27" t="str">
        <f t="shared" si="23"/>
        <v>2010</v>
      </c>
      <c r="F248" s="27">
        <f t="shared" si="24"/>
        <v>33</v>
      </c>
      <c r="G248" s="27">
        <f t="shared" si="25"/>
        <v>36</v>
      </c>
      <c r="H248" s="27">
        <f t="shared" si="26"/>
        <v>116</v>
      </c>
      <c r="I248" s="27" t="str">
        <f t="shared" si="27"/>
        <v>A study on the usage of mobile devices in collaborative environments vs desktops.</v>
      </c>
      <c r="J248" s="27" t="str">
        <f>SUBSTITUTE(Table_2[[#This Row],[Column4]],"and",";")</f>
        <v xml:space="preserve">Abrantes, S. e Gouveia, L. </v>
      </c>
      <c r="K248" s="27"/>
    </row>
    <row r="249" spans="1:11" ht="11.5" customHeight="1" x14ac:dyDescent="0.35">
      <c r="A249" s="27" t="s">
        <v>1730</v>
      </c>
      <c r="B249" s="27" t="s">
        <v>1731</v>
      </c>
      <c r="C249" s="27">
        <f t="shared" si="21"/>
        <v>25</v>
      </c>
      <c r="D249" s="27" t="str">
        <f t="shared" si="22"/>
        <v xml:space="preserve">Sousa, A. e Gouveia, L. </v>
      </c>
      <c r="E249" s="27" t="str">
        <f t="shared" si="23"/>
        <v>2010</v>
      </c>
      <c r="F249" s="27">
        <f t="shared" si="24"/>
        <v>30</v>
      </c>
      <c r="G249" s="27">
        <f t="shared" si="25"/>
        <v>33</v>
      </c>
      <c r="H249" s="27">
        <f t="shared" si="26"/>
        <v>77</v>
      </c>
      <c r="I249" s="27" t="str">
        <f t="shared" si="27"/>
        <v>Liberopinion: uma plataforma para Eleições 2.</v>
      </c>
      <c r="J249" s="27" t="str">
        <f>SUBSTITUTE(Table_2[[#This Row],[Column4]],"and",";")</f>
        <v xml:space="preserve">Sousa, A. e Gouveia, L. </v>
      </c>
      <c r="K249" s="27"/>
    </row>
    <row r="250" spans="1:11" ht="11.5" customHeight="1" x14ac:dyDescent="0.35">
      <c r="A250" s="27" t="s">
        <v>1732</v>
      </c>
      <c r="B250" s="27" t="s">
        <v>1733</v>
      </c>
      <c r="C250" s="27">
        <f t="shared" si="21"/>
        <v>28</v>
      </c>
      <c r="D250" s="27" t="str">
        <f t="shared" si="22"/>
        <v xml:space="preserve">Abrantes, S. e Gouveia, L. </v>
      </c>
      <c r="E250" s="27" t="str">
        <f t="shared" si="23"/>
        <v>2010</v>
      </c>
      <c r="F250" s="27">
        <f t="shared" si="24"/>
        <v>33</v>
      </c>
      <c r="G250" s="27">
        <f t="shared" si="25"/>
        <v>36</v>
      </c>
      <c r="H250" s="27">
        <f t="shared" si="26"/>
        <v>84</v>
      </c>
      <c r="I250" s="27" t="str">
        <f t="shared" si="27"/>
        <v>Using Google Groups in an m-learning environment.</v>
      </c>
      <c r="J250" s="27" t="str">
        <f>SUBSTITUTE(Table_2[[#This Row],[Column4]],"and",";")</f>
        <v xml:space="preserve">Abrantes, S. e Gouveia, L. </v>
      </c>
      <c r="K250" s="27"/>
    </row>
    <row r="251" spans="1:11" ht="11.5" customHeight="1" x14ac:dyDescent="0.35">
      <c r="A251" s="27" t="s">
        <v>1734</v>
      </c>
      <c r="B251" s="27" t="s">
        <v>1735</v>
      </c>
      <c r="C251" s="27">
        <f t="shared" si="21"/>
        <v>28</v>
      </c>
      <c r="D251" s="27" t="str">
        <f t="shared" si="22"/>
        <v xml:space="preserve">Abrantes, S. e Gouveia, L. </v>
      </c>
      <c r="E251" s="27" t="str">
        <f t="shared" si="23"/>
        <v>2010</v>
      </c>
      <c r="F251" s="27">
        <f t="shared" si="24"/>
        <v>33</v>
      </c>
      <c r="G251" s="27">
        <f t="shared" si="25"/>
        <v>36</v>
      </c>
      <c r="H251" s="27">
        <f t="shared" si="26"/>
        <v>57</v>
      </c>
      <c r="I251" s="27" t="str">
        <f t="shared" si="27"/>
        <v>Learning Environments.</v>
      </c>
      <c r="J251" s="27" t="str">
        <f>SUBSTITUTE(Table_2[[#This Row],[Column4]],"and",";")</f>
        <v xml:space="preserve">Abrantes, S. e Gouveia, L. </v>
      </c>
      <c r="K251" s="27"/>
    </row>
    <row r="252" spans="1:11" ht="11.5" customHeight="1" x14ac:dyDescent="0.35">
      <c r="A252" s="27" t="s">
        <v>1736</v>
      </c>
      <c r="B252" s="27" t="s">
        <v>1737</v>
      </c>
      <c r="C252" s="27">
        <f t="shared" si="21"/>
        <v>39</v>
      </c>
      <c r="D252" s="27" t="str">
        <f t="shared" si="22"/>
        <v xml:space="preserve">Sousa, A.; Agante, P. and Gouveia, L. </v>
      </c>
      <c r="E252" s="27" t="str">
        <f t="shared" si="23"/>
        <v>2010</v>
      </c>
      <c r="F252" s="27">
        <f t="shared" si="24"/>
        <v>44</v>
      </c>
      <c r="G252" s="27">
        <f t="shared" si="25"/>
        <v>47</v>
      </c>
      <c r="H252" s="27">
        <f t="shared" si="26"/>
        <v>99</v>
      </c>
      <c r="I252" s="27" t="str">
        <f t="shared" si="27"/>
        <v>Liberopinion as an enabling platform for elections 2.</v>
      </c>
      <c r="J252" s="27" t="str">
        <f>SUBSTITUTE(Table_2[[#This Row],[Column4]],"and",";")</f>
        <v xml:space="preserve">Sousa, A.; Agante, P. ; Gouveia, L. </v>
      </c>
      <c r="K252" s="27"/>
    </row>
    <row r="253" spans="1:11" ht="11.5" customHeight="1" x14ac:dyDescent="0.35">
      <c r="A253" s="27" t="s">
        <v>1738</v>
      </c>
      <c r="B253" s="27" t="s">
        <v>1739</v>
      </c>
      <c r="C253" s="27">
        <f t="shared" si="21"/>
        <v>25</v>
      </c>
      <c r="D253" s="27" t="str">
        <f t="shared" si="22"/>
        <v xml:space="preserve">Silva, P. e Gouveia, L. </v>
      </c>
      <c r="E253" s="27" t="str">
        <f t="shared" si="23"/>
        <v>2010</v>
      </c>
      <c r="F253" s="27">
        <f t="shared" si="24"/>
        <v>30</v>
      </c>
      <c r="G253" s="27">
        <f t="shared" si="25"/>
        <v>33</v>
      </c>
      <c r="H253" s="27">
        <f t="shared" si="26"/>
        <v>76</v>
      </c>
      <c r="I253" s="27" t="str">
        <f t="shared" si="27"/>
        <v>A geração digital no novo mundo empresarial.</v>
      </c>
      <c r="J253" s="27" t="str">
        <f>SUBSTITUTE(Table_2[[#This Row],[Column4]],"and",";")</f>
        <v xml:space="preserve">Silva, P. e Gouveia, L. </v>
      </c>
      <c r="K253" s="27"/>
    </row>
    <row r="254" spans="1:11" ht="11.5" customHeight="1" x14ac:dyDescent="0.35">
      <c r="A254" s="27" t="s">
        <v>1740</v>
      </c>
      <c r="B254" s="27" t="s">
        <v>1741</v>
      </c>
      <c r="C254" s="27">
        <f t="shared" si="21"/>
        <v>13</v>
      </c>
      <c r="D254" s="27" t="str">
        <f t="shared" si="22"/>
        <v xml:space="preserve">Gouveia, L. </v>
      </c>
      <c r="E254" s="27" t="str">
        <f t="shared" si="23"/>
        <v>2009</v>
      </c>
      <c r="F254" s="27">
        <f t="shared" si="24"/>
        <v>18</v>
      </c>
      <c r="G254" s="27">
        <f t="shared" si="25"/>
        <v>21</v>
      </c>
      <c r="H254" s="27">
        <f t="shared" si="26"/>
        <v>73</v>
      </c>
      <c r="I254" s="27" t="str">
        <f t="shared" si="27"/>
        <v>O Conceito de Rede no Digital face aos Media Sociais.</v>
      </c>
      <c r="J254" s="27" t="str">
        <f>SUBSTITUTE(Table_2[[#This Row],[Column4]],"and",";")</f>
        <v xml:space="preserve">Gouveia, L. </v>
      </c>
      <c r="K254" s="27"/>
    </row>
    <row r="255" spans="1:11" ht="11.5" customHeight="1" x14ac:dyDescent="0.35">
      <c r="A255" s="27" t="s">
        <v>1742</v>
      </c>
      <c r="B255" s="27" t="s">
        <v>1743</v>
      </c>
      <c r="C255" s="27">
        <f t="shared" si="21"/>
        <v>27</v>
      </c>
      <c r="D255" s="27" t="str">
        <f t="shared" si="22"/>
        <v xml:space="preserve">Gouveia, L. e Gouveia, F. </v>
      </c>
      <c r="E255" s="27" t="str">
        <f t="shared" si="23"/>
        <v>2009</v>
      </c>
      <c r="F255" s="27">
        <f t="shared" si="24"/>
        <v>32</v>
      </c>
      <c r="G255" s="27">
        <f t="shared" si="25"/>
        <v>35</v>
      </c>
      <c r="H255" s="27">
        <f t="shared" si="26"/>
        <v>127</v>
      </c>
      <c r="I255" s="27" t="str">
        <f t="shared" si="27"/>
        <v>Sakai as a Collaborative Open-source learning platform for use at University Fernando Pessoa.</v>
      </c>
      <c r="J255" s="27" t="str">
        <f>SUBSTITUTE(Table_2[[#This Row],[Column4]],"and",";")</f>
        <v xml:space="preserve">Gouveia, L. e Gouveia, F. </v>
      </c>
      <c r="K255" s="27"/>
    </row>
    <row r="256" spans="1:11" ht="11.5" customHeight="1" x14ac:dyDescent="0.35">
      <c r="A256" s="27" t="s">
        <v>1744</v>
      </c>
      <c r="B256" s="27" t="s">
        <v>1745</v>
      </c>
      <c r="C256" s="27">
        <f t="shared" si="21"/>
        <v>27</v>
      </c>
      <c r="D256" s="27" t="str">
        <f t="shared" si="22"/>
        <v xml:space="preserve">Gouveia, L. e Gouveia, F. </v>
      </c>
      <c r="E256" s="27" t="str">
        <f t="shared" si="23"/>
        <v>2009</v>
      </c>
      <c r="F256" s="27">
        <f t="shared" si="24"/>
        <v>32</v>
      </c>
      <c r="G256" s="27">
        <f t="shared" si="25"/>
        <v>35</v>
      </c>
      <c r="H256" s="27">
        <f t="shared" si="26"/>
        <v>71</v>
      </c>
      <c r="I256" s="27" t="str">
        <f t="shared" si="27"/>
        <v>Sakai experience from a real setting.</v>
      </c>
      <c r="J256" s="27" t="str">
        <f>SUBSTITUTE(Table_2[[#This Row],[Column4]],"and",";")</f>
        <v xml:space="preserve">Gouveia, L. e Gouveia, F. </v>
      </c>
      <c r="K256" s="27"/>
    </row>
    <row r="257" spans="1:11" ht="11.5" customHeight="1" x14ac:dyDescent="0.35">
      <c r="A257" s="27" t="s">
        <v>1746</v>
      </c>
      <c r="B257" s="27" t="s">
        <v>1747</v>
      </c>
      <c r="C257" s="27">
        <f t="shared" si="21"/>
        <v>27</v>
      </c>
      <c r="D257" s="27" t="str">
        <f t="shared" si="22"/>
        <v xml:space="preserve">Simões, L. e Gouveia, L . </v>
      </c>
      <c r="E257" s="27" t="str">
        <f t="shared" si="23"/>
        <v>2009</v>
      </c>
      <c r="F257" s="27">
        <f t="shared" si="24"/>
        <v>32</v>
      </c>
      <c r="G257" s="27">
        <f t="shared" si="25"/>
        <v>35</v>
      </c>
      <c r="H257" s="27">
        <f t="shared" si="26"/>
        <v>75</v>
      </c>
      <c r="I257" s="27" t="str">
        <f t="shared" si="27"/>
        <v>chools and Social Software Appropriation.</v>
      </c>
      <c r="J257" s="27" t="str">
        <f>SUBSTITUTE(Table_2[[#This Row],[Column4]],"and",";")</f>
        <v xml:space="preserve">Simões, L. e Gouveia, L . </v>
      </c>
      <c r="K257" s="27"/>
    </row>
    <row r="258" spans="1:11" ht="11.5" customHeight="1" x14ac:dyDescent="0.35">
      <c r="A258" s="27" t="s">
        <v>1748</v>
      </c>
      <c r="B258" s="27" t="s">
        <v>1749</v>
      </c>
      <c r="C258" s="27">
        <f t="shared" ref="C258:C321" si="28">FIND("(",B258)</f>
        <v>39</v>
      </c>
      <c r="D258" s="27" t="str">
        <f t="shared" ref="D258:D321" si="29">LEFT(B258,C258-1)</f>
        <v xml:space="preserve">Gaio, S.; Gouveia, L. and Gouveia, J. </v>
      </c>
      <c r="E258" s="27" t="str">
        <f t="shared" ref="E258:E321" si="30">MID(B258,C258+1,4)</f>
        <v>2008</v>
      </c>
      <c r="F258" s="27">
        <f t="shared" ref="F258:F321" si="31">FIND(")",B258)</f>
        <v>44</v>
      </c>
      <c r="G258" s="27">
        <f t="shared" ref="G258:G321" si="32">F258+3</f>
        <v>47</v>
      </c>
      <c r="H258" s="27">
        <f t="shared" ref="H258:H321" si="33">FIND(".",B258,G258)</f>
        <v>130</v>
      </c>
      <c r="I258" s="27" t="str">
        <f t="shared" ref="I258:I321" si="34">MID(B258,G258,H258-G258+1)</f>
        <v>Netorwork Based Branding: a collaborative model for the development of place brands.</v>
      </c>
      <c r="J258" s="27" t="str">
        <f>SUBSTITUTE(Table_2[[#This Row],[Column4]],"and",";")</f>
        <v xml:space="preserve">Gaio, S.; Gouveia, L. ; Gouveia, J. </v>
      </c>
      <c r="K258" s="27"/>
    </row>
    <row r="259" spans="1:11" ht="11.5" customHeight="1" x14ac:dyDescent="0.35">
      <c r="A259" s="27" t="s">
        <v>1750</v>
      </c>
      <c r="B259" s="27" t="s">
        <v>1751</v>
      </c>
      <c r="C259" s="27">
        <f t="shared" si="28"/>
        <v>25</v>
      </c>
      <c r="D259" s="27" t="str">
        <f t="shared" si="29"/>
        <v xml:space="preserve">Silva, P. e Gouveia, L. </v>
      </c>
      <c r="E259" s="27" t="str">
        <f t="shared" si="30"/>
        <v>2008</v>
      </c>
      <c r="F259" s="27">
        <f t="shared" si="31"/>
        <v>30</v>
      </c>
      <c r="G259" s="27">
        <f t="shared" si="32"/>
        <v>33</v>
      </c>
      <c r="H259" s="27">
        <f t="shared" si="33"/>
        <v>47</v>
      </c>
      <c r="I259" s="27" t="str">
        <f t="shared" si="34"/>
        <v>Learning space.</v>
      </c>
      <c r="J259" s="27" t="str">
        <f>SUBSTITUTE(Table_2[[#This Row],[Column4]],"and",";")</f>
        <v xml:space="preserve">Silva, P. e Gouveia, L. </v>
      </c>
      <c r="K259" s="27"/>
    </row>
    <row r="260" spans="1:11" ht="11.5" customHeight="1" x14ac:dyDescent="0.35">
      <c r="A260" s="27" t="s">
        <v>1752</v>
      </c>
      <c r="B260" s="27" t="s">
        <v>1753</v>
      </c>
      <c r="C260" s="27">
        <f t="shared" si="28"/>
        <v>26</v>
      </c>
      <c r="D260" s="27" t="str">
        <f t="shared" si="29"/>
        <v xml:space="preserve">Simões, L. e Gouveia, L. </v>
      </c>
      <c r="E260" s="27" t="str">
        <f t="shared" si="30"/>
        <v>2008</v>
      </c>
      <c r="F260" s="27">
        <f t="shared" si="31"/>
        <v>31</v>
      </c>
      <c r="G260" s="27">
        <f t="shared" si="32"/>
        <v>34</v>
      </c>
      <c r="H260" s="27">
        <f t="shared" si="33"/>
        <v>39</v>
      </c>
      <c r="I260" s="27" t="str">
        <f t="shared" si="34"/>
        <v>Web 2.</v>
      </c>
      <c r="J260" s="27" t="str">
        <f>SUBSTITUTE(Table_2[[#This Row],[Column4]],"and",";")</f>
        <v xml:space="preserve">Simões, L. e Gouveia, L. </v>
      </c>
      <c r="K260" s="27"/>
    </row>
    <row r="261" spans="1:11" ht="11.5" customHeight="1" x14ac:dyDescent="0.35">
      <c r="A261" s="27" t="s">
        <v>1424</v>
      </c>
      <c r="B261" s="27" t="s">
        <v>1754</v>
      </c>
      <c r="C261" s="27">
        <f t="shared" si="28"/>
        <v>28</v>
      </c>
      <c r="D261" s="27" t="str">
        <f t="shared" si="29"/>
        <v xml:space="preserve">Gouveia, J.  e Gouveia, L. </v>
      </c>
      <c r="E261" s="27" t="str">
        <f t="shared" si="30"/>
        <v>2007</v>
      </c>
      <c r="F261" s="27">
        <f t="shared" si="31"/>
        <v>33</v>
      </c>
      <c r="G261" s="27">
        <f t="shared" si="32"/>
        <v>36</v>
      </c>
      <c r="H261" s="27">
        <f t="shared" si="33"/>
        <v>108</v>
      </c>
      <c r="I261" s="27" t="str">
        <f t="shared" si="34"/>
        <v>Resultados de uma abordagem de cidade digital para a administração local.</v>
      </c>
      <c r="J261" s="27" t="str">
        <f>SUBSTITUTE(Table_2[[#This Row],[Column4]],"and",";")</f>
        <v xml:space="preserve">Gouveia, J.  e Gouveia, L. </v>
      </c>
      <c r="K261" s="27"/>
    </row>
    <row r="262" spans="1:11" ht="11.5" customHeight="1" x14ac:dyDescent="0.35">
      <c r="A262" s="27" t="s">
        <v>1426</v>
      </c>
      <c r="B262" s="27" t="s">
        <v>1755</v>
      </c>
      <c r="C262" s="27">
        <f t="shared" si="28"/>
        <v>28</v>
      </c>
      <c r="D262" s="27" t="str">
        <f t="shared" si="29"/>
        <v xml:space="preserve">Gouveia, J.  e Gouveia, L. </v>
      </c>
      <c r="E262" s="27" t="str">
        <f t="shared" si="30"/>
        <v>2007</v>
      </c>
      <c r="F262" s="27">
        <f t="shared" si="31"/>
        <v>33</v>
      </c>
      <c r="G262" s="27">
        <f t="shared" si="32"/>
        <v>36</v>
      </c>
      <c r="H262" s="27">
        <f t="shared" si="33"/>
        <v>101</v>
      </c>
      <c r="I262" s="27" t="str">
        <f t="shared" si="34"/>
        <v>Uma perspectiva orientada ao território para o local e-government.</v>
      </c>
      <c r="J262" s="27" t="str">
        <f>SUBSTITUTE(Table_2[[#This Row],[Column4]],"and",";")</f>
        <v xml:space="preserve">Gouveia, J.  e Gouveia, L. </v>
      </c>
      <c r="K262" s="27"/>
    </row>
    <row r="263" spans="1:11" ht="11.5" customHeight="1" x14ac:dyDescent="0.35">
      <c r="A263" s="27" t="s">
        <v>1428</v>
      </c>
      <c r="B263" s="27" t="s">
        <v>1756</v>
      </c>
      <c r="C263" s="27">
        <f t="shared" si="28"/>
        <v>30</v>
      </c>
      <c r="D263" s="27" t="str">
        <f t="shared" si="29"/>
        <v xml:space="preserve">Abrantes, S. and Gouveia, L. </v>
      </c>
      <c r="E263" s="27" t="str">
        <f t="shared" si="30"/>
        <v>2007</v>
      </c>
      <c r="F263" s="27">
        <f t="shared" si="31"/>
        <v>35</v>
      </c>
      <c r="G263" s="27">
        <f t="shared" si="32"/>
        <v>38</v>
      </c>
      <c r="H263" s="27">
        <f t="shared" si="33"/>
        <v>113</v>
      </c>
      <c r="I263" s="27" t="str">
        <f t="shared" si="34"/>
        <v>An approach to teaching with computer games by applying the flow experience.</v>
      </c>
      <c r="J263" s="27" t="str">
        <f>SUBSTITUTE(Table_2[[#This Row],[Column4]],"and",";")</f>
        <v xml:space="preserve">Abrantes, S. ; Gouveia, L. </v>
      </c>
      <c r="K263" s="27"/>
    </row>
    <row r="264" spans="1:11" ht="11.5" customHeight="1" x14ac:dyDescent="0.35">
      <c r="A264" s="27" t="s">
        <v>1430</v>
      </c>
      <c r="B264" s="27" t="s">
        <v>1757</v>
      </c>
      <c r="C264" s="27">
        <f t="shared" si="28"/>
        <v>31</v>
      </c>
      <c r="D264" s="27" t="str">
        <f t="shared" si="29"/>
        <v xml:space="preserve">Constantino, J. e Gouveia, L. </v>
      </c>
      <c r="E264" s="27" t="str">
        <f t="shared" si="30"/>
        <v>2007</v>
      </c>
      <c r="F264" s="27">
        <f t="shared" si="31"/>
        <v>36</v>
      </c>
      <c r="G264" s="27">
        <f t="shared" si="32"/>
        <v>39</v>
      </c>
      <c r="H264" s="27">
        <f t="shared" si="33"/>
        <v>96</v>
      </c>
      <c r="I264" s="27" t="str">
        <f t="shared" si="34"/>
        <v>Towards an e-participation engine: where people tak place.</v>
      </c>
      <c r="J264" s="27" t="str">
        <f>SUBSTITUTE(Table_2[[#This Row],[Column4]],"and",";")</f>
        <v xml:space="preserve">Constantino, J. e Gouveia, L. </v>
      </c>
      <c r="K264" s="27"/>
    </row>
    <row r="265" spans="1:11" ht="11.5" customHeight="1" x14ac:dyDescent="0.35">
      <c r="A265" s="27" t="s">
        <v>1432</v>
      </c>
      <c r="B265" s="27" t="s">
        <v>1758</v>
      </c>
      <c r="C265" s="27">
        <f t="shared" si="28"/>
        <v>13</v>
      </c>
      <c r="D265" s="27" t="str">
        <f t="shared" si="29"/>
        <v xml:space="preserve">Gouveia, L. </v>
      </c>
      <c r="E265" s="27" t="str">
        <f t="shared" si="30"/>
        <v>2007</v>
      </c>
      <c r="F265" s="27">
        <f t="shared" si="31"/>
        <v>18</v>
      </c>
      <c r="G265" s="27">
        <f t="shared" si="32"/>
        <v>21</v>
      </c>
      <c r="H265" s="27">
        <f t="shared" si="33"/>
        <v>64</v>
      </c>
      <c r="I265" s="27" t="str">
        <f t="shared" si="34"/>
        <v>A digital approach to our time-space living.</v>
      </c>
      <c r="J265" s="27" t="str">
        <f>SUBSTITUTE(Table_2[[#This Row],[Column4]],"and",";")</f>
        <v xml:space="preserve">Gouveia, L. </v>
      </c>
      <c r="K265" s="27"/>
    </row>
    <row r="266" spans="1:11" ht="11.5" customHeight="1" x14ac:dyDescent="0.35">
      <c r="A266" s="27" t="s">
        <v>1434</v>
      </c>
      <c r="B266" s="27" t="s">
        <v>1759</v>
      </c>
      <c r="C266" s="27">
        <f t="shared" si="28"/>
        <v>26</v>
      </c>
      <c r="D266" s="27" t="str">
        <f t="shared" si="29"/>
        <v xml:space="preserve">Gouveia, L. and Reis, P. </v>
      </c>
      <c r="E266" s="27" t="str">
        <f t="shared" si="30"/>
        <v>2007</v>
      </c>
      <c r="F266" s="27">
        <f t="shared" si="31"/>
        <v>31</v>
      </c>
      <c r="G266" s="27">
        <f t="shared" si="32"/>
        <v>34</v>
      </c>
      <c r="H266" s="27">
        <f t="shared" si="33"/>
        <v>122</v>
      </c>
      <c r="I266" s="27" t="str">
        <f t="shared" si="34"/>
        <v>Language learning using the Sakai collaborative learning environment: current experience.</v>
      </c>
      <c r="J266" s="27" t="str">
        <f>SUBSTITUTE(Table_2[[#This Row],[Column4]],"and",";")</f>
        <v xml:space="preserve">Gouveia, L. ; Reis, P. </v>
      </c>
      <c r="K266" s="27"/>
    </row>
    <row r="267" spans="1:11" ht="11.5" customHeight="1" x14ac:dyDescent="0.35">
      <c r="A267" s="27" t="s">
        <v>1436</v>
      </c>
      <c r="B267" s="27" t="s">
        <v>1760</v>
      </c>
      <c r="C267" s="27">
        <f t="shared" si="28"/>
        <v>50</v>
      </c>
      <c r="D267" s="27" t="str">
        <f t="shared" si="29"/>
        <v xml:space="preserve">Trigo, M.; Gouveia, L.; Quoniam, L. e Riccio, E. </v>
      </c>
      <c r="E267" s="27" t="str">
        <f t="shared" si="30"/>
        <v>2007</v>
      </c>
      <c r="F267" s="27">
        <f t="shared" si="31"/>
        <v>55</v>
      </c>
      <c r="G267" s="27">
        <f t="shared" si="32"/>
        <v>58</v>
      </c>
      <c r="H267" s="27">
        <f t="shared" si="33"/>
        <v>138</v>
      </c>
      <c r="I267" s="27" t="str">
        <f t="shared" si="34"/>
        <v>Using Competitive Intelligence as a Strategic Tool in a Higher Education Context.</v>
      </c>
      <c r="J267" s="27" t="str">
        <f>SUBSTITUTE(Table_2[[#This Row],[Column4]],"and",";")</f>
        <v xml:space="preserve">Trigo, M.; Gouveia, L.; Quoniam, L. e Riccio, E. </v>
      </c>
      <c r="K267" s="27"/>
    </row>
    <row r="268" spans="1:11" ht="11.5" customHeight="1" x14ac:dyDescent="0.35">
      <c r="A268" s="27" t="s">
        <v>1438</v>
      </c>
      <c r="B268" s="27" t="s">
        <v>1761</v>
      </c>
      <c r="C268" s="27">
        <f t="shared" si="28"/>
        <v>25</v>
      </c>
      <c r="D268" s="27" t="str">
        <f t="shared" si="29"/>
        <v xml:space="preserve">Clara, P. e Gouveia, L. </v>
      </c>
      <c r="E268" s="27" t="str">
        <f t="shared" si="30"/>
        <v>2007</v>
      </c>
      <c r="F268" s="27">
        <f t="shared" si="31"/>
        <v>30</v>
      </c>
      <c r="G268" s="27">
        <f t="shared" si="32"/>
        <v>33</v>
      </c>
      <c r="H268" s="27">
        <f t="shared" si="33"/>
        <v>102</v>
      </c>
      <c r="I268" s="27" t="str">
        <f t="shared" si="34"/>
        <v>Recurso a computadores por utilizadores com deficiência: um caso real.</v>
      </c>
      <c r="J268" s="27" t="str">
        <f>SUBSTITUTE(Table_2[[#This Row],[Column4]],"and",";")</f>
        <v xml:space="preserve">Clara, P. e Gouveia, L. </v>
      </c>
      <c r="K268" s="27"/>
    </row>
    <row r="269" spans="1:11" ht="11.5" customHeight="1" x14ac:dyDescent="0.35">
      <c r="A269" s="27" t="s">
        <v>1440</v>
      </c>
      <c r="B269" s="27" t="s">
        <v>1762</v>
      </c>
      <c r="C269" s="27">
        <f t="shared" si="28"/>
        <v>25</v>
      </c>
      <c r="D269" s="27" t="str">
        <f t="shared" si="29"/>
        <v xml:space="preserve">Trigo, M. e Gouveia, L. </v>
      </c>
      <c r="E269" s="27" t="str">
        <f t="shared" si="30"/>
        <v>2007</v>
      </c>
      <c r="F269" s="27">
        <f t="shared" si="31"/>
        <v>30</v>
      </c>
      <c r="G269" s="27">
        <f t="shared" si="32"/>
        <v>33</v>
      </c>
      <c r="H269" s="27">
        <f t="shared" si="33"/>
        <v>125</v>
      </c>
      <c r="I269" s="27" t="str">
        <f t="shared" si="34"/>
        <v>A Universidade Corporativa: reflexão sobre a motivação, benefícios e implicações do conceito.</v>
      </c>
      <c r="J269" s="27" t="str">
        <f>SUBSTITUTE(Table_2[[#This Row],[Column4]],"and",";")</f>
        <v xml:space="preserve">Trigo, M. e Gouveia, L. </v>
      </c>
      <c r="K269" s="27"/>
    </row>
    <row r="270" spans="1:11" ht="11.5" customHeight="1" x14ac:dyDescent="0.35">
      <c r="A270" s="27" t="s">
        <v>1442</v>
      </c>
      <c r="B270" s="27" t="s">
        <v>1763</v>
      </c>
      <c r="C270" s="27">
        <f t="shared" si="28"/>
        <v>27</v>
      </c>
      <c r="D270" s="27" t="str">
        <f t="shared" si="29"/>
        <v xml:space="preserve">Gouveia, L. e Gouveia, F. </v>
      </c>
      <c r="E270" s="27" t="str">
        <f t="shared" si="30"/>
        <v>2006</v>
      </c>
      <c r="F270" s="27">
        <f t="shared" si="31"/>
        <v>32</v>
      </c>
      <c r="G270" s="27">
        <f t="shared" si="32"/>
        <v>35</v>
      </c>
      <c r="H270" s="27">
        <f t="shared" si="33"/>
        <v>123</v>
      </c>
      <c r="I270" s="27" t="str">
        <f t="shared" si="34"/>
        <v>Using Sakai as a collaborative learning environment to support higher education activity.</v>
      </c>
      <c r="J270" s="27" t="str">
        <f>SUBSTITUTE(Table_2[[#This Row],[Column4]],"and",";")</f>
        <v xml:space="preserve">Gouveia, L. e Gouveia, F. </v>
      </c>
      <c r="K270" s="27"/>
    </row>
    <row r="271" spans="1:11" ht="11.5" customHeight="1" x14ac:dyDescent="0.35">
      <c r="A271" s="27" t="s">
        <v>1444</v>
      </c>
      <c r="B271" s="27" t="s">
        <v>1764</v>
      </c>
      <c r="C271" s="27">
        <f t="shared" si="28"/>
        <v>37</v>
      </c>
      <c r="D271" s="27" t="str">
        <f t="shared" si="29"/>
        <v xml:space="preserve">Gaio, S.; Gouveia, J. e Gouveia, L. </v>
      </c>
      <c r="E271" s="27" t="str">
        <f t="shared" si="30"/>
        <v>2006</v>
      </c>
      <c r="F271" s="27">
        <f t="shared" si="31"/>
        <v>42</v>
      </c>
      <c r="G271" s="27">
        <f t="shared" si="32"/>
        <v>45</v>
      </c>
      <c r="H271" s="27">
        <f t="shared" si="33"/>
        <v>134</v>
      </c>
      <c r="I271" s="27" t="str">
        <f t="shared" si="34"/>
        <v>O Branding e a Dimensão digital da cidade: Dinâmicas e Contributos para a competitividade.</v>
      </c>
      <c r="J271" s="27" t="str">
        <f>SUBSTITUTE(Table_2[[#This Row],[Column4]],"and",";")</f>
        <v xml:space="preserve">Gaio, S.; Gouveia, J. e Gouveia, L. </v>
      </c>
      <c r="K271" s="27"/>
    </row>
    <row r="272" spans="1:11" ht="11.5" customHeight="1" x14ac:dyDescent="0.35">
      <c r="A272" s="27" t="s">
        <v>1446</v>
      </c>
      <c r="B272" s="27" t="s">
        <v>1765</v>
      </c>
      <c r="C272" s="27">
        <f t="shared" si="28"/>
        <v>37</v>
      </c>
      <c r="D272" s="27" t="str">
        <f t="shared" si="29"/>
        <v xml:space="preserve">Gaio, S.; Gouveia, J. e Gouveia, L. </v>
      </c>
      <c r="E272" s="27" t="str">
        <f t="shared" si="30"/>
        <v>2006</v>
      </c>
      <c r="F272" s="27">
        <f t="shared" si="31"/>
        <v>42</v>
      </c>
      <c r="G272" s="27">
        <f t="shared" si="32"/>
        <v>45</v>
      </c>
      <c r="H272" s="27">
        <f t="shared" si="33"/>
        <v>153</v>
      </c>
      <c r="I272" s="27" t="str">
        <f t="shared" si="34"/>
        <v>Do Território Esperado ao Território Experimentado: A Identidade Como Factor Nuclear no Processo de Branding.</v>
      </c>
      <c r="J272" s="27" t="str">
        <f>SUBSTITUTE(Table_2[[#This Row],[Column4]],"and",";")</f>
        <v xml:space="preserve">Gaio, S.; Gouveia, J. e Gouveia, L. </v>
      </c>
      <c r="K272" s="27"/>
    </row>
    <row r="273" spans="1:11" ht="11.5" customHeight="1" x14ac:dyDescent="0.35">
      <c r="A273" s="27" t="s">
        <v>1448</v>
      </c>
      <c r="B273" s="27" t="s">
        <v>1766</v>
      </c>
      <c r="C273" s="27">
        <f t="shared" si="28"/>
        <v>13</v>
      </c>
      <c r="D273" s="27" t="str">
        <f t="shared" si="29"/>
        <v xml:space="preserve">Gouveia, L. </v>
      </c>
      <c r="E273" s="27" t="str">
        <f t="shared" si="30"/>
        <v>2005</v>
      </c>
      <c r="F273" s="27">
        <f t="shared" si="31"/>
        <v>18</v>
      </c>
      <c r="G273" s="27">
        <f t="shared" si="32"/>
        <v>21</v>
      </c>
      <c r="H273" s="27">
        <f t="shared" si="33"/>
        <v>79</v>
      </c>
      <c r="I273" s="27" t="str">
        <f t="shared" si="34"/>
        <v>O e-learning como suporte ao ensino superior universitário.</v>
      </c>
      <c r="J273" s="27" t="str">
        <f>SUBSTITUTE(Table_2[[#This Row],[Column4]],"and",";")</f>
        <v xml:space="preserve">Gouveia, L. </v>
      </c>
      <c r="K273" s="27"/>
    </row>
    <row r="274" spans="1:11" ht="11.5" customHeight="1" x14ac:dyDescent="0.35">
      <c r="A274" s="27" t="s">
        <v>1230</v>
      </c>
      <c r="B274" s="27" t="s">
        <v>1767</v>
      </c>
      <c r="C274" s="27">
        <f t="shared" si="28"/>
        <v>13</v>
      </c>
      <c r="D274" s="27" t="str">
        <f t="shared" si="29"/>
        <v xml:space="preserve">Gouveia, L. </v>
      </c>
      <c r="E274" s="27" t="str">
        <f t="shared" si="30"/>
        <v>2005</v>
      </c>
      <c r="F274" s="27">
        <f t="shared" si="31"/>
        <v>18</v>
      </c>
      <c r="G274" s="27">
        <f t="shared" si="32"/>
        <v>21</v>
      </c>
      <c r="H274" s="27">
        <f t="shared" si="33"/>
        <v>88</v>
      </c>
      <c r="I274" s="27" t="str">
        <f t="shared" si="34"/>
        <v>A Sociedade da Informação e do Conhecimento e as novas competências.</v>
      </c>
      <c r="J274" s="27" t="str">
        <f>SUBSTITUTE(Table_2[[#This Row],[Column4]],"and",";")</f>
        <v xml:space="preserve">Gouveia, L. </v>
      </c>
      <c r="K274" s="27"/>
    </row>
    <row r="275" spans="1:11" ht="11.5" customHeight="1" x14ac:dyDescent="0.35">
      <c r="A275" s="27" t="s">
        <v>1232</v>
      </c>
      <c r="B275" s="27" t="s">
        <v>1768</v>
      </c>
      <c r="C275" s="27">
        <f t="shared" si="28"/>
        <v>25</v>
      </c>
      <c r="D275" s="27" t="str">
        <f t="shared" si="29"/>
        <v xml:space="preserve">Gouveia, L. e Gomes, F. </v>
      </c>
      <c r="E275" s="27" t="str">
        <f t="shared" si="30"/>
        <v>2004</v>
      </c>
      <c r="F275" s="27">
        <f t="shared" si="31"/>
        <v>30</v>
      </c>
      <c r="G275" s="27">
        <f t="shared" si="32"/>
        <v>33</v>
      </c>
      <c r="H275" s="27">
        <f t="shared" si="33"/>
        <v>87</v>
      </c>
      <c r="I275" s="27" t="str">
        <f t="shared" si="34"/>
        <v>O e-learning como etapa da universidade para o virtual.</v>
      </c>
      <c r="J275" s="27" t="str">
        <f>SUBSTITUTE(Table_2[[#This Row],[Column4]],"and",";")</f>
        <v xml:space="preserve">Gouveia, L. e Gomes, F. </v>
      </c>
      <c r="K275" s="27"/>
    </row>
    <row r="276" spans="1:11" ht="11.5" customHeight="1" x14ac:dyDescent="0.35">
      <c r="A276" s="27" t="s">
        <v>1234</v>
      </c>
      <c r="B276" s="27" t="s">
        <v>1769</v>
      </c>
      <c r="C276" s="27">
        <f t="shared" si="28"/>
        <v>13</v>
      </c>
      <c r="D276" s="27" t="str">
        <f t="shared" si="29"/>
        <v xml:space="preserve">Gouveia, L. </v>
      </c>
      <c r="E276" s="27" t="str">
        <f t="shared" si="30"/>
        <v>2004</v>
      </c>
      <c r="F276" s="27">
        <f t="shared" si="31"/>
        <v>18</v>
      </c>
      <c r="G276" s="27">
        <f t="shared" si="32"/>
        <v>21</v>
      </c>
      <c r="H276" s="27">
        <f t="shared" si="33"/>
        <v>69</v>
      </c>
      <c r="I276" s="27" t="str">
        <f t="shared" si="34"/>
        <v>O digital e as novas formas de, e para, aprender.</v>
      </c>
      <c r="J276" s="27" t="str">
        <f>SUBSTITUTE(Table_2[[#This Row],[Column4]],"and",";")</f>
        <v xml:space="preserve">Gouveia, L. </v>
      </c>
      <c r="K276" s="27"/>
    </row>
    <row r="277" spans="1:11" ht="11.5" customHeight="1" x14ac:dyDescent="0.35">
      <c r="A277" s="27" t="s">
        <v>1236</v>
      </c>
      <c r="B277" s="27" t="s">
        <v>1770</v>
      </c>
      <c r="C277" s="27">
        <f t="shared" si="28"/>
        <v>39</v>
      </c>
      <c r="D277" s="27" t="str">
        <f t="shared" si="29"/>
        <v xml:space="preserve">Rurato, P.; Gouveia, L. e Gouveia, J. </v>
      </c>
      <c r="E277" s="27" t="str">
        <f t="shared" si="30"/>
        <v>2004</v>
      </c>
      <c r="F277" s="27">
        <f t="shared" si="31"/>
        <v>44</v>
      </c>
      <c r="G277" s="27">
        <f t="shared" si="32"/>
        <v>47</v>
      </c>
      <c r="H277" s="27">
        <f t="shared" si="33"/>
        <v>95</v>
      </c>
      <c r="I277" s="27" t="str">
        <f t="shared" si="34"/>
        <v>Características Essenciais do Ensino a Distância.</v>
      </c>
      <c r="J277" s="27" t="str">
        <f>SUBSTITUTE(Table_2[[#This Row],[Column4]],"and",";")</f>
        <v xml:space="preserve">Rurato, P.; Gouveia, L. e Gouveia, J. </v>
      </c>
      <c r="K277" s="27"/>
    </row>
    <row r="278" spans="1:11" ht="11.5" customHeight="1" x14ac:dyDescent="0.35">
      <c r="A278" s="27" t="s">
        <v>1238</v>
      </c>
      <c r="B278" s="27" t="s">
        <v>1771</v>
      </c>
      <c r="C278" s="27">
        <f t="shared" si="28"/>
        <v>27</v>
      </c>
      <c r="D278" s="27" t="str">
        <f t="shared" si="29"/>
        <v xml:space="preserve">Marques, M. e Gouveia, L. </v>
      </c>
      <c r="E278" s="27" t="str">
        <f t="shared" si="30"/>
        <v>2004</v>
      </c>
      <c r="F278" s="27">
        <f t="shared" si="31"/>
        <v>32</v>
      </c>
      <c r="G278" s="27">
        <f t="shared" si="32"/>
        <v>35</v>
      </c>
      <c r="H278" s="27">
        <f t="shared" si="33"/>
        <v>95</v>
      </c>
      <c r="I278" s="27" t="str">
        <f t="shared" si="34"/>
        <v>Bibliotecas digitais: a importância do serviço de referência.</v>
      </c>
      <c r="J278" s="27" t="str">
        <f>SUBSTITUTE(Table_2[[#This Row],[Column4]],"and",";")</f>
        <v xml:space="preserve">Marques, M. e Gouveia, L. </v>
      </c>
      <c r="K278" s="27"/>
    </row>
    <row r="279" spans="1:11" ht="11.5" customHeight="1" x14ac:dyDescent="0.35">
      <c r="A279" s="27" t="s">
        <v>1240</v>
      </c>
      <c r="B279" s="27" t="s">
        <v>1772</v>
      </c>
      <c r="C279" s="27">
        <f t="shared" si="28"/>
        <v>26</v>
      </c>
      <c r="D279" s="27" t="str">
        <f t="shared" si="29"/>
        <v xml:space="preserve">Xavier, J. e Gouveia, L. </v>
      </c>
      <c r="E279" s="27" t="str">
        <f t="shared" si="30"/>
        <v>2004</v>
      </c>
      <c r="F279" s="27">
        <f t="shared" si="31"/>
        <v>31</v>
      </c>
      <c r="G279" s="27">
        <f t="shared" si="32"/>
        <v>34</v>
      </c>
      <c r="H279" s="27">
        <f t="shared" si="33"/>
        <v>93</v>
      </c>
      <c r="I279" s="27" t="str">
        <f t="shared" si="34"/>
        <v>O relacionamento com o cidadão: a importância do território.</v>
      </c>
      <c r="J279" s="27" t="str">
        <f>SUBSTITUTE(Table_2[[#This Row],[Column4]],"and",";")</f>
        <v xml:space="preserve">Xavier, J. e Gouveia, L. </v>
      </c>
      <c r="K279" s="27"/>
    </row>
    <row r="280" spans="1:11" ht="11.5" customHeight="1" x14ac:dyDescent="0.35">
      <c r="A280" s="27" t="s">
        <v>1242</v>
      </c>
      <c r="B280" s="27" t="s">
        <v>1773</v>
      </c>
      <c r="C280" s="27">
        <f t="shared" si="28"/>
        <v>41</v>
      </c>
      <c r="D280" s="27" t="str">
        <f t="shared" si="29"/>
        <v xml:space="preserve">Gouveia, L.; Xavier, J. and Gouveia, J. </v>
      </c>
      <c r="E280" s="27" t="str">
        <f t="shared" si="30"/>
        <v>2004</v>
      </c>
      <c r="F280" s="27">
        <f t="shared" si="31"/>
        <v>46</v>
      </c>
      <c r="G280" s="27">
        <f t="shared" si="32"/>
        <v>49</v>
      </c>
      <c r="H280" s="27">
        <f t="shared" si="33"/>
        <v>114</v>
      </c>
      <c r="I280" s="27" t="str">
        <f t="shared" si="34"/>
        <v>People and Digital Cities: Promote innovation and information use.</v>
      </c>
      <c r="J280" s="27" t="str">
        <f>SUBSTITUTE(Table_2[[#This Row],[Column4]],"and",";")</f>
        <v xml:space="preserve">Gouveia, L.; Xavier, J. ; Gouveia, J. </v>
      </c>
      <c r="K280" s="27"/>
    </row>
    <row r="281" spans="1:11" ht="11.5" customHeight="1" x14ac:dyDescent="0.35">
      <c r="A281" s="27" t="s">
        <v>1244</v>
      </c>
      <c r="B281" s="27" t="s">
        <v>1774</v>
      </c>
      <c r="C281" s="27">
        <f t="shared" si="28"/>
        <v>13</v>
      </c>
      <c r="D281" s="27" t="str">
        <f t="shared" si="29"/>
        <v xml:space="preserve">Gouveia, L. </v>
      </c>
      <c r="E281" s="27" t="str">
        <f t="shared" si="30"/>
        <v>2004</v>
      </c>
      <c r="F281" s="27">
        <f t="shared" si="31"/>
        <v>18</v>
      </c>
      <c r="G281" s="27">
        <f t="shared" si="32"/>
        <v>21</v>
      </c>
      <c r="H281" s="27">
        <f t="shared" si="33"/>
        <v>86</v>
      </c>
      <c r="I281" s="27" t="str">
        <f t="shared" si="34"/>
        <v>Information Overload: the case for e-learning within Gaia Digital.</v>
      </c>
      <c r="J281" s="27" t="str">
        <f>SUBSTITUTE(Table_2[[#This Row],[Column4]],"and",";")</f>
        <v xml:space="preserve">Gouveia, L. </v>
      </c>
      <c r="K281" s="27"/>
    </row>
    <row r="282" spans="1:11" ht="11.5" customHeight="1" x14ac:dyDescent="0.35">
      <c r="A282" s="27" t="s">
        <v>1246</v>
      </c>
      <c r="B282" s="27" t="s">
        <v>1775</v>
      </c>
      <c r="C282" s="27">
        <f t="shared" si="28"/>
        <v>13</v>
      </c>
      <c r="D282" s="27" t="str">
        <f t="shared" si="29"/>
        <v xml:space="preserve">Gouveia, L. </v>
      </c>
      <c r="E282" s="27" t="str">
        <f t="shared" si="30"/>
        <v>2004</v>
      </c>
      <c r="F282" s="27">
        <f t="shared" si="31"/>
        <v>18</v>
      </c>
      <c r="G282" s="27">
        <f t="shared" si="32"/>
        <v>21</v>
      </c>
      <c r="H282" s="27">
        <f t="shared" si="33"/>
        <v>56</v>
      </c>
      <c r="I282" s="27" t="str">
        <f t="shared" si="34"/>
        <v>Using visuals to convey information.</v>
      </c>
      <c r="J282" s="27" t="str">
        <f>SUBSTITUTE(Table_2[[#This Row],[Column4]],"and",";")</f>
        <v xml:space="preserve">Gouveia, L. </v>
      </c>
      <c r="K282" s="27"/>
    </row>
    <row r="283" spans="1:11" ht="11.5" customHeight="1" x14ac:dyDescent="0.35">
      <c r="A283" s="27" t="s">
        <v>1248</v>
      </c>
      <c r="B283" s="27" t="s">
        <v>1776</v>
      </c>
      <c r="C283" s="27">
        <f t="shared" si="28"/>
        <v>27</v>
      </c>
      <c r="D283" s="27" t="str">
        <f t="shared" si="29"/>
        <v xml:space="preserve">Azevedo, M. e Gouveia, L. </v>
      </c>
      <c r="E283" s="27" t="str">
        <f t="shared" si="30"/>
        <v>2003</v>
      </c>
      <c r="F283" s="27">
        <f t="shared" si="31"/>
        <v>32</v>
      </c>
      <c r="G283" s="27">
        <f t="shared" si="32"/>
        <v>35</v>
      </c>
      <c r="H283" s="27">
        <f t="shared" si="33"/>
        <v>92</v>
      </c>
      <c r="I283" s="27" t="str">
        <f t="shared" si="34"/>
        <v>Repensar a missão da biblioteca pública na Gestão das TIC.</v>
      </c>
      <c r="J283" s="27" t="str">
        <f>SUBSTITUTE(Table_2[[#This Row],[Column4]],"and",";")</f>
        <v xml:space="preserve">Azevedo, M. e Gouveia, L. </v>
      </c>
      <c r="K283" s="27"/>
    </row>
    <row r="284" spans="1:11" ht="11.5" customHeight="1" x14ac:dyDescent="0.35">
      <c r="A284" s="27" t="s">
        <v>1250</v>
      </c>
      <c r="B284" s="27" t="s">
        <v>1777</v>
      </c>
      <c r="C284" s="27">
        <f t="shared" si="28"/>
        <v>40</v>
      </c>
      <c r="D284" s="27" t="str">
        <f t="shared" si="29"/>
        <v xml:space="preserve">Xavier, J. e Gouveia, L. e Gouveia, J. </v>
      </c>
      <c r="E284" s="27" t="str">
        <f t="shared" si="30"/>
        <v>2003</v>
      </c>
      <c r="F284" s="27">
        <f t="shared" si="31"/>
        <v>45</v>
      </c>
      <c r="G284" s="27">
        <f t="shared" si="32"/>
        <v>48</v>
      </c>
      <c r="H284" s="27">
        <f t="shared" si="33"/>
        <v>118</v>
      </c>
      <c r="I284" s="27" t="str">
        <f t="shared" si="34"/>
        <v>A Gestão do Relacionamento com o Cidadão em Cidades e Regiões Digitais.</v>
      </c>
      <c r="J284" s="27" t="str">
        <f>SUBSTITUTE(Table_2[[#This Row],[Column4]],"and",";")</f>
        <v xml:space="preserve">Xavier, J. e Gouveia, L. e Gouveia, J. </v>
      </c>
      <c r="K284" s="27"/>
    </row>
    <row r="285" spans="1:11" ht="11.5" customHeight="1" x14ac:dyDescent="0.35">
      <c r="A285" s="27" t="s">
        <v>1252</v>
      </c>
      <c r="B285" s="27" t="s">
        <v>1778</v>
      </c>
      <c r="C285" s="27">
        <f t="shared" si="28"/>
        <v>27</v>
      </c>
      <c r="D285" s="27" t="str">
        <f t="shared" si="29"/>
        <v xml:space="preserve">Gomes, F. and Gouveia, L. </v>
      </c>
      <c r="E285" s="27" t="str">
        <f t="shared" si="30"/>
        <v>2003</v>
      </c>
      <c r="F285" s="27">
        <f t="shared" si="31"/>
        <v>32</v>
      </c>
      <c r="G285" s="27">
        <f t="shared" si="32"/>
        <v>35</v>
      </c>
      <c r="H285" s="27">
        <f t="shared" si="33"/>
        <v>109</v>
      </c>
      <c r="I285" s="27" t="str">
        <f t="shared" si="34"/>
        <v>A Web Application To Support Higher Education Teaching Administrative Work.</v>
      </c>
      <c r="J285" s="27" t="str">
        <f>SUBSTITUTE(Table_2[[#This Row],[Column4]],"and",";")</f>
        <v xml:space="preserve">Gomes, F. ; Gouveia, L. </v>
      </c>
      <c r="K285" s="27"/>
    </row>
    <row r="286" spans="1:11" ht="11.5" customHeight="1" x14ac:dyDescent="0.35">
      <c r="A286" s="27" t="s">
        <v>1254</v>
      </c>
      <c r="B286" s="27" t="s">
        <v>1779</v>
      </c>
      <c r="C286" s="27">
        <f t="shared" si="28"/>
        <v>13</v>
      </c>
      <c r="D286" s="27" t="str">
        <f t="shared" si="29"/>
        <v xml:space="preserve">Gouveia, L. </v>
      </c>
      <c r="E286" s="27" t="str">
        <f t="shared" si="30"/>
        <v>2003</v>
      </c>
      <c r="F286" s="27">
        <f t="shared" si="31"/>
        <v>18</v>
      </c>
      <c r="G286" s="27">
        <f t="shared" si="32"/>
        <v>21</v>
      </c>
      <c r="H286" s="27">
        <f t="shared" si="33"/>
        <v>100</v>
      </c>
      <c r="I286" s="27" t="str">
        <f t="shared" si="34"/>
        <v>Connecting The Real And The Virtual World: How To Measure Digital Cities Impact.</v>
      </c>
      <c r="J286" s="27" t="str">
        <f>SUBSTITUTE(Table_2[[#This Row],[Column4]],"and",";")</f>
        <v xml:space="preserve">Gouveia, L. </v>
      </c>
      <c r="K286" s="27"/>
    </row>
    <row r="287" spans="1:11" ht="11.5" customHeight="1" x14ac:dyDescent="0.35">
      <c r="A287" s="27" t="s">
        <v>1256</v>
      </c>
      <c r="B287" s="27" t="s">
        <v>1780</v>
      </c>
      <c r="C287" s="27">
        <f t="shared" si="28"/>
        <v>29</v>
      </c>
      <c r="D287" s="27" t="str">
        <f t="shared" si="29"/>
        <v xml:space="preserve">Gouveia, L. and Gouveia, J. </v>
      </c>
      <c r="E287" s="27" t="str">
        <f t="shared" si="30"/>
        <v>2003</v>
      </c>
      <c r="F287" s="27">
        <f t="shared" si="31"/>
        <v>34</v>
      </c>
      <c r="G287" s="27">
        <f t="shared" si="32"/>
        <v>37</v>
      </c>
      <c r="H287" s="27">
        <f t="shared" si="33"/>
        <v>97</v>
      </c>
      <c r="I287" s="27" t="str">
        <f t="shared" si="34"/>
        <v>Local e-government: how useful is a digital cities rationale.</v>
      </c>
      <c r="J287" s="27" t="str">
        <f>SUBSTITUTE(Table_2[[#This Row],[Column4]],"and",";")</f>
        <v xml:space="preserve">Gouveia, L. ; Gouveia, J. </v>
      </c>
      <c r="K287" s="27"/>
    </row>
    <row r="288" spans="1:11" ht="11.5" customHeight="1" x14ac:dyDescent="0.35">
      <c r="A288" s="27" t="s">
        <v>1258</v>
      </c>
      <c r="B288" s="27" t="s">
        <v>1781</v>
      </c>
      <c r="C288" s="27">
        <f t="shared" si="28"/>
        <v>65</v>
      </c>
      <c r="D288" s="27" t="str">
        <f t="shared" si="29"/>
        <v xml:space="preserve">Sacau, A.; Gouveia, L.; Ribeiro, N.; Gouveia, F. and Biocca, F. </v>
      </c>
      <c r="E288" s="27" t="str">
        <f t="shared" si="30"/>
        <v>2003</v>
      </c>
      <c r="F288" s="27">
        <f t="shared" si="31"/>
        <v>70</v>
      </c>
      <c r="G288" s="27">
        <f t="shared" si="32"/>
        <v>73</v>
      </c>
      <c r="H288" s="27">
        <f t="shared" si="33"/>
        <v>174</v>
      </c>
      <c r="I288" s="27" t="str">
        <f t="shared" si="34"/>
        <v>Presence in Computer-Mediated Environments: a Short Review of the main concepts, theories, and trends.</v>
      </c>
      <c r="J288" s="27" t="str">
        <f>SUBSTITUTE(Table_2[[#This Row],[Column4]],"and",";")</f>
        <v xml:space="preserve">Sacau, A.; Gouveia, L.; Ribeiro, N.; Gouveia, F. ; Biocca, F. </v>
      </c>
      <c r="K288" s="27"/>
    </row>
    <row r="289" spans="1:11" ht="11.5" customHeight="1" x14ac:dyDescent="0.35">
      <c r="A289" s="27" t="s">
        <v>1260</v>
      </c>
      <c r="B289" s="27" t="s">
        <v>1782</v>
      </c>
      <c r="C289" s="27">
        <f t="shared" si="28"/>
        <v>29</v>
      </c>
      <c r="D289" s="27" t="str">
        <f t="shared" si="29"/>
        <v xml:space="preserve">Gouveia, F. and Gouveia, L. </v>
      </c>
      <c r="E289" s="27" t="str">
        <f t="shared" si="30"/>
        <v>2003</v>
      </c>
      <c r="F289" s="27">
        <f t="shared" si="31"/>
        <v>34</v>
      </c>
      <c r="G289" s="27">
        <f t="shared" si="32"/>
        <v>37</v>
      </c>
      <c r="H289" s="27">
        <f t="shared" si="33"/>
        <v>79</v>
      </c>
      <c r="I289" s="27" t="str">
        <f t="shared" si="34"/>
        <v>Assuming a roadmap strategy for e-business.</v>
      </c>
      <c r="J289" s="27" t="str">
        <f>SUBSTITUTE(Table_2[[#This Row],[Column4]],"and",";")</f>
        <v xml:space="preserve">Gouveia, F. ; Gouveia, L. </v>
      </c>
      <c r="K289" s="27"/>
    </row>
    <row r="290" spans="1:11" ht="11.5" customHeight="1" x14ac:dyDescent="0.35">
      <c r="A290" s="27" t="s">
        <v>1262</v>
      </c>
      <c r="B290" s="27" t="s">
        <v>1783</v>
      </c>
      <c r="C290" s="27">
        <f t="shared" si="28"/>
        <v>29</v>
      </c>
      <c r="D290" s="27" t="str">
        <f t="shared" si="29"/>
        <v xml:space="preserve">Gouveia, L. and Gouveia, J. </v>
      </c>
      <c r="E290" s="27" t="str">
        <f t="shared" si="30"/>
        <v>2003</v>
      </c>
      <c r="F290" s="27">
        <f t="shared" si="31"/>
        <v>34</v>
      </c>
      <c r="G290" s="27">
        <f t="shared" si="32"/>
        <v>37</v>
      </c>
      <c r="H290" s="27">
        <f t="shared" si="33"/>
        <v>94</v>
      </c>
      <c r="I290" s="27" t="str">
        <f t="shared" si="34"/>
        <v>Taking advantage of digital benefits for digital outcomes.</v>
      </c>
      <c r="J290" s="27" t="str">
        <f>SUBSTITUTE(Table_2[[#This Row],[Column4]],"and",";")</f>
        <v xml:space="preserve">Gouveia, L. ; Gouveia, J. </v>
      </c>
      <c r="K290" s="27"/>
    </row>
    <row r="291" spans="1:11" ht="11.5" customHeight="1" x14ac:dyDescent="0.35">
      <c r="A291" s="27" t="s">
        <v>1264</v>
      </c>
      <c r="B291" s="27" t="s">
        <v>1784</v>
      </c>
      <c r="C291" s="27">
        <f t="shared" si="28"/>
        <v>29</v>
      </c>
      <c r="D291" s="27" t="str">
        <f t="shared" si="29"/>
        <v xml:space="preserve">Gouveia, L. and Gouveia, J. </v>
      </c>
      <c r="E291" s="27" t="str">
        <f t="shared" si="30"/>
        <v>2003</v>
      </c>
      <c r="F291" s="27">
        <f t="shared" si="31"/>
        <v>34</v>
      </c>
      <c r="G291" s="27">
        <f t="shared" si="32"/>
        <v>37</v>
      </c>
      <c r="H291" s="27">
        <f t="shared" si="33"/>
        <v>118</v>
      </c>
      <c r="I291" s="27" t="str">
        <f t="shared" si="34"/>
        <v>E-learning: an opportunity to support the individual, the group and the community.</v>
      </c>
      <c r="J291" s="27" t="str">
        <f>SUBSTITUTE(Table_2[[#This Row],[Column4]],"and",";")</f>
        <v xml:space="preserve">Gouveia, L. ; Gouveia, J. </v>
      </c>
      <c r="K291" s="27"/>
    </row>
    <row r="292" spans="1:11" ht="11.5" customHeight="1" x14ac:dyDescent="0.35">
      <c r="A292" s="27" t="s">
        <v>1266</v>
      </c>
      <c r="B292" s="27" t="s">
        <v>1785</v>
      </c>
      <c r="C292" s="27">
        <f t="shared" si="28"/>
        <v>41</v>
      </c>
      <c r="D292" s="27" t="str">
        <f t="shared" si="29"/>
        <v xml:space="preserve">Rurato, P.; Gouveia, L. and Gouveia, J. </v>
      </c>
      <c r="E292" s="27" t="str">
        <f t="shared" si="30"/>
        <v>2002</v>
      </c>
      <c r="F292" s="27">
        <f t="shared" si="31"/>
        <v>46</v>
      </c>
      <c r="G292" s="27">
        <f t="shared" si="32"/>
        <v>49</v>
      </c>
      <c r="H292" s="27">
        <f t="shared" si="33"/>
        <v>97</v>
      </c>
      <c r="I292" s="27" t="str">
        <f t="shared" si="34"/>
        <v>A Study on Adult Education and Distance Learning.</v>
      </c>
      <c r="J292" s="27" t="str">
        <f>SUBSTITUTE(Table_2[[#This Row],[Column4]],"and",";")</f>
        <v xml:space="preserve">Rurato, P.; Gouveia, L. ; Gouveia, J. </v>
      </c>
      <c r="K292" s="27"/>
    </row>
    <row r="293" spans="1:11" ht="11.5" customHeight="1" x14ac:dyDescent="0.35">
      <c r="A293" s="27" t="s">
        <v>1268</v>
      </c>
      <c r="B293" s="27" t="s">
        <v>1786</v>
      </c>
      <c r="C293" s="27">
        <f t="shared" si="28"/>
        <v>13</v>
      </c>
      <c r="D293" s="27" t="str">
        <f t="shared" si="29"/>
        <v xml:space="preserve">Gouveia, L. </v>
      </c>
      <c r="E293" s="27" t="str">
        <f t="shared" si="30"/>
        <v>2002</v>
      </c>
      <c r="F293" s="27">
        <f t="shared" si="31"/>
        <v>18</v>
      </c>
      <c r="G293" s="27">
        <f t="shared" si="32"/>
        <v>21</v>
      </c>
      <c r="H293" s="27">
        <f t="shared" si="33"/>
        <v>101</v>
      </c>
      <c r="I293" s="27" t="str">
        <f t="shared" si="34"/>
        <v>A Proposal to Support Collaborative Learning: using a structure to share context.</v>
      </c>
      <c r="J293" s="27" t="str">
        <f>SUBSTITUTE(Table_2[[#This Row],[Column4]],"and",";")</f>
        <v xml:space="preserve">Gouveia, L. </v>
      </c>
      <c r="K293" s="27"/>
    </row>
    <row r="294" spans="1:11" ht="11.5" customHeight="1" x14ac:dyDescent="0.35">
      <c r="A294" s="27" t="s">
        <v>1270</v>
      </c>
      <c r="B294" s="27" t="s">
        <v>1787</v>
      </c>
      <c r="C294" s="27">
        <f t="shared" si="28"/>
        <v>39</v>
      </c>
      <c r="D294" s="27" t="str">
        <f t="shared" si="29"/>
        <v xml:space="preserve">Xavier, J.; Gouveia, L. e Gouveia, J. </v>
      </c>
      <c r="E294" s="27" t="str">
        <f t="shared" si="30"/>
        <v>2002</v>
      </c>
      <c r="F294" s="27">
        <f t="shared" si="31"/>
        <v>44</v>
      </c>
      <c r="G294" s="27">
        <f t="shared" si="32"/>
        <v>47</v>
      </c>
      <c r="H294" s="27">
        <f t="shared" si="33"/>
        <v>132</v>
      </c>
      <c r="I294" s="27" t="str">
        <f t="shared" si="34"/>
        <v>Reflexão sobre o uso de sistemas CRM e SIG para suporte ao conceito de cidade digital.</v>
      </c>
      <c r="J294" s="27" t="str">
        <f>SUBSTITUTE(Table_2[[#This Row],[Column4]],"and",";")</f>
        <v xml:space="preserve">Xavier, J.; Gouveia, L. e Gouveia, J. </v>
      </c>
      <c r="K294" s="27"/>
    </row>
    <row r="295" spans="1:11" ht="11.5" customHeight="1" x14ac:dyDescent="0.35">
      <c r="A295" s="27" t="s">
        <v>1272</v>
      </c>
      <c r="B295" s="27" t="s">
        <v>1788</v>
      </c>
      <c r="C295" s="27">
        <f t="shared" si="28"/>
        <v>27</v>
      </c>
      <c r="D295" s="27" t="str">
        <f t="shared" si="29"/>
        <v xml:space="preserve">Gouveia, L. e Gouveia, J. </v>
      </c>
      <c r="E295" s="27" t="str">
        <f t="shared" si="30"/>
        <v>2002</v>
      </c>
      <c r="F295" s="27">
        <f t="shared" si="31"/>
        <v>32</v>
      </c>
      <c r="G295" s="27">
        <f t="shared" si="32"/>
        <v>35</v>
      </c>
      <c r="H295" s="27">
        <f t="shared" si="33"/>
        <v>100</v>
      </c>
      <c r="I295" s="27" t="str">
        <f t="shared" si="34"/>
        <v>Using a content management approach to support Web-based learning.</v>
      </c>
      <c r="J295" s="27" t="str">
        <f>SUBSTITUTE(Table_2[[#This Row],[Column4]],"and",";")</f>
        <v xml:space="preserve">Gouveia, L. e Gouveia, J. </v>
      </c>
      <c r="K295" s="27"/>
    </row>
    <row r="296" spans="1:11" ht="11.5" customHeight="1" x14ac:dyDescent="0.35">
      <c r="A296" s="27" t="s">
        <v>1274</v>
      </c>
      <c r="B296" s="27" t="s">
        <v>1789</v>
      </c>
      <c r="C296" s="27">
        <f t="shared" si="28"/>
        <v>29</v>
      </c>
      <c r="D296" s="27" t="str">
        <f t="shared" si="29"/>
        <v xml:space="preserve">Gouveia, L. and Gouveia, J. </v>
      </c>
      <c r="E296" s="27" t="str">
        <f t="shared" si="30"/>
        <v>2002</v>
      </c>
      <c r="F296" s="27">
        <f t="shared" si="31"/>
        <v>34</v>
      </c>
      <c r="G296" s="27">
        <f t="shared" si="32"/>
        <v>37</v>
      </c>
      <c r="H296" s="27">
        <f t="shared" si="33"/>
        <v>78</v>
      </c>
      <c r="I296" s="27" t="str">
        <f t="shared" si="34"/>
        <v>Digital cities: the Gaia Digital approach.</v>
      </c>
      <c r="J296" s="27" t="str">
        <f>SUBSTITUTE(Table_2[[#This Row],[Column4]],"and",";")</f>
        <v xml:space="preserve">Gouveia, L. ; Gouveia, J. </v>
      </c>
      <c r="K296" s="27"/>
    </row>
    <row r="297" spans="1:11" ht="11.5" customHeight="1" x14ac:dyDescent="0.35">
      <c r="A297" s="27" t="s">
        <v>1276</v>
      </c>
      <c r="B297" s="27" t="s">
        <v>1790</v>
      </c>
      <c r="C297" s="27">
        <f t="shared" si="28"/>
        <v>29</v>
      </c>
      <c r="D297" s="27" t="str">
        <f t="shared" si="29"/>
        <v xml:space="preserve">Gouveia, L. and Gouveia, J. </v>
      </c>
      <c r="E297" s="27" t="str">
        <f t="shared" si="30"/>
        <v>2002</v>
      </c>
      <c r="F297" s="27">
        <f t="shared" si="31"/>
        <v>34</v>
      </c>
      <c r="G297" s="27">
        <f t="shared" si="32"/>
        <v>37</v>
      </c>
      <c r="H297" s="27">
        <f t="shared" si="33"/>
        <v>105</v>
      </c>
      <c r="I297" s="27" t="str">
        <f t="shared" si="34"/>
        <v>A Proposal for using Visualisation to Support Collaborative Learning.</v>
      </c>
      <c r="J297" s="27" t="str">
        <f>SUBSTITUTE(Table_2[[#This Row],[Column4]],"and",";")</f>
        <v xml:space="preserve">Gouveia, L. ; Gouveia, J. </v>
      </c>
      <c r="K297" s="27"/>
    </row>
    <row r="298" spans="1:11" ht="11.5" customHeight="1" x14ac:dyDescent="0.35">
      <c r="A298" s="27" t="s">
        <v>1278</v>
      </c>
      <c r="B298" s="27" t="s">
        <v>1791</v>
      </c>
      <c r="C298" s="27">
        <f t="shared" si="28"/>
        <v>29</v>
      </c>
      <c r="D298" s="27" t="str">
        <f t="shared" si="29"/>
        <v xml:space="preserve">Gouveia, L. and Gouveia, F. </v>
      </c>
      <c r="E298" s="27" t="str">
        <f t="shared" si="30"/>
        <v>2002</v>
      </c>
      <c r="F298" s="27">
        <f t="shared" si="31"/>
        <v>34</v>
      </c>
      <c r="G298" s="27">
        <f t="shared" si="32"/>
        <v>37</v>
      </c>
      <c r="H298" s="27">
        <f t="shared" si="33"/>
        <v>173</v>
      </c>
      <c r="I298" s="27" t="str">
        <f t="shared" si="34"/>
        <v>Evaluative Etnography and Systems Design: can it also be used to assess presence? Proceedings of the Fifth Annual International Workshop.</v>
      </c>
      <c r="J298" s="27" t="str">
        <f>SUBSTITUTE(Table_2[[#This Row],[Column4]],"and",";")</f>
        <v xml:space="preserve">Gouveia, L. ; Gouveia, F. </v>
      </c>
      <c r="K298" s="27"/>
    </row>
    <row r="299" spans="1:11" ht="11.5" customHeight="1" x14ac:dyDescent="0.35">
      <c r="A299" s="27" t="s">
        <v>1280</v>
      </c>
      <c r="B299" s="27" t="s">
        <v>1792</v>
      </c>
      <c r="C299" s="27">
        <f t="shared" si="28"/>
        <v>13</v>
      </c>
      <c r="D299" s="27" t="str">
        <f t="shared" si="29"/>
        <v xml:space="preserve">Gouveia, L. </v>
      </c>
      <c r="E299" s="27" t="str">
        <f t="shared" si="30"/>
        <v>2002</v>
      </c>
      <c r="F299" s="27">
        <f t="shared" si="31"/>
        <v>18</v>
      </c>
      <c r="G299" s="27">
        <f t="shared" si="32"/>
        <v>21</v>
      </c>
      <c r="H299" s="27">
        <f t="shared" si="33"/>
        <v>130</v>
      </c>
      <c r="I299" s="27" t="str">
        <f t="shared" si="34"/>
        <v>Emergent skills in higher education: from know-how to know-where, know-who, know-what, know-when and know-why.</v>
      </c>
      <c r="J299" s="27" t="str">
        <f>SUBSTITUTE(Table_2[[#This Row],[Column4]],"and",";")</f>
        <v xml:space="preserve">Gouveia, L. </v>
      </c>
      <c r="K299" s="27"/>
    </row>
    <row r="300" spans="1:11" ht="11.5" customHeight="1" x14ac:dyDescent="0.35">
      <c r="A300" s="27" t="s">
        <v>1282</v>
      </c>
      <c r="B300" s="27" t="s">
        <v>1793</v>
      </c>
      <c r="C300" s="27">
        <f t="shared" si="28"/>
        <v>29</v>
      </c>
      <c r="D300" s="27" t="str">
        <f t="shared" si="29"/>
        <v xml:space="preserve">Gouveia, L. and Gouveia, J. </v>
      </c>
      <c r="E300" s="27" t="str">
        <f t="shared" si="30"/>
        <v>2002</v>
      </c>
      <c r="F300" s="27">
        <f t="shared" si="31"/>
        <v>34</v>
      </c>
      <c r="G300" s="27">
        <f t="shared" si="32"/>
        <v>37</v>
      </c>
      <c r="H300" s="27">
        <f t="shared" si="33"/>
        <v>79</v>
      </c>
      <c r="I300" s="27" t="str">
        <f t="shared" si="34"/>
        <v>Towards a social approah to Digital Cities.</v>
      </c>
      <c r="J300" s="27" t="str">
        <f>SUBSTITUTE(Table_2[[#This Row],[Column4]],"and",";")</f>
        <v xml:space="preserve">Gouveia, L. ; Gouveia, J. </v>
      </c>
      <c r="K300" s="27"/>
    </row>
    <row r="301" spans="1:11" ht="11.5" customHeight="1" x14ac:dyDescent="0.35">
      <c r="A301" s="27" t="s">
        <v>1284</v>
      </c>
      <c r="B301" s="27" t="s">
        <v>1794</v>
      </c>
      <c r="C301" s="27">
        <f t="shared" si="28"/>
        <v>13</v>
      </c>
      <c r="D301" s="27" t="str">
        <f t="shared" si="29"/>
        <v xml:space="preserve">Gouveia, L. </v>
      </c>
      <c r="E301" s="27" t="str">
        <f t="shared" si="30"/>
        <v>2002</v>
      </c>
      <c r="F301" s="27">
        <f t="shared" si="31"/>
        <v>18</v>
      </c>
      <c r="G301" s="27">
        <f t="shared" si="32"/>
        <v>21</v>
      </c>
      <c r="H301" s="27">
        <f t="shared" si="33"/>
        <v>82</v>
      </c>
      <c r="I301" s="27" t="str">
        <f t="shared" si="34"/>
        <v>Assessing a case of Web use for face to face teaching support.</v>
      </c>
      <c r="J301" s="27" t="str">
        <f>SUBSTITUTE(Table_2[[#This Row],[Column4]],"and",";")</f>
        <v xml:space="preserve">Gouveia, L. </v>
      </c>
      <c r="K301" s="27"/>
    </row>
    <row r="302" spans="1:11" ht="11.5" customHeight="1" x14ac:dyDescent="0.35">
      <c r="A302" s="27" t="s">
        <v>1286</v>
      </c>
      <c r="B302" s="27" t="s">
        <v>1795</v>
      </c>
      <c r="C302" s="27">
        <f t="shared" si="28"/>
        <v>29</v>
      </c>
      <c r="D302" s="27" t="str">
        <f t="shared" si="29"/>
        <v xml:space="preserve">Gouveia, L. and Gouveia, J. </v>
      </c>
      <c r="E302" s="27" t="str">
        <f t="shared" si="30"/>
        <v>2002</v>
      </c>
      <c r="F302" s="27">
        <f t="shared" si="31"/>
        <v>34</v>
      </c>
      <c r="G302" s="27">
        <f t="shared" si="32"/>
        <v>37</v>
      </c>
      <c r="H302" s="27">
        <f t="shared" si="33"/>
        <v>125</v>
      </c>
      <c r="I302" s="27" t="str">
        <f t="shared" si="34"/>
        <v>Proposing a semantic approach to Content Management for Education, Learning and Training.</v>
      </c>
      <c r="J302" s="27" t="str">
        <f>SUBSTITUTE(Table_2[[#This Row],[Column4]],"and",";")</f>
        <v xml:space="preserve">Gouveia, L. ; Gouveia, J. </v>
      </c>
      <c r="K302" s="27"/>
    </row>
    <row r="303" spans="1:11" ht="11.5" customHeight="1" x14ac:dyDescent="0.35">
      <c r="A303" s="27" t="s">
        <v>1288</v>
      </c>
      <c r="B303" s="27" t="s">
        <v>1796</v>
      </c>
      <c r="C303" s="27">
        <f t="shared" si="28"/>
        <v>26</v>
      </c>
      <c r="D303" s="27" t="str">
        <f t="shared" si="29"/>
        <v xml:space="preserve">Rurato, P. e Gouveia, L. </v>
      </c>
      <c r="E303" s="27" t="str">
        <f t="shared" si="30"/>
        <v>2002</v>
      </c>
      <c r="F303" s="27">
        <f t="shared" si="31"/>
        <v>31</v>
      </c>
      <c r="G303" s="27">
        <f t="shared" si="32"/>
        <v>34</v>
      </c>
      <c r="H303" s="27">
        <f t="shared" si="33"/>
        <v>99</v>
      </c>
      <c r="I303" s="27" t="str">
        <f t="shared" si="34"/>
        <v>Estudo dos factores de sucesso em ambientes de ensino à distância.</v>
      </c>
      <c r="J303" s="27" t="str">
        <f>SUBSTITUTE(Table_2[[#This Row],[Column4]],"and",";")</f>
        <v xml:space="preserve">Rurato, P. e Gouveia, L. </v>
      </c>
      <c r="K303" s="27"/>
    </row>
    <row r="304" spans="1:11" ht="11.5" customHeight="1" x14ac:dyDescent="0.35">
      <c r="A304" s="27" t="s">
        <v>1290</v>
      </c>
      <c r="B304" s="27" t="s">
        <v>1797</v>
      </c>
      <c r="C304" s="27">
        <f t="shared" si="28"/>
        <v>29</v>
      </c>
      <c r="D304" s="27" t="str">
        <f t="shared" si="29"/>
        <v xml:space="preserve">Gouveia, L. and Gouveia, J. </v>
      </c>
      <c r="E304" s="27" t="str">
        <f t="shared" si="30"/>
        <v>2002</v>
      </c>
      <c r="F304" s="27">
        <f t="shared" si="31"/>
        <v>34</v>
      </c>
      <c r="G304" s="27">
        <f t="shared" si="32"/>
        <v>37</v>
      </c>
      <c r="H304" s="27">
        <f t="shared" si="33"/>
        <v>94</v>
      </c>
      <c r="I304" s="27" t="str">
        <f t="shared" si="34"/>
        <v>EFTWeb: providing context sharing for  Web-Based Learning.</v>
      </c>
      <c r="J304" s="27" t="str">
        <f>SUBSTITUTE(Table_2[[#This Row],[Column4]],"and",";")</f>
        <v xml:space="preserve">Gouveia, L. ; Gouveia, J. </v>
      </c>
      <c r="K304" s="27"/>
    </row>
    <row r="305" spans="1:11" ht="11.5" customHeight="1" x14ac:dyDescent="0.35">
      <c r="A305" s="27" t="s">
        <v>1292</v>
      </c>
      <c r="B305" s="27" t="s">
        <v>1798</v>
      </c>
      <c r="C305" s="27">
        <f t="shared" si="28"/>
        <v>13</v>
      </c>
      <c r="D305" s="27" t="str">
        <f t="shared" si="29"/>
        <v xml:space="preserve">Gouveia, L. </v>
      </c>
      <c r="E305" s="27" t="str">
        <f t="shared" si="30"/>
        <v>2001</v>
      </c>
      <c r="F305" s="27">
        <f t="shared" si="31"/>
        <v>18</v>
      </c>
      <c r="G305" s="27">
        <f t="shared" si="32"/>
        <v>21</v>
      </c>
      <c r="H305" s="27">
        <f t="shared" si="33"/>
        <v>72</v>
      </c>
      <c r="I305" s="27" t="str">
        <f t="shared" si="34"/>
        <v>Supporting knowledge sharing within an organisation.</v>
      </c>
      <c r="J305" s="27" t="str">
        <f>SUBSTITUTE(Table_2[[#This Row],[Column4]],"and",";")</f>
        <v xml:space="preserve">Gouveia, L. </v>
      </c>
      <c r="K305" s="27"/>
    </row>
    <row r="306" spans="1:11" ht="11.5" customHeight="1" x14ac:dyDescent="0.35">
      <c r="A306" s="27" t="s">
        <v>1294</v>
      </c>
      <c r="B306" s="27" t="s">
        <v>1799</v>
      </c>
      <c r="C306" s="27">
        <f t="shared" si="28"/>
        <v>13</v>
      </c>
      <c r="D306" s="27" t="str">
        <f t="shared" si="29"/>
        <v xml:space="preserve">Gouveia, L. </v>
      </c>
      <c r="E306" s="27" t="str">
        <f t="shared" si="30"/>
        <v>2001</v>
      </c>
      <c r="F306" s="27">
        <f t="shared" si="31"/>
        <v>18</v>
      </c>
      <c r="G306" s="27">
        <f t="shared" si="32"/>
        <v>21</v>
      </c>
      <c r="H306" s="27">
        <f t="shared" si="33"/>
        <v>91</v>
      </c>
      <c r="I306" s="27" t="str">
        <f t="shared" si="34"/>
        <v>Limites ao uso da World Wide Web como complemento ao ensino presencial.</v>
      </c>
      <c r="J306" s="27" t="str">
        <f>SUBSTITUTE(Table_2[[#This Row],[Column4]],"and",";")</f>
        <v xml:space="preserve">Gouveia, L. </v>
      </c>
      <c r="K306" s="27"/>
    </row>
    <row r="307" spans="1:11" ht="11.5" customHeight="1" x14ac:dyDescent="0.35">
      <c r="A307" s="27" t="s">
        <v>1296</v>
      </c>
      <c r="B307" s="27" t="s">
        <v>1800</v>
      </c>
      <c r="C307" s="27">
        <f t="shared" si="28"/>
        <v>29</v>
      </c>
      <c r="D307" s="27" t="str">
        <f t="shared" si="29"/>
        <v xml:space="preserve">Gouveia, J. and Gouveia, L. </v>
      </c>
      <c r="E307" s="27" t="str">
        <f t="shared" si="30"/>
        <v>2001</v>
      </c>
      <c r="F307" s="27">
        <f t="shared" si="31"/>
        <v>34</v>
      </c>
      <c r="G307" s="27">
        <f t="shared" si="32"/>
        <v>37</v>
      </c>
      <c r="H307" s="27">
        <f t="shared" si="33"/>
        <v>109</v>
      </c>
      <c r="I307" s="27" t="str">
        <f t="shared" si="34"/>
        <v>EFTWeb: an environment to support context sharing for education settings.</v>
      </c>
      <c r="J307" s="27" t="str">
        <f>SUBSTITUTE(Table_2[[#This Row],[Column4]],"and",";")</f>
        <v xml:space="preserve">Gouveia, J. ; Gouveia, L. </v>
      </c>
      <c r="K307" s="27"/>
    </row>
    <row r="308" spans="1:11" ht="11.5" customHeight="1" x14ac:dyDescent="0.35">
      <c r="A308" s="27" t="s">
        <v>1298</v>
      </c>
      <c r="B308" s="27" t="s">
        <v>1801</v>
      </c>
      <c r="C308" s="27">
        <f t="shared" si="28"/>
        <v>29</v>
      </c>
      <c r="D308" s="27" t="str">
        <f t="shared" si="29"/>
        <v xml:space="preserve">Gouveia, L. and Gouveia, F. </v>
      </c>
      <c r="E308" s="27" t="str">
        <f t="shared" si="30"/>
        <v>2001</v>
      </c>
      <c r="F308" s="27">
        <f t="shared" si="31"/>
        <v>34</v>
      </c>
      <c r="G308" s="27">
        <f t="shared" si="32"/>
        <v>37</v>
      </c>
      <c r="H308" s="27">
        <f t="shared" si="33"/>
        <v>121</v>
      </c>
      <c r="I308" s="27" t="str">
        <f t="shared" si="34"/>
        <v>Evaluation of a visualisation design for knowledge sharing and information discovery.</v>
      </c>
      <c r="J308" s="27" t="str">
        <f>SUBSTITUTE(Table_2[[#This Row],[Column4]],"and",";")</f>
        <v xml:space="preserve">Gouveia, L. ; Gouveia, F. </v>
      </c>
      <c r="K308" s="27"/>
    </row>
    <row r="309" spans="1:11" ht="11.5" customHeight="1" x14ac:dyDescent="0.35">
      <c r="A309" s="27" t="s">
        <v>1300</v>
      </c>
      <c r="B309" s="27" t="s">
        <v>1802</v>
      </c>
      <c r="C309" s="27">
        <f t="shared" si="28"/>
        <v>29</v>
      </c>
      <c r="D309" s="27" t="str">
        <f t="shared" si="29"/>
        <v xml:space="preserve">Gouveia, L. and Gouveia, J. </v>
      </c>
      <c r="E309" s="27" t="str">
        <f t="shared" si="30"/>
        <v>2001</v>
      </c>
      <c r="F309" s="27">
        <f t="shared" si="31"/>
        <v>34</v>
      </c>
      <c r="G309" s="27">
        <f t="shared" si="32"/>
        <v>37</v>
      </c>
      <c r="H309" s="27">
        <f t="shared" si="33"/>
        <v>91</v>
      </c>
      <c r="I309" s="27" t="str">
        <f t="shared" si="34"/>
        <v>Proposing a knowledge policy based on the EFTWeb model.</v>
      </c>
      <c r="J309" s="27" t="str">
        <f>SUBSTITUTE(Table_2[[#This Row],[Column4]],"and",";")</f>
        <v xml:space="preserve">Gouveia, L. ; Gouveia, J. </v>
      </c>
      <c r="K309" s="27"/>
    </row>
    <row r="310" spans="1:11" ht="11.5" customHeight="1" x14ac:dyDescent="0.35">
      <c r="A310" s="27" t="s">
        <v>1302</v>
      </c>
      <c r="B310" s="27" t="s">
        <v>1803</v>
      </c>
      <c r="C310" s="27">
        <f t="shared" si="28"/>
        <v>29</v>
      </c>
      <c r="D310" s="27" t="str">
        <f t="shared" si="29"/>
        <v xml:space="preserve">Gouveia, L. and Gouveia, F. </v>
      </c>
      <c r="E310" s="27" t="str">
        <f t="shared" si="30"/>
        <v>2001</v>
      </c>
      <c r="F310" s="27">
        <f t="shared" si="31"/>
        <v>34</v>
      </c>
      <c r="G310" s="27">
        <f t="shared" si="32"/>
        <v>37</v>
      </c>
      <c r="H310" s="27">
        <f t="shared" si="33"/>
        <v>89</v>
      </c>
      <c r="I310" s="27" t="str">
        <f t="shared" si="34"/>
        <v>A visualisation proposal to assist knowledge sharing.</v>
      </c>
      <c r="J310" s="27" t="str">
        <f>SUBSTITUTE(Table_2[[#This Row],[Column4]],"and",";")</f>
        <v xml:space="preserve">Gouveia, L. ; Gouveia, F. </v>
      </c>
      <c r="K310" s="27"/>
    </row>
    <row r="311" spans="1:11" ht="11.5" customHeight="1" x14ac:dyDescent="0.35">
      <c r="A311" s="27" t="s">
        <v>1304</v>
      </c>
      <c r="B311" s="27" t="s">
        <v>1804</v>
      </c>
      <c r="C311" s="27">
        <f t="shared" si="28"/>
        <v>42</v>
      </c>
      <c r="D311" s="27" t="str">
        <f t="shared" si="29"/>
        <v xml:space="preserve">Gouveia, J.; Gouveia, L. and Restivo, F. </v>
      </c>
      <c r="E311" s="27" t="str">
        <f t="shared" si="30"/>
        <v>2001</v>
      </c>
      <c r="F311" s="27">
        <f t="shared" si="31"/>
        <v>47</v>
      </c>
      <c r="G311" s="27">
        <f t="shared" si="32"/>
        <v>50</v>
      </c>
      <c r="H311" s="27">
        <f t="shared" si="33"/>
        <v>93</v>
      </c>
      <c r="I311" s="27" t="str">
        <f t="shared" si="34"/>
        <v>EFTWeb: towards a content management system.</v>
      </c>
      <c r="J311" s="27" t="str">
        <f>SUBSTITUTE(Table_2[[#This Row],[Column4]],"and",";")</f>
        <v xml:space="preserve">Gouveia, J.; Gouveia, L. ; Restivo, F. </v>
      </c>
      <c r="K311" s="27"/>
    </row>
    <row r="312" spans="1:11" ht="11.5" customHeight="1" x14ac:dyDescent="0.35">
      <c r="A312" s="27" t="s">
        <v>1306</v>
      </c>
      <c r="B312" s="27" t="s">
        <v>1805</v>
      </c>
      <c r="C312" s="27">
        <f t="shared" si="28"/>
        <v>42</v>
      </c>
      <c r="D312" s="27" t="str">
        <f t="shared" si="29"/>
        <v xml:space="preserve">Gouveia, J.; Gouveia, L. and Restivo, F. </v>
      </c>
      <c r="E312" s="27" t="str">
        <f t="shared" si="30"/>
        <v>2001</v>
      </c>
      <c r="F312" s="27">
        <f t="shared" si="31"/>
        <v>47</v>
      </c>
      <c r="G312" s="27">
        <f t="shared" si="32"/>
        <v>50</v>
      </c>
      <c r="H312" s="27">
        <f t="shared" si="33"/>
        <v>125</v>
      </c>
      <c r="I312" s="27" t="str">
        <f t="shared" si="34"/>
        <v>Using the Web to support an education, learning and training service centre.</v>
      </c>
      <c r="J312" s="27" t="str">
        <f>SUBSTITUTE(Table_2[[#This Row],[Column4]],"and",";")</f>
        <v xml:space="preserve">Gouveia, J.; Gouveia, L. ; Restivo, F. </v>
      </c>
      <c r="K312" s="27"/>
    </row>
    <row r="313" spans="1:11" ht="11.5" customHeight="1" x14ac:dyDescent="0.35">
      <c r="A313" s="27" t="s">
        <v>1308</v>
      </c>
      <c r="B313" s="27" t="s">
        <v>1806</v>
      </c>
      <c r="C313" s="27">
        <f t="shared" si="28"/>
        <v>13</v>
      </c>
      <c r="D313" s="27" t="str">
        <f t="shared" si="29"/>
        <v xml:space="preserve">Gouveia, L. </v>
      </c>
      <c r="E313" s="27" t="str">
        <f t="shared" si="30"/>
        <v>2000</v>
      </c>
      <c r="F313" s="27">
        <f t="shared" si="31"/>
        <v>18</v>
      </c>
      <c r="G313" s="27">
        <f t="shared" si="32"/>
        <v>21</v>
      </c>
      <c r="H313" s="27">
        <f t="shared" si="33"/>
        <v>96</v>
      </c>
      <c r="I313" s="27" t="str">
        <f t="shared" si="34"/>
        <v>Visualisation and Direct Manipulation: issues for human systems development.</v>
      </c>
      <c r="J313" s="27" t="str">
        <f>SUBSTITUTE(Table_2[[#This Row],[Column4]],"and",";")</f>
        <v xml:space="preserve">Gouveia, L. </v>
      </c>
      <c r="K313" s="27"/>
    </row>
    <row r="314" spans="1:11" ht="11.5" customHeight="1" x14ac:dyDescent="0.35">
      <c r="A314" s="27" t="s">
        <v>1310</v>
      </c>
      <c r="B314" s="27" t="s">
        <v>1807</v>
      </c>
      <c r="C314" s="27">
        <f t="shared" si="28"/>
        <v>42</v>
      </c>
      <c r="D314" s="27" t="str">
        <f t="shared" si="29"/>
        <v xml:space="preserve">Gouveia, L.; Gouveia, J. and Restivo, F. </v>
      </c>
      <c r="E314" s="27" t="str">
        <f t="shared" si="30"/>
        <v>2000</v>
      </c>
      <c r="F314" s="27">
        <f t="shared" si="31"/>
        <v>47</v>
      </c>
      <c r="G314" s="27">
        <f t="shared" si="32"/>
        <v>50</v>
      </c>
      <c r="H314" s="27">
        <f t="shared" si="33"/>
        <v>119</v>
      </c>
      <c r="I314" s="27" t="str">
        <f t="shared" si="34"/>
        <v>EFTWeb: Towards a service centre for Education, Learning and Training.</v>
      </c>
      <c r="J314" s="27" t="str">
        <f>SUBSTITUTE(Table_2[[#This Row],[Column4]],"and",";")</f>
        <v xml:space="preserve">Gouveia, L.; Gouveia, J. ; Restivo, F. </v>
      </c>
      <c r="K314" s="27"/>
    </row>
    <row r="315" spans="1:11" ht="11.5" customHeight="1" x14ac:dyDescent="0.35">
      <c r="A315" s="27" t="s">
        <v>1312</v>
      </c>
      <c r="B315" s="27" t="s">
        <v>1808</v>
      </c>
      <c r="C315" s="27">
        <f t="shared" si="28"/>
        <v>42</v>
      </c>
      <c r="D315" s="27" t="str">
        <f t="shared" si="29"/>
        <v xml:space="preserve">Gouveia, L.; Gouveia, J. and Restivo, F. </v>
      </c>
      <c r="E315" s="27" t="str">
        <f t="shared" si="30"/>
        <v>2000</v>
      </c>
      <c r="F315" s="27">
        <f t="shared" si="31"/>
        <v>47</v>
      </c>
      <c r="G315" s="27">
        <f t="shared" si="32"/>
        <v>50</v>
      </c>
      <c r="H315" s="27">
        <f t="shared" si="33"/>
        <v>151</v>
      </c>
      <c r="I315" s="27" t="str">
        <f t="shared" si="34"/>
        <v>EFTWeb: an application to support skills trading within education, learning and training environments.</v>
      </c>
      <c r="J315" s="27" t="str">
        <f>SUBSTITUTE(Table_2[[#This Row],[Column4]],"and",";")</f>
        <v xml:space="preserve">Gouveia, L.; Gouveia, J. ; Restivo, F. </v>
      </c>
      <c r="K315" s="27"/>
    </row>
    <row r="316" spans="1:11" ht="11.5" customHeight="1" x14ac:dyDescent="0.35">
      <c r="A316" s="27" t="s">
        <v>1314</v>
      </c>
      <c r="B316" s="27" t="s">
        <v>1809</v>
      </c>
      <c r="C316" s="27">
        <f t="shared" si="28"/>
        <v>42</v>
      </c>
      <c r="D316" s="27" t="str">
        <f t="shared" si="29"/>
        <v xml:space="preserve">Gouveia, J.; Gouveia, L. and Restivo, F. </v>
      </c>
      <c r="E316" s="27" t="str">
        <f t="shared" si="30"/>
        <v>2000</v>
      </c>
      <c r="F316" s="27">
        <f t="shared" si="31"/>
        <v>47</v>
      </c>
      <c r="G316" s="27">
        <f t="shared" si="32"/>
        <v>50</v>
      </c>
      <c r="H316" s="27">
        <f t="shared" si="33"/>
        <v>122</v>
      </c>
      <c r="I316" s="27" t="str">
        <f t="shared" si="34"/>
        <v>Proposing a knowledge network to assist education, training and learning.</v>
      </c>
      <c r="J316" s="27" t="str">
        <f>SUBSTITUTE(Table_2[[#This Row],[Column4]],"and",";")</f>
        <v xml:space="preserve">Gouveia, J.; Gouveia, L. ; Restivo, F. </v>
      </c>
      <c r="K316" s="27"/>
    </row>
    <row r="317" spans="1:11" ht="11.5" customHeight="1" x14ac:dyDescent="0.35">
      <c r="A317" s="27" t="s">
        <v>1316</v>
      </c>
      <c r="B317" s="27" t="s">
        <v>1810</v>
      </c>
      <c r="C317" s="27">
        <f t="shared" si="28"/>
        <v>42</v>
      </c>
      <c r="D317" s="27" t="str">
        <f t="shared" si="29"/>
        <v xml:space="preserve">Gouveia, J.; Gouveia, L. and Restivo, F. </v>
      </c>
      <c r="E317" s="27" t="str">
        <f t="shared" si="30"/>
        <v>2000</v>
      </c>
      <c r="F317" s="27">
        <f t="shared" si="31"/>
        <v>47</v>
      </c>
      <c r="G317" s="27">
        <f t="shared" si="32"/>
        <v>50</v>
      </c>
      <c r="H317" s="27">
        <f t="shared" si="33"/>
        <v>126</v>
      </c>
      <c r="I317" s="27" t="str">
        <f t="shared" si="34"/>
        <v>EFTWeb: a learning environment that supports presence and distance education.</v>
      </c>
      <c r="J317" s="27" t="str">
        <f>SUBSTITUTE(Table_2[[#This Row],[Column4]],"and",";")</f>
        <v xml:space="preserve">Gouveia, J.; Gouveia, L. ; Restivo, F. </v>
      </c>
      <c r="K317" s="27"/>
    </row>
    <row r="318" spans="1:11" ht="11.5" customHeight="1" x14ac:dyDescent="0.35">
      <c r="A318" s="27" t="s">
        <v>1318</v>
      </c>
      <c r="B318" s="27" t="s">
        <v>1811</v>
      </c>
      <c r="C318" s="27">
        <f t="shared" si="28"/>
        <v>29</v>
      </c>
      <c r="D318" s="27" t="str">
        <f t="shared" si="29"/>
        <v xml:space="preserve">Gouveia, L. and Gouveia, F. </v>
      </c>
      <c r="E318" s="27" t="str">
        <f t="shared" si="30"/>
        <v>2000</v>
      </c>
      <c r="F318" s="27">
        <f t="shared" si="31"/>
        <v>34</v>
      </c>
      <c r="G318" s="27">
        <f t="shared" si="32"/>
        <v>37</v>
      </c>
      <c r="H318" s="27">
        <f t="shared" si="33"/>
        <v>93</v>
      </c>
      <c r="I318" s="27" t="str">
        <f t="shared" si="34"/>
        <v>Informing a information discovery tool for using gesture.</v>
      </c>
      <c r="J318" s="27" t="str">
        <f>SUBSTITUTE(Table_2[[#This Row],[Column4]],"and",";")</f>
        <v xml:space="preserve">Gouveia, L. ; Gouveia, F. </v>
      </c>
      <c r="K318" s="27"/>
    </row>
    <row r="319" spans="1:11" ht="11.5" customHeight="1" x14ac:dyDescent="0.35">
      <c r="A319" s="27" t="s">
        <v>1320</v>
      </c>
      <c r="B319" s="27" t="s">
        <v>1812</v>
      </c>
      <c r="C319" s="27">
        <f t="shared" si="28"/>
        <v>40</v>
      </c>
      <c r="D319" s="27" t="str">
        <f t="shared" si="29"/>
        <v xml:space="preserve">Gouveia, L.; Gouveia, F. and Lamas, D. </v>
      </c>
      <c r="E319" s="27" t="str">
        <f t="shared" si="30"/>
        <v>1999</v>
      </c>
      <c r="F319" s="27">
        <f t="shared" si="31"/>
        <v>45</v>
      </c>
      <c r="G319" s="27">
        <f t="shared" si="32"/>
        <v>48</v>
      </c>
      <c r="H319" s="27">
        <f t="shared" si="33"/>
        <v>80</v>
      </c>
      <c r="I319" s="27" t="str">
        <f t="shared" si="34"/>
        <v>Innovation in Business Processes.</v>
      </c>
      <c r="J319" s="27" t="str">
        <f>SUBSTITUTE(Table_2[[#This Row],[Column4]],"and",";")</f>
        <v xml:space="preserve">Gouveia, L.; Gouveia, F. ; Lamas, D. </v>
      </c>
      <c r="K319" s="27"/>
    </row>
    <row r="320" spans="1:11" ht="11.5" customHeight="1" x14ac:dyDescent="0.35">
      <c r="A320" s="27" t="s">
        <v>1322</v>
      </c>
      <c r="B320" s="27" t="s">
        <v>1813</v>
      </c>
      <c r="C320" s="27">
        <f t="shared" si="28"/>
        <v>42</v>
      </c>
      <c r="D320" s="27" t="str">
        <f t="shared" si="29"/>
        <v xml:space="preserve">Gouveia, L.; Gouveia, J. and Restivo, F. </v>
      </c>
      <c r="E320" s="27" t="str">
        <f t="shared" si="30"/>
        <v>1999</v>
      </c>
      <c r="F320" s="27">
        <f t="shared" si="31"/>
        <v>47</v>
      </c>
      <c r="G320" s="27">
        <f t="shared" si="32"/>
        <v>50</v>
      </c>
      <c r="H320" s="27">
        <f t="shared" si="33"/>
        <v>126</v>
      </c>
      <c r="I320" s="27" t="str">
        <f t="shared" si="34"/>
        <v>EFTWeb: a working model proposal to support Education, Learning and Training.</v>
      </c>
      <c r="J320" s="27" t="str">
        <f>SUBSTITUTE(Table_2[[#This Row],[Column4]],"and",";")</f>
        <v xml:space="preserve">Gouveia, L.; Gouveia, J. ; Restivo, F. </v>
      </c>
      <c r="K320" s="27"/>
    </row>
    <row r="321" spans="1:11" ht="11.5" customHeight="1" x14ac:dyDescent="0.35">
      <c r="A321" s="27" t="s">
        <v>1324</v>
      </c>
      <c r="B321" s="27" t="s">
        <v>1814</v>
      </c>
      <c r="C321" s="27">
        <f t="shared" si="28"/>
        <v>13</v>
      </c>
      <c r="D321" s="27" t="str">
        <f t="shared" si="29"/>
        <v xml:space="preserve">Gouveia, L. </v>
      </c>
      <c r="E321" s="27" t="str">
        <f t="shared" si="30"/>
        <v>1999</v>
      </c>
      <c r="F321" s="27">
        <f t="shared" si="31"/>
        <v>18</v>
      </c>
      <c r="G321" s="27">
        <f t="shared" si="32"/>
        <v>21</v>
      </c>
      <c r="H321" s="27">
        <f t="shared" si="33"/>
        <v>92</v>
      </c>
      <c r="I321" s="27" t="str">
        <f t="shared" si="34"/>
        <v>Shared Visualisation and Virtual Environments for Co-operative Learning.</v>
      </c>
      <c r="J321" s="27" t="str">
        <f>SUBSTITUTE(Table_2[[#This Row],[Column4]],"and",";")</f>
        <v xml:space="preserve">Gouveia, L. </v>
      </c>
      <c r="K321" s="27"/>
    </row>
    <row r="322" spans="1:11" ht="11.5" customHeight="1" x14ac:dyDescent="0.35">
      <c r="A322" s="27" t="s">
        <v>1326</v>
      </c>
      <c r="B322" s="27" t="s">
        <v>1815</v>
      </c>
      <c r="C322" s="27">
        <f t="shared" ref="C322:C385" si="35">FIND("(",B322)</f>
        <v>13</v>
      </c>
      <c r="D322" s="27" t="str">
        <f t="shared" ref="D322:D385" si="36">LEFT(B322,C322-1)</f>
        <v xml:space="preserve">Gouveia, L. </v>
      </c>
      <c r="E322" s="27" t="str">
        <f t="shared" ref="E322:E385" si="37">MID(B322,C322+1,4)</f>
        <v>1999</v>
      </c>
      <c r="F322" s="27">
        <f t="shared" ref="F322:F385" si="38">FIND(")",B322)</f>
        <v>18</v>
      </c>
      <c r="G322" s="27">
        <f t="shared" ref="G322:G385" si="39">F322+3</f>
        <v>21</v>
      </c>
      <c r="H322" s="27">
        <f t="shared" ref="H322:H385" si="40">FIND(".",B322,G322)</f>
        <v>116</v>
      </c>
      <c r="I322" s="27" t="str">
        <f t="shared" ref="I322:I385" si="41">MID(B322,G322,H322-G322+1)</f>
        <v>Is there any space for presence teaching in a digital world? A proposed framework for Web usage.</v>
      </c>
      <c r="J322" s="27" t="str">
        <f>SUBSTITUTE(Table_2[[#This Row],[Column4]],"and",";")</f>
        <v xml:space="preserve">Gouveia, L. </v>
      </c>
      <c r="K322" s="27"/>
    </row>
    <row r="323" spans="1:11" ht="11.5" customHeight="1" x14ac:dyDescent="0.35">
      <c r="A323" s="27" t="s">
        <v>1328</v>
      </c>
      <c r="B323" s="27" t="s">
        <v>1816</v>
      </c>
      <c r="C323" s="27">
        <f t="shared" si="35"/>
        <v>13</v>
      </c>
      <c r="D323" s="27" t="str">
        <f t="shared" si="36"/>
        <v xml:space="preserve">Gouveia, L. </v>
      </c>
      <c r="E323" s="27" t="str">
        <f t="shared" si="37"/>
        <v>1998</v>
      </c>
      <c r="F323" s="27">
        <f t="shared" si="38"/>
        <v>18</v>
      </c>
      <c r="G323" s="27">
        <f t="shared" si="39"/>
        <v>21</v>
      </c>
      <c r="H323" s="27">
        <f t="shared" si="40"/>
        <v>118</v>
      </c>
      <c r="I323" s="27" t="str">
        <f t="shared" si="41"/>
        <v>A technological related discussion on the potential of change in education, learning and training.</v>
      </c>
      <c r="J323" s="27" t="str">
        <f>SUBSTITUTE(Table_2[[#This Row],[Column4]],"and",";")</f>
        <v xml:space="preserve">Gouveia, L. </v>
      </c>
      <c r="K323" s="27"/>
    </row>
    <row r="324" spans="1:11" ht="11.5" customHeight="1" x14ac:dyDescent="0.35">
      <c r="A324" s="27" t="s">
        <v>1330</v>
      </c>
      <c r="B324" s="27" t="s">
        <v>1817</v>
      </c>
      <c r="C324" s="27">
        <f t="shared" si="35"/>
        <v>13</v>
      </c>
      <c r="D324" s="27" t="str">
        <f t="shared" si="36"/>
        <v xml:space="preserve">Gouveia, L. </v>
      </c>
      <c r="E324" s="27" t="str">
        <f t="shared" si="37"/>
        <v>1998</v>
      </c>
      <c r="F324" s="27">
        <f t="shared" si="38"/>
        <v>18</v>
      </c>
      <c r="G324" s="27">
        <f t="shared" si="39"/>
        <v>21</v>
      </c>
      <c r="H324" s="27">
        <f t="shared" si="40"/>
        <v>143</v>
      </c>
      <c r="I324" s="27" t="str">
        <f t="shared" si="41"/>
        <v>Feasibility discussion of a Collaborative Virtual Environment, finding alternative ways for university members interaction.</v>
      </c>
      <c r="J324" s="27" t="str">
        <f>SUBSTITUTE(Table_2[[#This Row],[Column4]],"and",";")</f>
        <v xml:space="preserve">Gouveia, L. </v>
      </c>
      <c r="K324" s="27"/>
    </row>
    <row r="325" spans="1:11" ht="11.5" customHeight="1" x14ac:dyDescent="0.35">
      <c r="A325" s="27" t="s">
        <v>1332</v>
      </c>
      <c r="B325" s="27" t="s">
        <v>1818</v>
      </c>
      <c r="C325" s="27">
        <f t="shared" si="35"/>
        <v>13</v>
      </c>
      <c r="D325" s="27" t="str">
        <f t="shared" si="36"/>
        <v xml:space="preserve">Gouveia, L. </v>
      </c>
      <c r="E325" s="27" t="str">
        <f t="shared" si="37"/>
        <v>1998</v>
      </c>
      <c r="F325" s="27">
        <f t="shared" si="38"/>
        <v>18</v>
      </c>
      <c r="G325" s="27">
        <f t="shared" si="39"/>
        <v>21</v>
      </c>
      <c r="H325" s="27">
        <f t="shared" si="40"/>
        <v>58</v>
      </c>
      <c r="I325" s="27" t="str">
        <f t="shared" si="41"/>
        <v>Digital support for teachers teaching.</v>
      </c>
      <c r="J325" s="27" t="str">
        <f>SUBSTITUTE(Table_2[[#This Row],[Column4]],"and",";")</f>
        <v xml:space="preserve">Gouveia, L. </v>
      </c>
      <c r="K325" s="27"/>
    </row>
    <row r="326" spans="1:11" ht="11.5" customHeight="1" x14ac:dyDescent="0.35">
      <c r="A326" s="27" t="s">
        <v>1334</v>
      </c>
      <c r="B326" s="27" t="s">
        <v>1819</v>
      </c>
      <c r="C326" s="27">
        <f t="shared" si="35"/>
        <v>13</v>
      </c>
      <c r="D326" s="27" t="str">
        <f t="shared" si="36"/>
        <v xml:space="preserve">Gouveia, L. </v>
      </c>
      <c r="E326" s="27" t="str">
        <f t="shared" si="37"/>
        <v>1998</v>
      </c>
      <c r="F326" s="27">
        <f t="shared" si="38"/>
        <v>18</v>
      </c>
      <c r="G326" s="27">
        <f t="shared" si="39"/>
        <v>21</v>
      </c>
      <c r="H326" s="27">
        <f t="shared" si="40"/>
        <v>97</v>
      </c>
      <c r="I326" s="27" t="str">
        <f t="shared" si="41"/>
        <v>The NetLab experience, moving the action to electronic learning environments.</v>
      </c>
      <c r="J326" s="27" t="str">
        <f>SUBSTITUTE(Table_2[[#This Row],[Column4]],"and",";")</f>
        <v xml:space="preserve">Gouveia, L. </v>
      </c>
      <c r="K326" s="27"/>
    </row>
    <row r="327" spans="1:11" ht="11.5" customHeight="1" x14ac:dyDescent="0.35">
      <c r="A327" s="27" t="s">
        <v>1336</v>
      </c>
      <c r="B327" s="27" t="s">
        <v>1820</v>
      </c>
      <c r="C327" s="27">
        <f t="shared" si="35"/>
        <v>13</v>
      </c>
      <c r="D327" s="27" t="str">
        <f t="shared" si="36"/>
        <v xml:space="preserve">Gouveia, L. </v>
      </c>
      <c r="E327" s="27" t="str">
        <f t="shared" si="37"/>
        <v>1996</v>
      </c>
      <c r="F327" s="27">
        <f t="shared" si="38"/>
        <v>18</v>
      </c>
      <c r="G327" s="27">
        <f t="shared" si="39"/>
        <v>21</v>
      </c>
      <c r="H327" s="27">
        <f t="shared" si="40"/>
        <v>117</v>
      </c>
      <c r="I327" s="27" t="str">
        <f t="shared" si="41"/>
        <v>Sociedade Digital: que oportunidades? Congresso Internacional Pós-Colonialismo e Identidade, UFP.</v>
      </c>
      <c r="J327" s="27" t="str">
        <f>SUBSTITUTE(Table_2[[#This Row],[Column4]],"and",";")</f>
        <v xml:space="preserve">Gouveia, L. </v>
      </c>
      <c r="K327" s="27"/>
    </row>
    <row r="328" spans="1:11" ht="11.5" customHeight="1" x14ac:dyDescent="0.35">
      <c r="A328" s="27" t="s">
        <v>1226</v>
      </c>
      <c r="B328" s="27" t="s">
        <v>1821</v>
      </c>
      <c r="C328" s="27" t="e">
        <f t="shared" si="35"/>
        <v>#VALUE!</v>
      </c>
      <c r="D328" s="27" t="e">
        <f t="shared" si="36"/>
        <v>#VALUE!</v>
      </c>
      <c r="E328" s="27" t="e">
        <f t="shared" si="37"/>
        <v>#VALUE!</v>
      </c>
      <c r="F328" s="27" t="e">
        <f t="shared" si="38"/>
        <v>#VALUE!</v>
      </c>
      <c r="G328" s="27" t="e">
        <f t="shared" si="39"/>
        <v>#VALUE!</v>
      </c>
      <c r="H328" s="27" t="e">
        <f t="shared" si="40"/>
        <v>#VALUE!</v>
      </c>
      <c r="I328" s="27" t="e">
        <f t="shared" si="41"/>
        <v>#VALUE!</v>
      </c>
      <c r="J328" s="27" t="e">
        <f>SUBSTITUTE(Table_2[[#This Row],[Column4]],"and",";")</f>
        <v>#VALUE!</v>
      </c>
      <c r="K328" s="27"/>
    </row>
    <row r="329" spans="1:11" ht="11.5" customHeight="1" x14ac:dyDescent="0.35">
      <c r="A329" s="27" t="s">
        <v>1228</v>
      </c>
      <c r="B329" s="27" t="s">
        <v>1575</v>
      </c>
      <c r="C329" s="27" t="e">
        <f t="shared" si="35"/>
        <v>#VALUE!</v>
      </c>
      <c r="D329" s="27" t="e">
        <f t="shared" si="36"/>
        <v>#VALUE!</v>
      </c>
      <c r="E329" s="27" t="e">
        <f t="shared" si="37"/>
        <v>#VALUE!</v>
      </c>
      <c r="F329" s="27" t="e">
        <f t="shared" si="38"/>
        <v>#VALUE!</v>
      </c>
      <c r="G329" s="27" t="e">
        <f t="shared" si="39"/>
        <v>#VALUE!</v>
      </c>
      <c r="H329" s="27" t="e">
        <f t="shared" si="40"/>
        <v>#VALUE!</v>
      </c>
      <c r="I329" s="27" t="e">
        <f t="shared" si="41"/>
        <v>#VALUE!</v>
      </c>
      <c r="J329" s="27" t="e">
        <f>SUBSTITUTE(Table_2[[#This Row],[Column4]],"and",";")</f>
        <v>#VALUE!</v>
      </c>
      <c r="K329" s="27"/>
    </row>
    <row r="330" spans="1:11" ht="11.5" customHeight="1" x14ac:dyDescent="0.35">
      <c r="A330" s="27" t="s">
        <v>1318</v>
      </c>
      <c r="B330" s="27" t="s">
        <v>1822</v>
      </c>
      <c r="C330" s="27">
        <f t="shared" si="35"/>
        <v>28</v>
      </c>
      <c r="D330" s="27" t="str">
        <f t="shared" si="36"/>
        <v xml:space="preserve">Gouveia, L. e Malheiro, A. </v>
      </c>
      <c r="E330" s="27" t="str">
        <f t="shared" si="37"/>
        <v>2019</v>
      </c>
      <c r="F330" s="27">
        <f t="shared" si="38"/>
        <v>33</v>
      </c>
      <c r="G330" s="27">
        <f t="shared" si="39"/>
        <v>36</v>
      </c>
      <c r="H330" s="27">
        <f t="shared" si="40"/>
        <v>136</v>
      </c>
      <c r="I330" s="27" t="str">
        <f t="shared" si="41"/>
        <v>A infocomunicação ou a convergência das Ciências da Informação e da Comunicação para um objeto comum.</v>
      </c>
      <c r="J330" s="27" t="str">
        <f>SUBSTITUTE(Table_2[[#This Row],[Column4]],"and",";")</f>
        <v xml:space="preserve">Gouveia, L. e Malheiro, A. </v>
      </c>
      <c r="K330" s="27"/>
    </row>
    <row r="331" spans="1:11" ht="11.5" customHeight="1" x14ac:dyDescent="0.35">
      <c r="A331" s="27" t="s">
        <v>1320</v>
      </c>
      <c r="B331" s="27" t="s">
        <v>1823</v>
      </c>
      <c r="C331" s="27">
        <f t="shared" si="35"/>
        <v>13</v>
      </c>
      <c r="D331" s="27" t="str">
        <f t="shared" si="36"/>
        <v xml:space="preserve">Gouveia, L. </v>
      </c>
      <c r="E331" s="27" t="str">
        <f t="shared" si="37"/>
        <v>2015</v>
      </c>
      <c r="F331" s="27">
        <f t="shared" si="38"/>
        <v>18</v>
      </c>
      <c r="G331" s="27">
        <f t="shared" si="39"/>
        <v>21</v>
      </c>
      <c r="H331" s="27">
        <f t="shared" si="40"/>
        <v>94</v>
      </c>
      <c r="I331" s="27" t="str">
        <f t="shared" si="41"/>
        <v>Explorar e interagir também no digital: um desafio para os mais crescidos.</v>
      </c>
      <c r="J331" s="27" t="str">
        <f>SUBSTITUTE(Table_2[[#This Row],[Column4]],"and",";")</f>
        <v xml:space="preserve">Gouveia, L. </v>
      </c>
      <c r="K331" s="27"/>
    </row>
    <row r="332" spans="1:11" ht="11.5" customHeight="1" x14ac:dyDescent="0.35">
      <c r="A332" s="27" t="s">
        <v>1322</v>
      </c>
      <c r="B332" s="27" t="s">
        <v>1824</v>
      </c>
      <c r="C332" s="27">
        <f t="shared" si="35"/>
        <v>13</v>
      </c>
      <c r="D332" s="27" t="str">
        <f t="shared" si="36"/>
        <v xml:space="preserve">Gouveia, L. </v>
      </c>
      <c r="E332" s="27" t="str">
        <f t="shared" si="37"/>
        <v>2015</v>
      </c>
      <c r="F332" s="27">
        <f t="shared" si="38"/>
        <v>18</v>
      </c>
      <c r="G332" s="27">
        <f t="shared" si="39"/>
        <v>21</v>
      </c>
      <c r="H332" s="27">
        <f t="shared" si="40"/>
        <v>52</v>
      </c>
      <c r="I332" s="27" t="str">
        <f t="shared" si="41"/>
        <v xml:space="preserve"> Informação digital e segurança.</v>
      </c>
      <c r="J332" s="27" t="str">
        <f>SUBSTITUTE(Table_2[[#This Row],[Column4]],"and",";")</f>
        <v xml:space="preserve">Gouveia, L. </v>
      </c>
      <c r="K332" s="27"/>
    </row>
    <row r="333" spans="1:11" ht="11.5" customHeight="1" x14ac:dyDescent="0.35">
      <c r="A333" s="27" t="s">
        <v>1324</v>
      </c>
      <c r="B333" s="27" t="s">
        <v>1825</v>
      </c>
      <c r="C333" s="27">
        <f t="shared" si="35"/>
        <v>13</v>
      </c>
      <c r="D333" s="27" t="str">
        <f t="shared" si="36"/>
        <v xml:space="preserve">Gouveia, L. </v>
      </c>
      <c r="E333" s="27" t="str">
        <f t="shared" si="37"/>
        <v>2015</v>
      </c>
      <c r="F333" s="27">
        <f t="shared" si="38"/>
        <v>18</v>
      </c>
      <c r="G333" s="27">
        <f t="shared" si="39"/>
        <v>21</v>
      </c>
      <c r="H333" s="27">
        <f t="shared" si="40"/>
        <v>72</v>
      </c>
      <c r="I333" s="27" t="str">
        <f t="shared" si="41"/>
        <v>O digital, a mobilidade e a economia da privacidade.</v>
      </c>
      <c r="J333" s="27" t="str">
        <f>SUBSTITUTE(Table_2[[#This Row],[Column4]],"and",";")</f>
        <v xml:space="preserve">Gouveia, L. </v>
      </c>
      <c r="K333" s="27"/>
    </row>
    <row r="334" spans="1:11" ht="11.5" customHeight="1" x14ac:dyDescent="0.35">
      <c r="A334" s="27" t="s">
        <v>1326</v>
      </c>
      <c r="B334" s="27" t="s">
        <v>1826</v>
      </c>
      <c r="C334" s="27">
        <f t="shared" si="35"/>
        <v>13</v>
      </c>
      <c r="D334" s="27" t="str">
        <f t="shared" si="36"/>
        <v xml:space="preserve">Gouveia, L. </v>
      </c>
      <c r="E334" s="27" t="str">
        <f t="shared" si="37"/>
        <v>2015</v>
      </c>
      <c r="F334" s="27">
        <f t="shared" si="38"/>
        <v>18</v>
      </c>
      <c r="G334" s="27">
        <f t="shared" si="39"/>
        <v>21</v>
      </c>
      <c r="H334" s="27">
        <f t="shared" si="40"/>
        <v>65</v>
      </c>
      <c r="I334" s="27" t="str">
        <f t="shared" si="41"/>
        <v>idades Inteligentes: a exploração do digital.</v>
      </c>
      <c r="J334" s="27" t="str">
        <f>SUBSTITUTE(Table_2[[#This Row],[Column4]],"and",";")</f>
        <v xml:space="preserve">Gouveia, L. </v>
      </c>
      <c r="K334" s="27"/>
    </row>
    <row r="335" spans="1:11" ht="11.5" customHeight="1" x14ac:dyDescent="0.35">
      <c r="A335" s="27" t="s">
        <v>1328</v>
      </c>
      <c r="B335" s="27" t="s">
        <v>1827</v>
      </c>
      <c r="C335" s="27">
        <f t="shared" si="35"/>
        <v>13</v>
      </c>
      <c r="D335" s="27" t="str">
        <f t="shared" si="36"/>
        <v xml:space="preserve">Gouveia, L. </v>
      </c>
      <c r="E335" s="27" t="str">
        <f t="shared" si="37"/>
        <v>2014</v>
      </c>
      <c r="F335" s="27">
        <f t="shared" si="38"/>
        <v>18</v>
      </c>
      <c r="G335" s="27">
        <f t="shared" si="39"/>
        <v>21</v>
      </c>
      <c r="H335" s="27">
        <f t="shared" si="40"/>
        <v>63</v>
      </c>
      <c r="I335" s="27" t="str">
        <f t="shared" si="41"/>
        <v>Negócio e Redes Sociais: fusão ou confusão.</v>
      </c>
      <c r="J335" s="27" t="str">
        <f>SUBSTITUTE(Table_2[[#This Row],[Column4]],"and",";")</f>
        <v xml:space="preserve">Gouveia, L. </v>
      </c>
      <c r="K335" s="27"/>
    </row>
    <row r="336" spans="1:11" ht="11.5" customHeight="1" x14ac:dyDescent="0.35">
      <c r="A336" s="27" t="s">
        <v>1330</v>
      </c>
      <c r="B336" s="27" t="s">
        <v>1828</v>
      </c>
      <c r="C336" s="27">
        <f t="shared" si="35"/>
        <v>13</v>
      </c>
      <c r="D336" s="27" t="str">
        <f t="shared" si="36"/>
        <v xml:space="preserve">Gouveia, L. </v>
      </c>
      <c r="E336" s="27" t="str">
        <f t="shared" si="37"/>
        <v>2014</v>
      </c>
      <c r="F336" s="27">
        <f t="shared" si="38"/>
        <v>18</v>
      </c>
      <c r="G336" s="27">
        <f t="shared" si="39"/>
        <v>21</v>
      </c>
      <c r="H336" s="27">
        <f t="shared" si="40"/>
        <v>88</v>
      </c>
      <c r="I336" s="27" t="str">
        <f t="shared" si="41"/>
        <v>Do local ao global: a tecnologia digital ao serviço do conhecimento.</v>
      </c>
      <c r="J336" s="27" t="str">
        <f>SUBSTITUTE(Table_2[[#This Row],[Column4]],"and",";")</f>
        <v xml:space="preserve">Gouveia, L. </v>
      </c>
      <c r="K336" s="27"/>
    </row>
    <row r="337" spans="1:11" ht="11.5" customHeight="1" x14ac:dyDescent="0.35">
      <c r="A337" s="27" t="s">
        <v>1332</v>
      </c>
      <c r="B337" s="27" t="s">
        <v>1829</v>
      </c>
      <c r="C337" s="27">
        <f t="shared" si="35"/>
        <v>13</v>
      </c>
      <c r="D337" s="27" t="str">
        <f t="shared" si="36"/>
        <v xml:space="preserve">Gouveia, L. </v>
      </c>
      <c r="E337" s="27" t="str">
        <f t="shared" si="37"/>
        <v>2014</v>
      </c>
      <c r="F337" s="27">
        <f t="shared" si="38"/>
        <v>18</v>
      </c>
      <c r="G337" s="27">
        <f t="shared" si="39"/>
        <v>21</v>
      </c>
      <c r="H337" s="27">
        <f t="shared" si="40"/>
        <v>73</v>
      </c>
      <c r="I337" s="27" t="str">
        <f t="shared" si="41"/>
        <v>A Informática e o mercado de trabalho: notas avulsas.</v>
      </c>
      <c r="J337" s="27" t="str">
        <f>SUBSTITUTE(Table_2[[#This Row],[Column4]],"and",";")</f>
        <v xml:space="preserve">Gouveia, L. </v>
      </c>
      <c r="K337" s="27"/>
    </row>
    <row r="338" spans="1:11" ht="11.5" customHeight="1" x14ac:dyDescent="0.35">
      <c r="A338" s="27" t="s">
        <v>1334</v>
      </c>
      <c r="B338" s="27" t="s">
        <v>1830</v>
      </c>
      <c r="C338" s="27">
        <f t="shared" si="35"/>
        <v>39</v>
      </c>
      <c r="D338" s="27" t="str">
        <f t="shared" si="36"/>
        <v xml:space="preserve">Gouveia, L.; Sousa, A. and Agante, P. </v>
      </c>
      <c r="E338" s="27" t="str">
        <f t="shared" si="37"/>
        <v>2012</v>
      </c>
      <c r="F338" s="27">
        <f t="shared" si="38"/>
        <v>44</v>
      </c>
      <c r="G338" s="27">
        <f t="shared" si="39"/>
        <v>47</v>
      </c>
      <c r="H338" s="27">
        <f t="shared" si="40"/>
        <v>89</v>
      </c>
      <c r="I338" s="27" t="str">
        <f t="shared" si="41"/>
        <v>Digital Mediation for Public Participation.</v>
      </c>
      <c r="J338" s="27" t="str">
        <f>SUBSTITUTE(Table_2[[#This Row],[Column4]],"and",";")</f>
        <v xml:space="preserve">Gouveia, L.; Sousa, A. ; Agante, P. </v>
      </c>
      <c r="K338" s="27"/>
    </row>
    <row r="339" spans="1:11" ht="11.5" customHeight="1" x14ac:dyDescent="0.35">
      <c r="A339" s="27" t="s">
        <v>1336</v>
      </c>
      <c r="B339" s="27" t="s">
        <v>1831</v>
      </c>
      <c r="C339" s="27">
        <f t="shared" si="35"/>
        <v>13</v>
      </c>
      <c r="D339" s="27" t="str">
        <f t="shared" si="36"/>
        <v xml:space="preserve">Gouveia, L. </v>
      </c>
      <c r="E339" s="27" t="str">
        <f t="shared" si="37"/>
        <v>2003</v>
      </c>
      <c r="F339" s="27">
        <f t="shared" si="38"/>
        <v>18</v>
      </c>
      <c r="G339" s="27">
        <f t="shared" si="39"/>
        <v>21</v>
      </c>
      <c r="H339" s="27">
        <f t="shared" si="40"/>
        <v>63</v>
      </c>
      <c r="I339" s="27" t="str">
        <f t="shared" si="41"/>
        <v>Cidades Digitais, promessas e preocupações.</v>
      </c>
      <c r="J339" s="27" t="str">
        <f>SUBSTITUTE(Table_2[[#This Row],[Column4]],"and",";")</f>
        <v xml:space="preserve">Gouveia, L. </v>
      </c>
      <c r="K339" s="27"/>
    </row>
    <row r="340" spans="1:11" ht="11.5" customHeight="1" x14ac:dyDescent="0.35">
      <c r="A340" s="27" t="s">
        <v>1228</v>
      </c>
      <c r="B340" s="27" t="s">
        <v>1832</v>
      </c>
      <c r="C340" s="27" t="e">
        <f t="shared" si="35"/>
        <v>#VALUE!</v>
      </c>
      <c r="D340" s="27" t="e">
        <f t="shared" si="36"/>
        <v>#VALUE!</v>
      </c>
      <c r="E340" s="27" t="e">
        <f t="shared" si="37"/>
        <v>#VALUE!</v>
      </c>
      <c r="F340" s="27" t="e">
        <f t="shared" si="38"/>
        <v>#VALUE!</v>
      </c>
      <c r="G340" s="27" t="e">
        <f t="shared" si="39"/>
        <v>#VALUE!</v>
      </c>
      <c r="H340" s="27" t="e">
        <f t="shared" si="40"/>
        <v>#VALUE!</v>
      </c>
      <c r="I340" s="27" t="e">
        <f t="shared" si="41"/>
        <v>#VALUE!</v>
      </c>
      <c r="J340" s="27" t="e">
        <f>SUBSTITUTE(Table_2[[#This Row],[Column4]],"and",";")</f>
        <v>#VALUE!</v>
      </c>
      <c r="K340" s="27"/>
    </row>
    <row r="341" spans="1:11" ht="11.5" customHeight="1" x14ac:dyDescent="0.35">
      <c r="A341" s="27" t="s">
        <v>1230</v>
      </c>
      <c r="B341" s="27" t="s">
        <v>57</v>
      </c>
      <c r="C341" s="27">
        <f t="shared" si="35"/>
        <v>52</v>
      </c>
      <c r="D341" s="27" t="str">
        <f t="shared" si="36"/>
        <v xml:space="preserve">Pereira, R.; Carlotto, I.; Dinis, A. e Gouveia, L. </v>
      </c>
      <c r="E341" s="27" t="str">
        <f t="shared" si="37"/>
        <v>2019</v>
      </c>
      <c r="F341" s="27">
        <f t="shared" si="38"/>
        <v>57</v>
      </c>
      <c r="G341" s="27">
        <f t="shared" si="39"/>
        <v>60</v>
      </c>
      <c r="H341" s="27">
        <f t="shared" si="40"/>
        <v>148</v>
      </c>
      <c r="I341" s="27" t="str">
        <f t="shared" si="41"/>
        <v>App Kahoot como ferramenta de intervenção pedagógica para promoção da educação ambiental.</v>
      </c>
      <c r="J341" s="27" t="str">
        <f>SUBSTITUTE(Table_2[[#This Row],[Column4]],"and",";")</f>
        <v xml:space="preserve">Pereira, R.; Carlotto, I.; Dinis, A. e Gouveia, L. </v>
      </c>
      <c r="K341" s="27"/>
    </row>
    <row r="342" spans="1:11" ht="11.5" customHeight="1" x14ac:dyDescent="0.35">
      <c r="A342" s="27" t="s">
        <v>1232</v>
      </c>
      <c r="B342" s="27" t="s">
        <v>1833</v>
      </c>
      <c r="C342" s="27">
        <f t="shared" si="35"/>
        <v>27</v>
      </c>
      <c r="D342" s="27" t="str">
        <f t="shared" si="36"/>
        <v xml:space="preserve">Martins, E. e Gouveia, L. </v>
      </c>
      <c r="E342" s="27" t="str">
        <f t="shared" si="37"/>
        <v>2019</v>
      </c>
      <c r="F342" s="27">
        <f t="shared" si="38"/>
        <v>32</v>
      </c>
      <c r="G342" s="27">
        <f t="shared" si="39"/>
        <v>35</v>
      </c>
      <c r="H342" s="27">
        <f t="shared" si="40"/>
        <v>83</v>
      </c>
      <c r="I342" s="27" t="str">
        <f t="shared" si="41"/>
        <v>O Uso do Google Groups em Atividades Extraclasse.</v>
      </c>
      <c r="J342" s="27" t="str">
        <f>SUBSTITUTE(Table_2[[#This Row],[Column4]],"and",";")</f>
        <v xml:space="preserve">Martins, E. e Gouveia, L. </v>
      </c>
      <c r="K342" s="27"/>
    </row>
    <row r="343" spans="1:11" ht="11.5" customHeight="1" x14ac:dyDescent="0.35">
      <c r="A343" s="27" t="s">
        <v>1234</v>
      </c>
      <c r="B343" s="27" t="s">
        <v>1834</v>
      </c>
      <c r="C343" s="27">
        <f t="shared" si="35"/>
        <v>27</v>
      </c>
      <c r="D343" s="27" t="str">
        <f t="shared" si="36"/>
        <v xml:space="preserve">Martins, E. e Gouveia, L. </v>
      </c>
      <c r="E343" s="27" t="str">
        <f t="shared" si="37"/>
        <v>2019</v>
      </c>
      <c r="F343" s="27">
        <f t="shared" si="38"/>
        <v>32</v>
      </c>
      <c r="G343" s="27">
        <f t="shared" si="39"/>
        <v>35</v>
      </c>
      <c r="H343" s="27">
        <f t="shared" si="40"/>
        <v>120</v>
      </c>
      <c r="I343" s="27" t="str">
        <f t="shared" si="41"/>
        <v xml:space="preserve"> Aprendizagem Móvel na Produção Científica Indexada ao Scopus nos Anos de 2016 e 2017.</v>
      </c>
      <c r="J343" s="27" t="str">
        <f>SUBSTITUTE(Table_2[[#This Row],[Column4]],"and",";")</f>
        <v xml:space="preserve">Martins, E. e Gouveia, L. </v>
      </c>
      <c r="K343" s="27"/>
    </row>
    <row r="344" spans="1:11" ht="11.5" customHeight="1" x14ac:dyDescent="0.35">
      <c r="A344" s="27" t="s">
        <v>1236</v>
      </c>
      <c r="B344" s="27" t="s">
        <v>1835</v>
      </c>
      <c r="C344" s="27">
        <f t="shared" si="35"/>
        <v>27</v>
      </c>
      <c r="D344" s="27" t="str">
        <f t="shared" si="36"/>
        <v xml:space="preserve">Martins, E. e Gouveia, L. </v>
      </c>
      <c r="E344" s="27" t="str">
        <f t="shared" si="37"/>
        <v>2019</v>
      </c>
      <c r="F344" s="27">
        <f t="shared" si="38"/>
        <v>32</v>
      </c>
      <c r="G344" s="27">
        <f t="shared" si="39"/>
        <v>35</v>
      </c>
      <c r="H344" s="27">
        <f t="shared" si="40"/>
        <v>109</v>
      </c>
      <c r="I344" s="27" t="str">
        <f t="shared" si="41"/>
        <v xml:space="preserve"> Desenvolvimento do Aplicativo ML-SAI para Android com Uso do App Inventor.</v>
      </c>
      <c r="J344" s="27" t="str">
        <f>SUBSTITUTE(Table_2[[#This Row],[Column4]],"and",";")</f>
        <v xml:space="preserve">Martins, E. e Gouveia, L. </v>
      </c>
      <c r="K344" s="27"/>
    </row>
    <row r="345" spans="1:11" ht="11.5" customHeight="1" x14ac:dyDescent="0.35">
      <c r="A345" s="27" t="s">
        <v>1238</v>
      </c>
      <c r="B345" s="27" t="s">
        <v>1836</v>
      </c>
      <c r="C345" s="27">
        <f t="shared" si="35"/>
        <v>55</v>
      </c>
      <c r="D345" s="27" t="str">
        <f t="shared" si="36"/>
        <v xml:space="preserve">Martins, E.; Geraldes, W.; Afonseca, U. e Gouveia, L. </v>
      </c>
      <c r="E345" s="27" t="str">
        <f t="shared" si="37"/>
        <v>2019</v>
      </c>
      <c r="F345" s="27">
        <f t="shared" si="38"/>
        <v>60</v>
      </c>
      <c r="G345" s="27">
        <f t="shared" si="39"/>
        <v>63</v>
      </c>
      <c r="H345" s="27">
        <f t="shared" si="40"/>
        <v>173</v>
      </c>
      <c r="I345" s="27" t="str">
        <f t="shared" si="41"/>
        <v xml:space="preserve"> Percepção do Conceito de Plágio Acadêmico em um Curso de Sistemas de Informação na Perspectiva dos Aprendizes.</v>
      </c>
      <c r="J345" s="27" t="str">
        <f>SUBSTITUTE(Table_2[[#This Row],[Column4]],"and",";")</f>
        <v xml:space="preserve">Martins, E.; Geraldes, W.; Afonseca, U. e Gouveia, L. </v>
      </c>
      <c r="K345" s="27"/>
    </row>
    <row r="346" spans="1:11" ht="11.5" customHeight="1" x14ac:dyDescent="0.35">
      <c r="A346" s="27" t="s">
        <v>1240</v>
      </c>
      <c r="B346" s="27" t="s">
        <v>1837</v>
      </c>
      <c r="C346" s="27">
        <f t="shared" si="35"/>
        <v>27</v>
      </c>
      <c r="D346" s="27" t="str">
        <f t="shared" si="36"/>
        <v xml:space="preserve">Martins, E. e Gouveia, L. </v>
      </c>
      <c r="E346" s="27" t="str">
        <f t="shared" si="37"/>
        <v>2019</v>
      </c>
      <c r="F346" s="27">
        <f t="shared" si="38"/>
        <v>32</v>
      </c>
      <c r="G346" s="27">
        <f t="shared" si="39"/>
        <v>35</v>
      </c>
      <c r="H346" s="27">
        <f t="shared" si="40"/>
        <v>78</v>
      </c>
      <c r="I346" s="27" t="str">
        <f t="shared" si="41"/>
        <v>Facebook como Ferramenta de Apoio ao Ensino.</v>
      </c>
      <c r="J346" s="27" t="str">
        <f>SUBSTITUTE(Table_2[[#This Row],[Column4]],"and",";")</f>
        <v xml:space="preserve">Martins, E. e Gouveia, L. </v>
      </c>
      <c r="K346" s="27"/>
    </row>
    <row r="347" spans="1:11" ht="11.5" customHeight="1" x14ac:dyDescent="0.35">
      <c r="A347" s="27" t="s">
        <v>1242</v>
      </c>
      <c r="B347" s="27" t="s">
        <v>1838</v>
      </c>
      <c r="C347" s="27">
        <f t="shared" si="35"/>
        <v>27</v>
      </c>
      <c r="D347" s="27" t="str">
        <f t="shared" si="36"/>
        <v xml:space="preserve">Martins, E. e Gouveia, L. </v>
      </c>
      <c r="E347" s="27" t="str">
        <f t="shared" si="37"/>
        <v>2019</v>
      </c>
      <c r="F347" s="27">
        <f t="shared" si="38"/>
        <v>32</v>
      </c>
      <c r="G347" s="27">
        <f t="shared" si="39"/>
        <v>35</v>
      </c>
      <c r="H347" s="27">
        <f t="shared" si="40"/>
        <v>81</v>
      </c>
      <c r="I347" s="27" t="str">
        <f t="shared" si="41"/>
        <v>Sala de Aula Invertida com Auxílio do WhatsApp.</v>
      </c>
      <c r="J347" s="27" t="str">
        <f>SUBSTITUTE(Table_2[[#This Row],[Column4]],"and",";")</f>
        <v xml:space="preserve">Martins, E. e Gouveia, L. </v>
      </c>
      <c r="K347" s="27"/>
    </row>
    <row r="348" spans="1:11" ht="11.5" customHeight="1" x14ac:dyDescent="0.35">
      <c r="A348" s="27" t="s">
        <v>1244</v>
      </c>
      <c r="B348" s="27" t="s">
        <v>1839</v>
      </c>
      <c r="C348" s="27">
        <f t="shared" si="35"/>
        <v>27</v>
      </c>
      <c r="D348" s="27" t="str">
        <f t="shared" si="36"/>
        <v xml:space="preserve">Martins, E. e Gouveia, L. </v>
      </c>
      <c r="E348" s="27" t="str">
        <f t="shared" si="37"/>
        <v>2019</v>
      </c>
      <c r="F348" s="27">
        <f t="shared" si="38"/>
        <v>32</v>
      </c>
      <c r="G348" s="27">
        <f t="shared" si="39"/>
        <v>35</v>
      </c>
      <c r="H348" s="27">
        <f t="shared" si="40"/>
        <v>103</v>
      </c>
      <c r="I348" s="27" t="str">
        <f t="shared" si="41"/>
        <v>Tecnologias Móveis em Alguns Cursos da Universidade Aberta do Brasil.</v>
      </c>
      <c r="J348" s="27" t="str">
        <f>SUBSTITUTE(Table_2[[#This Row],[Column4]],"and",";")</f>
        <v xml:space="preserve">Martins, E. e Gouveia, L. </v>
      </c>
      <c r="K348" s="27"/>
    </row>
    <row r="349" spans="1:11" ht="11.5" customHeight="1" x14ac:dyDescent="0.35">
      <c r="A349" s="27" t="s">
        <v>1246</v>
      </c>
      <c r="B349" s="27" t="s">
        <v>1840</v>
      </c>
      <c r="C349" s="27">
        <f t="shared" si="35"/>
        <v>52</v>
      </c>
      <c r="D349" s="27" t="str">
        <f t="shared" si="36"/>
        <v xml:space="preserve">Junior, W.; Andrade, P.; Andrade, A. e Gouveia, L. </v>
      </c>
      <c r="E349" s="27" t="str">
        <f t="shared" si="37"/>
        <v>2019</v>
      </c>
      <c r="F349" s="27">
        <f t="shared" si="38"/>
        <v>57</v>
      </c>
      <c r="G349" s="27">
        <f t="shared" si="39"/>
        <v>60</v>
      </c>
      <c r="H349" s="27">
        <f t="shared" si="40"/>
        <v>175</v>
      </c>
      <c r="I349" s="27" t="str">
        <f t="shared" si="41"/>
        <v>Métricas de Desempenho em Campanhas na Rede Social Instagram e Reconhecimento da Marca: Estudo de Caso na SEAD UFMA.</v>
      </c>
      <c r="J349" s="27" t="str">
        <f>SUBSTITUTE(Table_2[[#This Row],[Column4]],"and",";")</f>
        <v xml:space="preserve">Junior, W.; Andrade, P.; Andrade, A. e Gouveia, L. </v>
      </c>
      <c r="K349" s="27"/>
    </row>
    <row r="350" spans="1:11" ht="11.5" customHeight="1" x14ac:dyDescent="0.35">
      <c r="A350" s="27" t="s">
        <v>1248</v>
      </c>
      <c r="B350" s="27" t="s">
        <v>1841</v>
      </c>
      <c r="C350" s="27">
        <f t="shared" si="35"/>
        <v>39</v>
      </c>
      <c r="D350" s="27" t="str">
        <f t="shared" si="36"/>
        <v xml:space="preserve">Mançu, R.; Gouveia, L. e Cordeiro, S. </v>
      </c>
      <c r="E350" s="27" t="str">
        <f t="shared" si="37"/>
        <v>2019</v>
      </c>
      <c r="F350" s="27">
        <f t="shared" si="38"/>
        <v>44</v>
      </c>
      <c r="G350" s="27">
        <f t="shared" si="39"/>
        <v>47</v>
      </c>
      <c r="H350" s="27">
        <f t="shared" si="40"/>
        <v>210</v>
      </c>
      <c r="I350" s="27" t="str">
        <f t="shared" si="41"/>
        <v>Proposta de Integração dos Sistemas de Gestão ISO 9001:2015, ISO 14001:2015 e ISO 45001:2018, com o Sistema de Gerenciamento de Segurança Operacional - SGSO da ANP.</v>
      </c>
      <c r="J350" s="27" t="str">
        <f>SUBSTITUTE(Table_2[[#This Row],[Column4]],"and",";")</f>
        <v xml:space="preserve">Mançu, R.; Gouveia, L. e Cordeiro, S. </v>
      </c>
      <c r="K350" s="27"/>
    </row>
    <row r="351" spans="1:11" ht="11.5" customHeight="1" x14ac:dyDescent="0.35">
      <c r="A351" s="27" t="s">
        <v>1250</v>
      </c>
      <c r="B351" s="27" t="s">
        <v>1842</v>
      </c>
      <c r="C351" s="27">
        <f t="shared" si="35"/>
        <v>35</v>
      </c>
      <c r="D351" s="27" t="str">
        <f t="shared" si="36"/>
        <v xml:space="preserve">Toso, R.; Roque, W. e Gouveia, L. </v>
      </c>
      <c r="E351" s="27" t="str">
        <f t="shared" si="37"/>
        <v>2019</v>
      </c>
      <c r="F351" s="27">
        <f t="shared" si="38"/>
        <v>40</v>
      </c>
      <c r="G351" s="27">
        <f t="shared" si="39"/>
        <v>43</v>
      </c>
      <c r="H351" s="27">
        <f t="shared" si="40"/>
        <v>128</v>
      </c>
      <c r="I351" s="27" t="str">
        <f t="shared" si="41"/>
        <v>Interdisciplinaridades e Aplicações Didáticas com de maquetes voltadas ao Agronegócio.</v>
      </c>
      <c r="J351" s="27" t="str">
        <f>SUBSTITUTE(Table_2[[#This Row],[Column4]],"and",";")</f>
        <v xml:space="preserve">Toso, R.; Roque, W. e Gouveia, L. </v>
      </c>
      <c r="K351" s="27"/>
    </row>
    <row r="352" spans="1:11" ht="11.5" customHeight="1" x14ac:dyDescent="0.35">
      <c r="A352" s="27" t="s">
        <v>1252</v>
      </c>
      <c r="B352" s="27" t="s">
        <v>1843</v>
      </c>
      <c r="C352" s="27">
        <f t="shared" si="35"/>
        <v>28</v>
      </c>
      <c r="D352" s="27" t="str">
        <f t="shared" si="36"/>
        <v xml:space="preserve">Carvalho, M. e Gouveia, L. </v>
      </c>
      <c r="E352" s="27" t="str">
        <f t="shared" si="37"/>
        <v>2019</v>
      </c>
      <c r="F352" s="27">
        <f t="shared" si="38"/>
        <v>33</v>
      </c>
      <c r="G352" s="27">
        <f t="shared" si="39"/>
        <v>36</v>
      </c>
      <c r="H352" s="27">
        <f t="shared" si="40"/>
        <v>102</v>
      </c>
      <c r="I352" s="27" t="str">
        <f t="shared" si="41"/>
        <v>Empreendedorismo como valor à inovação e à criação do conhecimento.</v>
      </c>
      <c r="J352" s="27" t="str">
        <f>SUBSTITUTE(Table_2[[#This Row],[Column4]],"and",";")</f>
        <v xml:space="preserve">Carvalho, M. e Gouveia, L. </v>
      </c>
      <c r="K352" s="27"/>
    </row>
    <row r="353" spans="1:11" ht="11.5" customHeight="1" x14ac:dyDescent="0.35">
      <c r="A353" s="27" t="s">
        <v>1254</v>
      </c>
      <c r="B353" s="27" t="s">
        <v>1844</v>
      </c>
      <c r="C353" s="27">
        <f t="shared" si="35"/>
        <v>26</v>
      </c>
      <c r="D353" s="27" t="str">
        <f t="shared" si="36"/>
        <v xml:space="preserve">Aguiar, G. e Gouveia, L. </v>
      </c>
      <c r="E353" s="27" t="str">
        <f t="shared" si="37"/>
        <v>2019</v>
      </c>
      <c r="F353" s="27">
        <f t="shared" si="38"/>
        <v>31</v>
      </c>
      <c r="G353" s="27">
        <f t="shared" si="39"/>
        <v>34</v>
      </c>
      <c r="H353" s="27">
        <f t="shared" si="40"/>
        <v>125</v>
      </c>
      <c r="I353" s="27" t="str">
        <f t="shared" si="41"/>
        <v>O Programa de Benefícios Fiscais da nota Fiscal Eletrônica como Estímulo a Cidadania Fiscal.</v>
      </c>
      <c r="J353" s="27" t="str">
        <f>SUBSTITUTE(Table_2[[#This Row],[Column4]],"and",";")</f>
        <v xml:space="preserve">Aguiar, G. e Gouveia, L. </v>
      </c>
      <c r="K353" s="27"/>
    </row>
    <row r="354" spans="1:11" ht="11.5" customHeight="1" x14ac:dyDescent="0.35">
      <c r="A354" s="27" t="s">
        <v>1256</v>
      </c>
      <c r="B354" s="27" t="s">
        <v>1845</v>
      </c>
      <c r="C354" s="27">
        <f t="shared" si="35"/>
        <v>29</v>
      </c>
      <c r="D354" s="27" t="str">
        <f t="shared" si="36"/>
        <v xml:space="preserve">Martins, E. e  Gouveia, L.  </v>
      </c>
      <c r="E354" s="27" t="str">
        <f t="shared" si="37"/>
        <v>2019</v>
      </c>
      <c r="F354" s="27">
        <f t="shared" si="38"/>
        <v>34</v>
      </c>
      <c r="G354" s="27">
        <f t="shared" si="39"/>
        <v>37</v>
      </c>
      <c r="H354" s="27">
        <f t="shared" si="40"/>
        <v>122</v>
      </c>
      <c r="I354" s="27" t="str">
        <f t="shared" si="41"/>
        <v>Uso do WhatsApp em Atividades Educativas Extraclasse On-line no Ensino de Programação.</v>
      </c>
      <c r="J354" s="27" t="str">
        <f>SUBSTITUTE(Table_2[[#This Row],[Column4]],"and",";")</f>
        <v xml:space="preserve">Martins, E. e  Gouveia, L.  </v>
      </c>
      <c r="K354" s="27"/>
    </row>
    <row r="355" spans="1:11" ht="11.5" customHeight="1" x14ac:dyDescent="0.35">
      <c r="A355" s="27" t="s">
        <v>1258</v>
      </c>
      <c r="B355" s="27" t="s">
        <v>1846</v>
      </c>
      <c r="C355" s="27">
        <f t="shared" si="35"/>
        <v>27</v>
      </c>
      <c r="D355" s="27" t="str">
        <f t="shared" si="36"/>
        <v xml:space="preserve">Martins, E. e Gouveia, L. </v>
      </c>
      <c r="E355" s="27" t="str">
        <f t="shared" si="37"/>
        <v>2019</v>
      </c>
      <c r="F355" s="27">
        <f t="shared" si="38"/>
        <v>32</v>
      </c>
      <c r="G355" s="27">
        <f t="shared" si="39"/>
        <v>35</v>
      </c>
      <c r="H355" s="27">
        <f t="shared" si="40"/>
        <v>143</v>
      </c>
      <c r="I355" s="27" t="str">
        <f t="shared" si="41"/>
        <v>ML-SAI: Um Modelo Pedagógico para Atividades de M-Learning que Integra a Abordagem da Sala de Aula Invertida.</v>
      </c>
      <c r="J355" s="27" t="str">
        <f>SUBSTITUTE(Table_2[[#This Row],[Column4]],"and",";")</f>
        <v xml:space="preserve">Martins, E. e Gouveia, L. </v>
      </c>
      <c r="K355" s="27"/>
    </row>
    <row r="356" spans="1:11" ht="11.5" customHeight="1" x14ac:dyDescent="0.35">
      <c r="A356" s="27" t="s">
        <v>1260</v>
      </c>
      <c r="B356" s="27" t="s">
        <v>1847</v>
      </c>
      <c r="C356" s="27">
        <f t="shared" si="35"/>
        <v>24</v>
      </c>
      <c r="D356" s="27" t="str">
        <f t="shared" si="36"/>
        <v xml:space="preserve">Toso, R. e Gouveia, L. </v>
      </c>
      <c r="E356" s="27" t="str">
        <f t="shared" si="37"/>
        <v>2019</v>
      </c>
      <c r="F356" s="27">
        <f t="shared" si="38"/>
        <v>29</v>
      </c>
      <c r="G356" s="27">
        <f t="shared" si="39"/>
        <v>32</v>
      </c>
      <c r="H356" s="27">
        <f t="shared" si="40"/>
        <v>88</v>
      </c>
      <c r="I356" s="27" t="str">
        <f t="shared" si="41"/>
        <v>Projeto Logislab: Uso de Maquetes no Ensino da Logística.</v>
      </c>
      <c r="J356" s="27" t="str">
        <f>SUBSTITUTE(Table_2[[#This Row],[Column4]],"and",";")</f>
        <v xml:space="preserve">Toso, R. e Gouveia, L. </v>
      </c>
      <c r="K356" s="27"/>
    </row>
    <row r="357" spans="1:11" ht="11.5" customHeight="1" x14ac:dyDescent="0.35">
      <c r="A357" s="27" t="s">
        <v>1262</v>
      </c>
      <c r="B357" s="27" t="s">
        <v>1848</v>
      </c>
      <c r="C357" s="27">
        <f t="shared" si="35"/>
        <v>27</v>
      </c>
      <c r="D357" s="27" t="str">
        <f t="shared" si="36"/>
        <v xml:space="preserve">Martins, E. e Gouveia, L. </v>
      </c>
      <c r="E357" s="27" t="str">
        <f t="shared" si="37"/>
        <v>2018</v>
      </c>
      <c r="F357" s="27">
        <f t="shared" si="38"/>
        <v>32</v>
      </c>
      <c r="G357" s="27">
        <f t="shared" si="39"/>
        <v>35</v>
      </c>
      <c r="H357" s="27">
        <f t="shared" si="40"/>
        <v>73</v>
      </c>
      <c r="I357" s="27" t="str">
        <f t="shared" si="41"/>
        <v>Kahoot na Sala de Aula do Ensino Médio.</v>
      </c>
      <c r="J357" s="27" t="str">
        <f>SUBSTITUTE(Table_2[[#This Row],[Column4]],"and",";")</f>
        <v xml:space="preserve">Martins, E. e Gouveia, L. </v>
      </c>
      <c r="K357" s="27"/>
    </row>
    <row r="358" spans="1:11" ht="11.5" customHeight="1" x14ac:dyDescent="0.35">
      <c r="A358" s="27" t="s">
        <v>1264</v>
      </c>
      <c r="B358" s="27" t="s">
        <v>1849</v>
      </c>
      <c r="C358" s="27">
        <f t="shared" si="35"/>
        <v>27</v>
      </c>
      <c r="D358" s="27" t="str">
        <f t="shared" si="36"/>
        <v xml:space="preserve">Martins, E. e Gouveia, L. </v>
      </c>
      <c r="E358" s="27" t="str">
        <f t="shared" si="37"/>
        <v>2018</v>
      </c>
      <c r="F358" s="27">
        <f t="shared" si="38"/>
        <v>32</v>
      </c>
      <c r="G358" s="27">
        <f t="shared" si="39"/>
        <v>35</v>
      </c>
      <c r="H358" s="27">
        <f t="shared" si="40"/>
        <v>91</v>
      </c>
      <c r="I358" s="27" t="str">
        <f t="shared" si="41"/>
        <v>Uso do Google Drive no Apoio a Aprendizagem Colaborativa.</v>
      </c>
      <c r="J358" s="27" t="str">
        <f>SUBSTITUTE(Table_2[[#This Row],[Column4]],"and",";")</f>
        <v xml:space="preserve">Martins, E. e Gouveia, L. </v>
      </c>
      <c r="K358" s="27"/>
    </row>
    <row r="359" spans="1:11" ht="11.5" customHeight="1" x14ac:dyDescent="0.35">
      <c r="A359" s="27" t="s">
        <v>1266</v>
      </c>
      <c r="B359" s="27" t="s">
        <v>1850</v>
      </c>
      <c r="C359" s="27">
        <f t="shared" si="35"/>
        <v>27</v>
      </c>
      <c r="D359" s="27" t="str">
        <f t="shared" si="36"/>
        <v xml:space="preserve">Gouveia, L. e Martins, E. </v>
      </c>
      <c r="E359" s="27" t="str">
        <f t="shared" si="37"/>
        <v>2018</v>
      </c>
      <c r="F359" s="27">
        <f t="shared" si="38"/>
        <v>32</v>
      </c>
      <c r="G359" s="27">
        <f t="shared" si="39"/>
        <v>35</v>
      </c>
      <c r="H359" s="27">
        <f t="shared" si="40"/>
        <v>87</v>
      </c>
      <c r="I359" s="27" t="str">
        <f t="shared" si="41"/>
        <v>Uso do WhatsApp em Atividades Educativas Extraclasse.</v>
      </c>
      <c r="J359" s="27" t="str">
        <f>SUBSTITUTE(Table_2[[#This Row],[Column4]],"and",";")</f>
        <v xml:space="preserve">Gouveia, L. e Martins, E. </v>
      </c>
      <c r="K359" s="27"/>
    </row>
    <row r="360" spans="1:11" ht="11.5" customHeight="1" x14ac:dyDescent="0.35">
      <c r="A360" s="27" t="s">
        <v>1268</v>
      </c>
      <c r="B360" s="27" t="s">
        <v>1851</v>
      </c>
      <c r="C360" s="27">
        <f t="shared" si="35"/>
        <v>27</v>
      </c>
      <c r="D360" s="27" t="str">
        <f t="shared" si="36"/>
        <v xml:space="preserve">Martins, E. e Gouveia, L. </v>
      </c>
      <c r="E360" s="27" t="str">
        <f t="shared" si="37"/>
        <v>2018</v>
      </c>
      <c r="F360" s="27">
        <f t="shared" si="38"/>
        <v>32</v>
      </c>
      <c r="G360" s="27">
        <f t="shared" si="39"/>
        <v>35</v>
      </c>
      <c r="H360" s="27">
        <f t="shared" si="40"/>
        <v>98</v>
      </c>
      <c r="I360" s="27" t="str">
        <f t="shared" si="41"/>
        <v>O Uso da Rede Social Educativa Edmodo em Atividades Extraclasse.</v>
      </c>
      <c r="J360" s="27" t="str">
        <f>SUBSTITUTE(Table_2[[#This Row],[Column4]],"and",";")</f>
        <v xml:space="preserve">Martins, E. e Gouveia, L. </v>
      </c>
      <c r="K360" s="27"/>
    </row>
    <row r="361" spans="1:11" ht="11.5" customHeight="1" x14ac:dyDescent="0.35">
      <c r="A361" s="27" t="s">
        <v>1270</v>
      </c>
      <c r="B361" s="27" t="s">
        <v>1852</v>
      </c>
      <c r="C361" s="27">
        <f t="shared" si="35"/>
        <v>27</v>
      </c>
      <c r="D361" s="27" t="str">
        <f t="shared" si="36"/>
        <v xml:space="preserve">Martins, E. e Gouveia, L. </v>
      </c>
      <c r="E361" s="27" t="str">
        <f t="shared" si="37"/>
        <v>2018</v>
      </c>
      <c r="F361" s="27">
        <f t="shared" si="38"/>
        <v>32</v>
      </c>
      <c r="G361" s="27">
        <f t="shared" si="39"/>
        <v>35</v>
      </c>
      <c r="H361" s="27">
        <f t="shared" si="40"/>
        <v>87</v>
      </c>
      <c r="I361" s="27" t="str">
        <f t="shared" si="41"/>
        <v>Facebook como Ferramenta de Apoio ao Ensino Superior.</v>
      </c>
      <c r="J361" s="27" t="str">
        <f>SUBSTITUTE(Table_2[[#This Row],[Column4]],"and",";")</f>
        <v xml:space="preserve">Martins, E. e Gouveia, L. </v>
      </c>
      <c r="K361" s="27"/>
    </row>
    <row r="362" spans="1:11" ht="11.5" customHeight="1" x14ac:dyDescent="0.35">
      <c r="A362" s="27" t="s">
        <v>1272</v>
      </c>
      <c r="B362" s="27" t="s">
        <v>1853</v>
      </c>
      <c r="C362" s="27">
        <f t="shared" si="35"/>
        <v>28</v>
      </c>
      <c r="D362" s="27" t="str">
        <f t="shared" si="36"/>
        <v xml:space="preserve">Martins , E. e Gouveia, L. </v>
      </c>
      <c r="E362" s="27" t="str">
        <f t="shared" si="37"/>
        <v>2018</v>
      </c>
      <c r="F362" s="27">
        <f t="shared" si="38"/>
        <v>33</v>
      </c>
      <c r="G362" s="27">
        <f t="shared" si="39"/>
        <v>36</v>
      </c>
      <c r="H362" s="27">
        <f t="shared" si="40"/>
        <v>86</v>
      </c>
      <c r="I362" s="27" t="str">
        <f t="shared" si="41"/>
        <v>WhatsApp como Apoio a Aprendizagem no Ensino Médio.</v>
      </c>
      <c r="J362" s="27" t="str">
        <f>SUBSTITUTE(Table_2[[#This Row],[Column4]],"and",";")</f>
        <v xml:space="preserve">Martins , E. e Gouveia, L. </v>
      </c>
      <c r="K362" s="27"/>
    </row>
    <row r="363" spans="1:11" ht="11.5" customHeight="1" x14ac:dyDescent="0.35">
      <c r="A363" s="27" t="s">
        <v>1274</v>
      </c>
      <c r="B363" s="27" t="s">
        <v>1854</v>
      </c>
      <c r="C363" s="27">
        <f t="shared" si="35"/>
        <v>27</v>
      </c>
      <c r="D363" s="27" t="str">
        <f t="shared" si="36"/>
        <v xml:space="preserve">Martins, E. e Gouveia, L. </v>
      </c>
      <c r="E363" s="27" t="str">
        <f t="shared" si="37"/>
        <v>2018</v>
      </c>
      <c r="F363" s="27">
        <f t="shared" si="38"/>
        <v>32</v>
      </c>
      <c r="G363" s="27">
        <f t="shared" si="39"/>
        <v>35</v>
      </c>
      <c r="H363" s="27">
        <f t="shared" si="40"/>
        <v>123</v>
      </c>
      <c r="I363" s="27" t="str">
        <f t="shared" si="41"/>
        <v>Uso da Ferramenta Kahoot Transformando a Aula do Ensino Médio em um Game de Conhecimento.</v>
      </c>
      <c r="J363" s="27" t="str">
        <f>SUBSTITUTE(Table_2[[#This Row],[Column4]],"and",";")</f>
        <v xml:space="preserve">Martins, E. e Gouveia, L. </v>
      </c>
      <c r="K363" s="27"/>
    </row>
    <row r="364" spans="1:11" ht="11.5" customHeight="1" x14ac:dyDescent="0.35">
      <c r="A364" s="27" t="s">
        <v>1276</v>
      </c>
      <c r="B364" s="27" t="s">
        <v>147</v>
      </c>
      <c r="C364" s="27">
        <f t="shared" si="35"/>
        <v>27</v>
      </c>
      <c r="D364" s="27" t="str">
        <f t="shared" si="36"/>
        <v xml:space="preserve">Martins, E. e Gouveia, L. </v>
      </c>
      <c r="E364" s="27" t="str">
        <f t="shared" si="37"/>
        <v>2018</v>
      </c>
      <c r="F364" s="27">
        <f t="shared" si="38"/>
        <v>32</v>
      </c>
      <c r="G364" s="27">
        <f t="shared" si="39"/>
        <v>35</v>
      </c>
      <c r="H364" s="27">
        <f t="shared" si="40"/>
        <v>86</v>
      </c>
      <c r="I364" s="27" t="str">
        <f t="shared" si="41"/>
        <v>Tecnologias Móveis em cursos da Universidade Aberta.</v>
      </c>
      <c r="J364" s="27" t="str">
        <f>SUBSTITUTE(Table_2[[#This Row],[Column4]],"and",";")</f>
        <v xml:space="preserve">Martins, E. e Gouveia, L. </v>
      </c>
      <c r="K364" s="27"/>
    </row>
    <row r="365" spans="1:11" ht="11.5" customHeight="1" x14ac:dyDescent="0.35">
      <c r="A365" s="27" t="s">
        <v>1278</v>
      </c>
      <c r="B365" s="27" t="s">
        <v>171</v>
      </c>
      <c r="C365" s="27">
        <f t="shared" si="35"/>
        <v>28</v>
      </c>
      <c r="D365" s="27" t="str">
        <f t="shared" si="36"/>
        <v xml:space="preserve">Oliveira, M. e Gouveia, L. </v>
      </c>
      <c r="E365" s="27" t="str">
        <f t="shared" si="37"/>
        <v>2018</v>
      </c>
      <c r="F365" s="27">
        <f t="shared" si="38"/>
        <v>33</v>
      </c>
      <c r="G365" s="27">
        <f t="shared" si="39"/>
        <v>36</v>
      </c>
      <c r="H365" s="27">
        <f t="shared" si="40"/>
        <v>126</v>
      </c>
      <c r="I365" s="27" t="str">
        <f t="shared" si="41"/>
        <v>Uma metodologia para a medição da densidade óssea pela técnica de densitometria de raios-X.</v>
      </c>
      <c r="J365" s="27" t="str">
        <f>SUBSTITUTE(Table_2[[#This Row],[Column4]],"and",";")</f>
        <v xml:space="preserve">Oliveira, M. e Gouveia, L. </v>
      </c>
      <c r="K365" s="27"/>
    </row>
    <row r="366" spans="1:11" ht="11.5" customHeight="1" x14ac:dyDescent="0.35">
      <c r="A366" s="27" t="s">
        <v>1280</v>
      </c>
      <c r="B366" s="27" t="s">
        <v>172</v>
      </c>
      <c r="C366" s="27">
        <f t="shared" si="35"/>
        <v>28</v>
      </c>
      <c r="D366" s="27" t="str">
        <f t="shared" si="36"/>
        <v xml:space="preserve">Oliveira, M. e Gouveia, L. </v>
      </c>
      <c r="E366" s="27" t="str">
        <f t="shared" si="37"/>
        <v>2018</v>
      </c>
      <c r="F366" s="27">
        <f t="shared" si="38"/>
        <v>33</v>
      </c>
      <c r="G366" s="27">
        <f t="shared" si="39"/>
        <v>36</v>
      </c>
      <c r="H366" s="27">
        <f t="shared" si="40"/>
        <v>107</v>
      </c>
      <c r="I366" s="27" t="str">
        <f t="shared" si="41"/>
        <v>Uma técnica para medir a densidade óssea usando uma imagem radiográfica.</v>
      </c>
      <c r="J366" s="27" t="str">
        <f>SUBSTITUTE(Table_2[[#This Row],[Column4]],"and",";")</f>
        <v xml:space="preserve">Oliveira, M. e Gouveia, L. </v>
      </c>
      <c r="K366" s="27"/>
    </row>
    <row r="367" spans="1:11" ht="11.5" customHeight="1" x14ac:dyDescent="0.35">
      <c r="A367" s="27" t="s">
        <v>1282</v>
      </c>
      <c r="B367" s="27" t="s">
        <v>1855</v>
      </c>
      <c r="C367" s="27">
        <f t="shared" si="35"/>
        <v>26</v>
      </c>
      <c r="D367" s="27" t="str">
        <f t="shared" si="36"/>
        <v xml:space="preserve">Araújo, A. e Gouveia, L. </v>
      </c>
      <c r="E367" s="27" t="str">
        <f t="shared" si="37"/>
        <v>2018</v>
      </c>
      <c r="F367" s="27">
        <f t="shared" si="38"/>
        <v>31</v>
      </c>
      <c r="G367" s="27">
        <f t="shared" si="39"/>
        <v>34</v>
      </c>
      <c r="H367" s="27">
        <f t="shared" si="40"/>
        <v>159</v>
      </c>
      <c r="I367" s="27" t="str">
        <f t="shared" si="41"/>
        <v>O Digital nas Instituições de Ensino Superior: um diagnóstico sobre a percepção docente em uma instituição de ensino superior.</v>
      </c>
      <c r="J367" s="27" t="str">
        <f>SUBSTITUTE(Table_2[[#This Row],[Column4]],"and",";")</f>
        <v xml:space="preserve">Araújo, A. e Gouveia, L. </v>
      </c>
      <c r="K367" s="27"/>
    </row>
    <row r="368" spans="1:11" ht="11.5" customHeight="1" x14ac:dyDescent="0.35">
      <c r="A368" s="27" t="s">
        <v>1284</v>
      </c>
      <c r="B368" s="27" t="s">
        <v>1856</v>
      </c>
      <c r="C368" s="27">
        <f t="shared" si="35"/>
        <v>27</v>
      </c>
      <c r="D368" s="27" t="str">
        <f t="shared" si="36"/>
        <v xml:space="preserve">Alfredo, P. e Gouveia, L. </v>
      </c>
      <c r="E368" s="27" t="str">
        <f t="shared" si="37"/>
        <v>2017</v>
      </c>
      <c r="F368" s="27">
        <f t="shared" si="38"/>
        <v>32</v>
      </c>
      <c r="G368" s="27">
        <f t="shared" si="39"/>
        <v>35</v>
      </c>
      <c r="H368" s="27">
        <f t="shared" si="40"/>
        <v>95</v>
      </c>
      <c r="I368" s="27" t="str">
        <f t="shared" si="41"/>
        <v>Crescimento económico de Angola e as TIC: os últimos 12 anos.</v>
      </c>
      <c r="J368" s="27" t="str">
        <f>SUBSTITUTE(Table_2[[#This Row],[Column4]],"and",";")</f>
        <v xml:space="preserve">Alfredo, P. e Gouveia, L. </v>
      </c>
      <c r="K368" s="27"/>
    </row>
    <row r="369" spans="1:11" ht="11.5" customHeight="1" x14ac:dyDescent="0.35">
      <c r="A369" s="27" t="s">
        <v>1286</v>
      </c>
      <c r="B369" s="27" t="s">
        <v>1857</v>
      </c>
      <c r="C369" s="27">
        <f t="shared" si="35"/>
        <v>27</v>
      </c>
      <c r="D369" s="27" t="str">
        <f t="shared" si="36"/>
        <v xml:space="preserve">Alfredo, P. e Gouveia, L. </v>
      </c>
      <c r="E369" s="27" t="str">
        <f t="shared" si="37"/>
        <v>2017</v>
      </c>
      <c r="F369" s="27">
        <f t="shared" si="38"/>
        <v>32</v>
      </c>
      <c r="G369" s="27">
        <f t="shared" si="39"/>
        <v>35</v>
      </c>
      <c r="H369" s="27">
        <f t="shared" si="40"/>
        <v>85</v>
      </c>
      <c r="I369" s="27" t="str">
        <f t="shared" si="41"/>
        <v>rescimento Económico de Angola: os últimos 12 anos.</v>
      </c>
      <c r="J369" s="27" t="str">
        <f>SUBSTITUTE(Table_2[[#This Row],[Column4]],"and",";")</f>
        <v xml:space="preserve">Alfredo, P. e Gouveia, L. </v>
      </c>
      <c r="K369" s="27"/>
    </row>
    <row r="370" spans="1:11" ht="11.5" customHeight="1" x14ac:dyDescent="0.35">
      <c r="A370" s="27" t="s">
        <v>1288</v>
      </c>
      <c r="B370" s="27" t="s">
        <v>1858</v>
      </c>
      <c r="C370" s="27">
        <f t="shared" si="35"/>
        <v>25</v>
      </c>
      <c r="D370" s="27" t="str">
        <f t="shared" si="36"/>
        <v xml:space="preserve">Gouveia, L. e Couto, P. </v>
      </c>
      <c r="E370" s="27" t="str">
        <f t="shared" si="37"/>
        <v>2017</v>
      </c>
      <c r="F370" s="27">
        <f t="shared" si="38"/>
        <v>30</v>
      </c>
      <c r="G370" s="27">
        <f t="shared" si="39"/>
        <v>33</v>
      </c>
      <c r="H370" s="27">
        <f t="shared" si="40"/>
        <v>144</v>
      </c>
      <c r="I370" s="27" t="str">
        <f t="shared" si="41"/>
        <v>A importância crescente do Capital Humano, Intelectual, Social e Territorial e a sua associação ao conhecimento.</v>
      </c>
      <c r="J370" s="27" t="str">
        <f>SUBSTITUTE(Table_2[[#This Row],[Column4]],"and",";")</f>
        <v xml:space="preserve">Gouveia, L. e Couto, P. </v>
      </c>
      <c r="K370" s="27"/>
    </row>
    <row r="371" spans="1:11" ht="11.5" customHeight="1" x14ac:dyDescent="0.35">
      <c r="A371" s="27" t="s">
        <v>1290</v>
      </c>
      <c r="B371" s="27" t="s">
        <v>1859</v>
      </c>
      <c r="C371" s="27">
        <f t="shared" si="35"/>
        <v>27</v>
      </c>
      <c r="D371" s="27" t="str">
        <f t="shared" si="36"/>
        <v xml:space="preserve">Gouveia, L. e Morgado, R. </v>
      </c>
      <c r="E371" s="27" t="str">
        <f t="shared" si="37"/>
        <v>2017</v>
      </c>
      <c r="F371" s="27">
        <f t="shared" si="38"/>
        <v>32</v>
      </c>
      <c r="G371" s="27">
        <f t="shared" si="39"/>
        <v>35</v>
      </c>
      <c r="H371" s="27">
        <f t="shared" si="40"/>
        <v>110</v>
      </c>
      <c r="I371" s="27" t="str">
        <f t="shared" si="41"/>
        <v xml:space="preserve"> importância das Ciberarmas no Contexto da Ciberdefesa de um Pequeno Estado.</v>
      </c>
      <c r="J371" s="27" t="str">
        <f>SUBSTITUTE(Table_2[[#This Row],[Column4]],"and",";")</f>
        <v xml:space="preserve">Gouveia, L. e Morgado, R. </v>
      </c>
      <c r="K371" s="27"/>
    </row>
    <row r="372" spans="1:11" ht="11.5" customHeight="1" x14ac:dyDescent="0.35">
      <c r="A372" s="27" t="s">
        <v>1292</v>
      </c>
      <c r="B372" s="27" t="s">
        <v>1860</v>
      </c>
      <c r="C372" s="27">
        <f t="shared" si="35"/>
        <v>25</v>
      </c>
      <c r="D372" s="27" t="str">
        <f t="shared" si="36"/>
        <v xml:space="preserve">Gouveia, L. e Pinto, C. </v>
      </c>
      <c r="E372" s="27" t="str">
        <f t="shared" si="37"/>
        <v>2017</v>
      </c>
      <c r="F372" s="27">
        <f t="shared" si="38"/>
        <v>30</v>
      </c>
      <c r="G372" s="27">
        <f t="shared" si="39"/>
        <v>33</v>
      </c>
      <c r="H372" s="27">
        <f t="shared" si="40"/>
        <v>135</v>
      </c>
      <c r="I372" s="27" t="str">
        <f t="shared" si="41"/>
        <v>ontributo para a discussão sobre a contabilização do Conhecimento e do Capital Humano nas Organizações.</v>
      </c>
      <c r="J372" s="27" t="str">
        <f>SUBSTITUTE(Table_2[[#This Row],[Column4]],"and",";")</f>
        <v xml:space="preserve">Gouveia, L. e Pinto, C. </v>
      </c>
      <c r="K372" s="27"/>
    </row>
    <row r="373" spans="1:11" ht="11.5" customHeight="1" x14ac:dyDescent="0.35">
      <c r="A373" s="27" t="s">
        <v>1294</v>
      </c>
      <c r="B373" s="27" t="s">
        <v>1861</v>
      </c>
      <c r="C373" s="27">
        <f t="shared" si="35"/>
        <v>27</v>
      </c>
      <c r="D373" s="27" t="str">
        <f t="shared" si="36"/>
        <v xml:space="preserve">Martins, O. e Gouveia, L. </v>
      </c>
      <c r="E373" s="27" t="str">
        <f t="shared" si="37"/>
        <v>2015</v>
      </c>
      <c r="F373" s="27">
        <f t="shared" si="38"/>
        <v>32</v>
      </c>
      <c r="G373" s="27">
        <f t="shared" si="39"/>
        <v>35</v>
      </c>
      <c r="H373" s="27">
        <f t="shared" si="40"/>
        <v>126</v>
      </c>
      <c r="I373" s="27" t="str">
        <f t="shared" si="41"/>
        <v>A promoção da infoliteracia como estratégia de autonomia numa biblioteca do ensino superior.</v>
      </c>
      <c r="J373" s="27" t="str">
        <f>SUBSTITUTE(Table_2[[#This Row],[Column4]],"and",";")</f>
        <v xml:space="preserve">Martins, O. e Gouveia, L. </v>
      </c>
      <c r="K373" s="27"/>
    </row>
    <row r="374" spans="1:11" ht="11.5" customHeight="1" x14ac:dyDescent="0.35">
      <c r="A374" s="27" t="s">
        <v>1296</v>
      </c>
      <c r="B374" s="27" t="s">
        <v>1862</v>
      </c>
      <c r="C374" s="27">
        <f t="shared" si="35"/>
        <v>24</v>
      </c>
      <c r="D374" s="27" t="str">
        <f t="shared" si="36"/>
        <v xml:space="preserve">Leal, J. e Gouveia, L. </v>
      </c>
      <c r="E374" s="27" t="str">
        <f t="shared" si="37"/>
        <v>2015</v>
      </c>
      <c r="F374" s="27">
        <f t="shared" si="38"/>
        <v>29</v>
      </c>
      <c r="G374" s="27">
        <f t="shared" si="39"/>
        <v>32</v>
      </c>
      <c r="H374" s="27">
        <f t="shared" si="40"/>
        <v>88</v>
      </c>
      <c r="I374" s="27" t="str">
        <f t="shared" si="41"/>
        <v>MOOC: Qual o papel na reconceptualização da Universidade.</v>
      </c>
      <c r="J374" s="27" t="str">
        <f>SUBSTITUTE(Table_2[[#This Row],[Column4]],"and",";")</f>
        <v xml:space="preserve">Leal, J. e Gouveia, L. </v>
      </c>
      <c r="K374" s="27"/>
    </row>
    <row r="375" spans="1:11" ht="11.5" customHeight="1" x14ac:dyDescent="0.35">
      <c r="A375" s="27" t="s">
        <v>1298</v>
      </c>
      <c r="B375" s="27" t="s">
        <v>1863</v>
      </c>
      <c r="C375" s="27">
        <f t="shared" si="35"/>
        <v>26</v>
      </c>
      <c r="D375" s="27" t="str">
        <f t="shared" si="36"/>
        <v xml:space="preserve">Robalo, A. e Gouveia, L. </v>
      </c>
      <c r="E375" s="27" t="str">
        <f t="shared" si="37"/>
        <v>2014</v>
      </c>
      <c r="F375" s="27">
        <f t="shared" si="38"/>
        <v>31</v>
      </c>
      <c r="G375" s="27">
        <f t="shared" si="39"/>
        <v>34</v>
      </c>
      <c r="H375" s="27">
        <f t="shared" si="40"/>
        <v>157</v>
      </c>
      <c r="I375" s="27" t="str">
        <f t="shared" si="41"/>
        <v>O contributo das plataformas educativas no ensino e formação de professores em Angola: Experiência piloto no ISCED - Huambo.</v>
      </c>
      <c r="J375" s="27" t="str">
        <f>SUBSTITUTE(Table_2[[#This Row],[Column4]],"and",";")</f>
        <v xml:space="preserve">Robalo, A. e Gouveia, L. </v>
      </c>
      <c r="K375" s="27"/>
    </row>
    <row r="376" spans="1:11" ht="11.5" customHeight="1" x14ac:dyDescent="0.35">
      <c r="A376" s="27" t="s">
        <v>1300</v>
      </c>
      <c r="B376" s="27" t="s">
        <v>1864</v>
      </c>
      <c r="C376" s="27">
        <f t="shared" si="35"/>
        <v>13</v>
      </c>
      <c r="D376" s="27" t="str">
        <f t="shared" si="36"/>
        <v xml:space="preserve">Gouveia, L. </v>
      </c>
      <c r="E376" s="27" t="str">
        <f t="shared" si="37"/>
        <v>2014</v>
      </c>
      <c r="F376" s="27">
        <f t="shared" si="38"/>
        <v>18</v>
      </c>
      <c r="G376" s="27">
        <f t="shared" si="39"/>
        <v>21</v>
      </c>
      <c r="H376" s="27">
        <f t="shared" si="40"/>
        <v>97</v>
      </c>
      <c r="I376" s="27" t="str">
        <f t="shared" si="41"/>
        <v>O Excesso de Informação e as suas implicações para indivíduos e organizações.</v>
      </c>
      <c r="J376" s="27" t="str">
        <f>SUBSTITUTE(Table_2[[#This Row],[Column4]],"and",";")</f>
        <v xml:space="preserve">Gouveia, L. </v>
      </c>
      <c r="K376" s="27"/>
    </row>
    <row r="377" spans="1:11" ht="11.5" customHeight="1" x14ac:dyDescent="0.35">
      <c r="A377" s="27" t="s">
        <v>1302</v>
      </c>
      <c r="B377" s="27" t="s">
        <v>1865</v>
      </c>
      <c r="C377" s="27">
        <f t="shared" si="35"/>
        <v>27</v>
      </c>
      <c r="D377" s="27" t="str">
        <f t="shared" si="36"/>
        <v xml:space="preserve">Cardoso, T. e Gouveia, L. </v>
      </c>
      <c r="E377" s="27" t="str">
        <f t="shared" si="37"/>
        <v>2012</v>
      </c>
      <c r="F377" s="27">
        <f t="shared" si="38"/>
        <v>32</v>
      </c>
      <c r="G377" s="27">
        <f t="shared" si="39"/>
        <v>35</v>
      </c>
      <c r="H377" s="27">
        <f t="shared" si="40"/>
        <v>61</v>
      </c>
      <c r="I377" s="27" t="str">
        <f t="shared" si="41"/>
        <v>As redes sociais e a Web 2.</v>
      </c>
      <c r="J377" s="27" t="str">
        <f>SUBSTITUTE(Table_2[[#This Row],[Column4]],"and",";")</f>
        <v xml:space="preserve">Cardoso, T. e Gouveia, L. </v>
      </c>
      <c r="K377" s="27"/>
    </row>
    <row r="378" spans="1:11" ht="11.5" customHeight="1" x14ac:dyDescent="0.35">
      <c r="A378" s="27" t="s">
        <v>1304</v>
      </c>
      <c r="B378" s="27" t="s">
        <v>1866</v>
      </c>
      <c r="C378" s="27">
        <f t="shared" si="35"/>
        <v>13</v>
      </c>
      <c r="D378" s="27" t="str">
        <f t="shared" si="36"/>
        <v xml:space="preserve">Gouveia, L. </v>
      </c>
      <c r="E378" s="27" t="str">
        <f t="shared" si="37"/>
        <v>2010</v>
      </c>
      <c r="F378" s="27">
        <f t="shared" si="38"/>
        <v>18</v>
      </c>
      <c r="G378" s="27">
        <f t="shared" si="39"/>
        <v>21</v>
      </c>
      <c r="H378" s="27">
        <f t="shared" si="40"/>
        <v>93</v>
      </c>
      <c r="I378" s="27" t="str">
        <f t="shared" si="41"/>
        <v>O digital e as redes como mecanismos de inovação na participação pública.</v>
      </c>
      <c r="J378" s="27" t="str">
        <f>SUBSTITUTE(Table_2[[#This Row],[Column4]],"and",";")</f>
        <v xml:space="preserve">Gouveia, L. </v>
      </c>
      <c r="K378" s="27"/>
    </row>
    <row r="379" spans="1:11" ht="11.5" customHeight="1" x14ac:dyDescent="0.35">
      <c r="A379" s="27" t="s">
        <v>1306</v>
      </c>
      <c r="B379" s="27" t="s">
        <v>1867</v>
      </c>
      <c r="C379" s="27">
        <f t="shared" si="35"/>
        <v>37</v>
      </c>
      <c r="D379" s="27" t="str">
        <f t="shared" si="36"/>
        <v xml:space="preserve">Gaio, S.; Gouveia, L. e Gouveia, J. </v>
      </c>
      <c r="E379" s="27" t="str">
        <f t="shared" si="37"/>
        <v>2010</v>
      </c>
      <c r="F379" s="27">
        <f t="shared" si="38"/>
        <v>42</v>
      </c>
      <c r="G379" s="27">
        <f t="shared" si="39"/>
        <v>45</v>
      </c>
      <c r="H379" s="27">
        <f t="shared" si="40"/>
        <v>184</v>
      </c>
      <c r="I379" s="27" t="str">
        <f t="shared" si="41"/>
        <v>A gestão da marca territorial sob uma abordagem colaborativa: notas sobre os casos de Cascais, Guimarães, Paços de Ferreira e Ponte de Lima.</v>
      </c>
      <c r="J379" s="27" t="str">
        <f>SUBSTITUTE(Table_2[[#This Row],[Column4]],"and",";")</f>
        <v xml:space="preserve">Gaio, S.; Gouveia, L. e Gouveia, J. </v>
      </c>
      <c r="K379" s="27"/>
    </row>
    <row r="380" spans="1:11" ht="11.5" customHeight="1" x14ac:dyDescent="0.35">
      <c r="A380" s="27" t="s">
        <v>1308</v>
      </c>
      <c r="B380" s="27" t="s">
        <v>1868</v>
      </c>
      <c r="C380" s="27">
        <f t="shared" si="35"/>
        <v>37</v>
      </c>
      <c r="D380" s="27" t="str">
        <f t="shared" si="36"/>
        <v xml:space="preserve">Gaio, S.; Gouveia, L. e Gouveia, J. </v>
      </c>
      <c r="E380" s="27" t="str">
        <f t="shared" si="37"/>
        <v>2008</v>
      </c>
      <c r="F380" s="27">
        <f t="shared" si="38"/>
        <v>42</v>
      </c>
      <c r="G380" s="27">
        <f t="shared" si="39"/>
        <v>45</v>
      </c>
      <c r="H380" s="27">
        <f t="shared" si="40"/>
        <v>132</v>
      </c>
      <c r="I380" s="27" t="str">
        <f t="shared" si="41"/>
        <v>Network Based Branding: Um Modelo Colaborativo para a Edificação de Marcas Territoriais.</v>
      </c>
      <c r="J380" s="27" t="str">
        <f>SUBSTITUTE(Table_2[[#This Row],[Column4]],"and",";")</f>
        <v xml:space="preserve">Gaio, S.; Gouveia, L. e Gouveia, J. </v>
      </c>
      <c r="K380" s="27"/>
    </row>
    <row r="381" spans="1:11" ht="11.5" customHeight="1" x14ac:dyDescent="0.35">
      <c r="A381" s="27" t="s">
        <v>1310</v>
      </c>
      <c r="B381" s="27" t="s">
        <v>1869</v>
      </c>
      <c r="C381" s="27">
        <f t="shared" si="35"/>
        <v>27</v>
      </c>
      <c r="D381" s="27" t="str">
        <f t="shared" si="36"/>
        <v xml:space="preserve">Gouveia, L. e Gouveia, J. </v>
      </c>
      <c r="E381" s="27" t="str">
        <f t="shared" si="37"/>
        <v>2008</v>
      </c>
      <c r="F381" s="27">
        <f t="shared" si="38"/>
        <v>32</v>
      </c>
      <c r="G381" s="27">
        <f t="shared" si="39"/>
        <v>35</v>
      </c>
      <c r="H381" s="27">
        <f t="shared" si="40"/>
        <v>125</v>
      </c>
      <c r="I381" s="27" t="str">
        <f t="shared" si="41"/>
        <v>Território e oportunidades de desenvolvimento com recurso a práticas de local e-government.</v>
      </c>
      <c r="J381" s="27" t="str">
        <f>SUBSTITUTE(Table_2[[#This Row],[Column4]],"and",";")</f>
        <v xml:space="preserve">Gouveia, L. e Gouveia, J. </v>
      </c>
      <c r="K381" s="27"/>
    </row>
    <row r="382" spans="1:11" ht="11.5" customHeight="1" x14ac:dyDescent="0.35">
      <c r="A382" s="27" t="s">
        <v>1312</v>
      </c>
      <c r="B382" s="27" t="s">
        <v>1870</v>
      </c>
      <c r="C382" s="27">
        <f t="shared" si="35"/>
        <v>26</v>
      </c>
      <c r="D382" s="27" t="str">
        <f t="shared" si="36"/>
        <v xml:space="preserve">Simões, L. e Gouveia, L. </v>
      </c>
      <c r="E382" s="27" t="str">
        <f t="shared" si="37"/>
        <v>2008</v>
      </c>
      <c r="F382" s="27">
        <f t="shared" si="38"/>
        <v>31</v>
      </c>
      <c r="G382" s="27">
        <f t="shared" si="39"/>
        <v>34</v>
      </c>
      <c r="H382" s="27">
        <f t="shared" si="40"/>
        <v>81</v>
      </c>
      <c r="I382" s="27" t="str">
        <f t="shared" si="41"/>
        <v>Consumer Behaviour of the Millennial Generation.</v>
      </c>
      <c r="J382" s="27" t="str">
        <f>SUBSTITUTE(Table_2[[#This Row],[Column4]],"and",";")</f>
        <v xml:space="preserve">Simões, L. e Gouveia, L. </v>
      </c>
      <c r="K382" s="27"/>
    </row>
    <row r="383" spans="1:11" ht="11.5" customHeight="1" x14ac:dyDescent="0.35">
      <c r="A383" s="27" t="s">
        <v>1314</v>
      </c>
      <c r="B383" s="27" t="s">
        <v>1871</v>
      </c>
      <c r="C383" s="27">
        <f t="shared" si="35"/>
        <v>13</v>
      </c>
      <c r="D383" s="27" t="str">
        <f t="shared" si="36"/>
        <v xml:space="preserve">Gouveia, L. </v>
      </c>
      <c r="E383" s="27" t="str">
        <f t="shared" si="37"/>
        <v>2004</v>
      </c>
      <c r="F383" s="27">
        <f t="shared" si="38"/>
        <v>18</v>
      </c>
      <c r="G383" s="27">
        <f t="shared" si="39"/>
        <v>21</v>
      </c>
      <c r="H383" s="27">
        <f t="shared" si="40"/>
        <v>91</v>
      </c>
      <c r="I383" s="27" t="str">
        <f t="shared" si="41"/>
        <v>A administração pública local de base electrónica: questões e desafios.</v>
      </c>
      <c r="J383" s="27" t="str">
        <f>SUBSTITUTE(Table_2[[#This Row],[Column4]],"and",";")</f>
        <v xml:space="preserve">Gouveia, L. </v>
      </c>
      <c r="K383" s="27"/>
    </row>
    <row r="384" spans="1:11" ht="11.5" customHeight="1" x14ac:dyDescent="0.35">
      <c r="A384" s="27" t="s">
        <v>1316</v>
      </c>
      <c r="B384" s="27" t="s">
        <v>1872</v>
      </c>
      <c r="C384" s="27">
        <f t="shared" si="35"/>
        <v>41</v>
      </c>
      <c r="D384" s="27" t="str">
        <f t="shared" si="36"/>
        <v xml:space="preserve">Xavier, J.; e Gouveia, L. e Gouveia, J. </v>
      </c>
      <c r="E384" s="27" t="str">
        <f t="shared" si="37"/>
        <v>2003</v>
      </c>
      <c r="F384" s="27">
        <f t="shared" si="38"/>
        <v>46</v>
      </c>
      <c r="G384" s="27">
        <f t="shared" si="39"/>
        <v>49</v>
      </c>
      <c r="H384" s="27">
        <f t="shared" si="40"/>
        <v>105</v>
      </c>
      <c r="I384" s="27" t="str">
        <f t="shared" si="41"/>
        <v>Contribuição para a definição de Cidade e Região Digital.</v>
      </c>
      <c r="J384" s="27" t="str">
        <f>SUBSTITUTE(Table_2[[#This Row],[Column4]],"and",";")</f>
        <v xml:space="preserve">Xavier, J.; e Gouveia, L. e Gouveia, J. </v>
      </c>
      <c r="K384" s="27"/>
    </row>
    <row r="385" spans="1:11" ht="11.5" customHeight="1" x14ac:dyDescent="0.35">
      <c r="A385" s="27" t="s">
        <v>1318</v>
      </c>
      <c r="B385" s="27" t="s">
        <v>1873</v>
      </c>
      <c r="C385" s="27">
        <f t="shared" si="35"/>
        <v>27</v>
      </c>
      <c r="D385" s="27" t="str">
        <f t="shared" si="36"/>
        <v xml:space="preserve">Gouveia, L. e Gouveia, J. </v>
      </c>
      <c r="E385" s="27" t="str">
        <f t="shared" si="37"/>
        <v>2002</v>
      </c>
      <c r="F385" s="27">
        <f t="shared" si="38"/>
        <v>32</v>
      </c>
      <c r="G385" s="27">
        <f t="shared" si="39"/>
        <v>35</v>
      </c>
      <c r="H385" s="27">
        <f t="shared" si="40"/>
        <v>125</v>
      </c>
      <c r="I385" s="27" t="str">
        <f t="shared" si="41"/>
        <v>Connecting the Real and the Virtual World: a discussion on measuring Digital Cities impact.</v>
      </c>
      <c r="J385" s="27" t="str">
        <f>SUBSTITUTE(Table_2[[#This Row],[Column4]],"and",";")</f>
        <v xml:space="preserve">Gouveia, L. e Gouveia, J. </v>
      </c>
      <c r="K385" s="27"/>
    </row>
    <row r="386" spans="1:11" ht="11.5" customHeight="1" x14ac:dyDescent="0.35">
      <c r="A386" s="27" t="s">
        <v>1320</v>
      </c>
      <c r="B386" s="27" t="s">
        <v>1874</v>
      </c>
      <c r="C386" s="27">
        <f t="shared" ref="C386:C449" si="42">FIND("(",B386)</f>
        <v>13</v>
      </c>
      <c r="D386" s="27" t="str">
        <f t="shared" ref="D386:D449" si="43">LEFT(B386,C386-1)</f>
        <v xml:space="preserve">Gouveia, L. </v>
      </c>
      <c r="E386" s="27" t="str">
        <f t="shared" ref="E386:E449" si="44">MID(B386,C386+1,4)</f>
        <v>2001</v>
      </c>
      <c r="F386" s="27">
        <f t="shared" ref="F386:F449" si="45">FIND(")",B386)</f>
        <v>18</v>
      </c>
      <c r="G386" s="27">
        <f t="shared" ref="G386:G449" si="46">F386+3</f>
        <v>21</v>
      </c>
      <c r="H386" s="27">
        <f t="shared" ref="H386:H449" si="47">FIND(".",B386,G386)</f>
        <v>63</v>
      </c>
      <c r="I386" s="27" t="str">
        <f t="shared" ref="I386:I449" si="48">MID(B386,G386,H386-G386+1)</f>
        <v>Virtual Environments and Knowledge Sharing.</v>
      </c>
      <c r="J386" s="27" t="str">
        <f>SUBSTITUTE(Table_2[[#This Row],[Column4]],"and",";")</f>
        <v xml:space="preserve">Gouveia, L. </v>
      </c>
      <c r="K386" s="27"/>
    </row>
    <row r="387" spans="1:11" ht="11.5" customHeight="1" x14ac:dyDescent="0.35">
      <c r="A387" s="27" t="s">
        <v>1322</v>
      </c>
      <c r="B387" s="27" t="s">
        <v>1875</v>
      </c>
      <c r="C387" s="27">
        <f t="shared" si="42"/>
        <v>27</v>
      </c>
      <c r="D387" s="27" t="str">
        <f t="shared" si="43"/>
        <v xml:space="preserve">Gouveia, F. e Gouveia, L. </v>
      </c>
      <c r="E387" s="27" t="str">
        <f t="shared" si="44"/>
        <v>2001</v>
      </c>
      <c r="F387" s="27">
        <f t="shared" si="45"/>
        <v>32</v>
      </c>
      <c r="G387" s="27">
        <f t="shared" si="46"/>
        <v>35</v>
      </c>
      <c r="H387" s="27">
        <f t="shared" si="47"/>
        <v>71</v>
      </c>
      <c r="I387" s="27" t="str">
        <f t="shared" si="48"/>
        <v>O património cultural como um activo.</v>
      </c>
      <c r="J387" s="27" t="str">
        <f>SUBSTITUTE(Table_2[[#This Row],[Column4]],"and",";")</f>
        <v xml:space="preserve">Gouveia, F. e Gouveia, L. </v>
      </c>
      <c r="K387" s="27"/>
    </row>
    <row r="388" spans="1:11" ht="11.5" customHeight="1" x14ac:dyDescent="0.35">
      <c r="A388" s="27" t="s">
        <v>1324</v>
      </c>
      <c r="B388" s="27" t="s">
        <v>1876</v>
      </c>
      <c r="C388" s="27">
        <f t="shared" si="42"/>
        <v>27</v>
      </c>
      <c r="D388" s="27" t="str">
        <f t="shared" si="43"/>
        <v xml:space="preserve">Gouveia, L. e Gouveia, J. </v>
      </c>
      <c r="E388" s="27" t="str">
        <f t="shared" si="44"/>
        <v>2001</v>
      </c>
      <c r="F388" s="27">
        <f t="shared" si="45"/>
        <v>32</v>
      </c>
      <c r="G388" s="27">
        <f t="shared" si="46"/>
        <v>35</v>
      </c>
      <c r="H388" s="27">
        <f t="shared" si="47"/>
        <v>119</v>
      </c>
      <c r="I388" s="27" t="str">
        <f t="shared" si="48"/>
        <v>E-learning: uma perspectiva sobre o ensino, formação e treino mediado por computador.</v>
      </c>
      <c r="J388" s="27" t="str">
        <f>SUBSTITUTE(Table_2[[#This Row],[Column4]],"and",";")</f>
        <v xml:space="preserve">Gouveia, L. e Gouveia, J. </v>
      </c>
      <c r="K388" s="27"/>
    </row>
    <row r="389" spans="1:11" ht="11.5" customHeight="1" x14ac:dyDescent="0.35">
      <c r="A389" s="27" t="s">
        <v>1326</v>
      </c>
      <c r="B389" s="27" t="s">
        <v>1877</v>
      </c>
      <c r="C389" s="27">
        <f t="shared" si="42"/>
        <v>40</v>
      </c>
      <c r="D389" s="27" t="str">
        <f t="shared" si="43"/>
        <v xml:space="preserve">Gouveia, J.; Restivo, F. e Gouveia, L. </v>
      </c>
      <c r="E389" s="27" t="str">
        <f t="shared" si="44"/>
        <v>1999</v>
      </c>
      <c r="F389" s="27">
        <f t="shared" si="45"/>
        <v>45</v>
      </c>
      <c r="G389" s="27">
        <f t="shared" si="46"/>
        <v>48</v>
      </c>
      <c r="H389" s="27">
        <f t="shared" si="47"/>
        <v>102</v>
      </c>
      <c r="I389" s="27" t="str">
        <f t="shared" si="48"/>
        <v>Integração e Convergência no Ensino, Formação e Treino.</v>
      </c>
      <c r="J389" s="27" t="str">
        <f>SUBSTITUTE(Table_2[[#This Row],[Column4]],"and",";")</f>
        <v xml:space="preserve">Gouveia, J.; Restivo, F. e Gouveia, L. </v>
      </c>
      <c r="K389" s="27"/>
    </row>
    <row r="390" spans="1:11" ht="11.5" customHeight="1" x14ac:dyDescent="0.35">
      <c r="A390" s="27" t="s">
        <v>1328</v>
      </c>
      <c r="B390" s="27" t="s">
        <v>1878</v>
      </c>
      <c r="C390" s="27">
        <f t="shared" si="42"/>
        <v>38</v>
      </c>
      <c r="D390" s="27" t="str">
        <f t="shared" si="43"/>
        <v xml:space="preserve">Lamas, D.; Gouveia, F. e Gouveia, L. </v>
      </c>
      <c r="E390" s="27" t="str">
        <f t="shared" si="44"/>
        <v>1999</v>
      </c>
      <c r="F390" s="27">
        <f t="shared" si="45"/>
        <v>43</v>
      </c>
      <c r="G390" s="27">
        <f t="shared" si="46"/>
        <v>46</v>
      </c>
      <c r="H390" s="27">
        <f t="shared" si="47"/>
        <v>98</v>
      </c>
      <c r="I390" s="27" t="str">
        <f t="shared" si="48"/>
        <v>O Símbolo e a Interactividade no uso de computadores.</v>
      </c>
      <c r="J390" s="27" t="str">
        <f>SUBSTITUTE(Table_2[[#This Row],[Column4]],"and",";")</f>
        <v xml:space="preserve">Lamas, D.; Gouveia, F. e Gouveia, L. </v>
      </c>
      <c r="K390" s="27"/>
    </row>
    <row r="391" spans="1:11" ht="11.5" customHeight="1" x14ac:dyDescent="0.35">
      <c r="A391" s="27" t="s">
        <v>1330</v>
      </c>
      <c r="B391" s="27" t="s">
        <v>1879</v>
      </c>
      <c r="C391" s="27">
        <f t="shared" si="42"/>
        <v>13</v>
      </c>
      <c r="D391" s="27" t="str">
        <f t="shared" si="43"/>
        <v xml:space="preserve">Gouveia, L. </v>
      </c>
      <c r="E391" s="27" t="str">
        <f t="shared" si="44"/>
        <v>1998</v>
      </c>
      <c r="F391" s="27">
        <f t="shared" si="45"/>
        <v>18</v>
      </c>
      <c r="G391" s="27">
        <f t="shared" si="46"/>
        <v>21</v>
      </c>
      <c r="H391" s="27">
        <f t="shared" si="47"/>
        <v>87</v>
      </c>
      <c r="I391" s="27" t="str">
        <f t="shared" si="48"/>
        <v>Uma proposta para a avaliação e diagnóstico mediada por computador.</v>
      </c>
      <c r="J391" s="27" t="str">
        <f>SUBSTITUTE(Table_2[[#This Row],[Column4]],"and",";")</f>
        <v xml:space="preserve">Gouveia, L. </v>
      </c>
      <c r="K391" s="27"/>
    </row>
    <row r="392" spans="1:11" ht="11.5" customHeight="1" x14ac:dyDescent="0.35">
      <c r="A392" s="27" t="s">
        <v>1332</v>
      </c>
      <c r="B392" s="27" t="s">
        <v>1880</v>
      </c>
      <c r="C392" s="27">
        <f t="shared" si="42"/>
        <v>27</v>
      </c>
      <c r="D392" s="27" t="str">
        <f t="shared" si="43"/>
        <v xml:space="preserve">Camacho, L. e Gouveia, L. </v>
      </c>
      <c r="E392" s="27" t="str">
        <f t="shared" si="44"/>
        <v>1998</v>
      </c>
      <c r="F392" s="27">
        <f t="shared" si="45"/>
        <v>32</v>
      </c>
      <c r="G392" s="27">
        <f t="shared" si="46"/>
        <v>35</v>
      </c>
      <c r="H392" s="27">
        <f t="shared" si="47"/>
        <v>80</v>
      </c>
      <c r="I392" s="27" t="str">
        <f t="shared" si="48"/>
        <v>Criação de espaços de informação interactivos.</v>
      </c>
      <c r="J392" s="27" t="str">
        <f>SUBSTITUTE(Table_2[[#This Row],[Column4]],"and",";")</f>
        <v xml:space="preserve">Camacho, L. e Gouveia, L. </v>
      </c>
      <c r="K392" s="27"/>
    </row>
    <row r="393" spans="1:11" ht="11.5" customHeight="1" x14ac:dyDescent="0.35">
      <c r="A393" s="27" t="s">
        <v>1334</v>
      </c>
      <c r="B393" s="27" t="s">
        <v>1881</v>
      </c>
      <c r="C393" s="27">
        <f t="shared" si="42"/>
        <v>13</v>
      </c>
      <c r="D393" s="27" t="str">
        <f t="shared" si="43"/>
        <v xml:space="preserve">Gouveia, L. </v>
      </c>
      <c r="E393" s="27" t="str">
        <f t="shared" si="44"/>
        <v>1998</v>
      </c>
      <c r="F393" s="27">
        <f t="shared" si="45"/>
        <v>18</v>
      </c>
      <c r="G393" s="27">
        <f t="shared" si="46"/>
        <v>21</v>
      </c>
      <c r="H393" s="27">
        <f t="shared" si="47"/>
        <v>163</v>
      </c>
      <c r="I393" s="27" t="str">
        <f t="shared" si="48"/>
        <v>Será a Internet/Intranet uma plataforma viável para a sala de aula? Lições retiradas do uso de computadores portáteis e da web em sala de aula.</v>
      </c>
      <c r="J393" s="27" t="str">
        <f>SUBSTITUTE(Table_2[[#This Row],[Column4]],"and",";")</f>
        <v xml:space="preserve">Gouveia, L. </v>
      </c>
      <c r="K393" s="27"/>
    </row>
    <row r="394" spans="1:11" ht="11.5" customHeight="1" x14ac:dyDescent="0.35">
      <c r="A394" s="27" t="s">
        <v>1336</v>
      </c>
      <c r="B394" s="27" t="s">
        <v>1882</v>
      </c>
      <c r="C394" s="27">
        <f t="shared" si="42"/>
        <v>13</v>
      </c>
      <c r="D394" s="27" t="str">
        <f t="shared" si="43"/>
        <v xml:space="preserve">Gouveia, L. </v>
      </c>
      <c r="E394" s="27" t="str">
        <f t="shared" si="44"/>
        <v>1996</v>
      </c>
      <c r="F394" s="27">
        <f t="shared" si="45"/>
        <v>18</v>
      </c>
      <c r="G394" s="27">
        <f t="shared" si="46"/>
        <v>21</v>
      </c>
      <c r="H394" s="27">
        <f t="shared" si="47"/>
        <v>116</v>
      </c>
      <c r="I394" s="27" t="str">
        <f t="shared" si="48"/>
        <v>Utilização de Computadores Portáteis em ambiente universitário: reflexão inicial e perspectivas.</v>
      </c>
      <c r="J394" s="27" t="str">
        <f>SUBSTITUTE(Table_2[[#This Row],[Column4]],"and",";")</f>
        <v xml:space="preserve">Gouveia, L. </v>
      </c>
      <c r="K394" s="27"/>
    </row>
    <row r="395" spans="1:11" ht="11.5" customHeight="1" x14ac:dyDescent="0.35">
      <c r="A395" s="27" t="s">
        <v>1226</v>
      </c>
      <c r="B395" s="27" t="s">
        <v>1883</v>
      </c>
      <c r="C395" s="27" t="e">
        <f t="shared" si="42"/>
        <v>#VALUE!</v>
      </c>
      <c r="D395" s="27" t="e">
        <f t="shared" si="43"/>
        <v>#VALUE!</v>
      </c>
      <c r="E395" s="27" t="e">
        <f t="shared" si="44"/>
        <v>#VALUE!</v>
      </c>
      <c r="F395" s="27" t="e">
        <f t="shared" si="45"/>
        <v>#VALUE!</v>
      </c>
      <c r="G395" s="27" t="e">
        <f t="shared" si="46"/>
        <v>#VALUE!</v>
      </c>
      <c r="H395" s="27" t="e">
        <f t="shared" si="47"/>
        <v>#VALUE!</v>
      </c>
      <c r="I395" s="27" t="e">
        <f t="shared" si="48"/>
        <v>#VALUE!</v>
      </c>
      <c r="J395" s="27" t="e">
        <f>SUBSTITUTE(Table_2[[#This Row],[Column4]],"and",";")</f>
        <v>#VALUE!</v>
      </c>
      <c r="K395" s="27"/>
    </row>
    <row r="396" spans="1:11" ht="11.5" customHeight="1" x14ac:dyDescent="0.35">
      <c r="A396" s="27" t="s">
        <v>1228</v>
      </c>
      <c r="B396" s="27" t="s">
        <v>1884</v>
      </c>
      <c r="C396" s="27" t="e">
        <f t="shared" si="42"/>
        <v>#VALUE!</v>
      </c>
      <c r="D396" s="27" t="e">
        <f t="shared" si="43"/>
        <v>#VALUE!</v>
      </c>
      <c r="E396" s="27" t="e">
        <f t="shared" si="44"/>
        <v>#VALUE!</v>
      </c>
      <c r="F396" s="27" t="e">
        <f t="shared" si="45"/>
        <v>#VALUE!</v>
      </c>
      <c r="G396" s="27" t="e">
        <f t="shared" si="46"/>
        <v>#VALUE!</v>
      </c>
      <c r="H396" s="27" t="e">
        <f t="shared" si="47"/>
        <v>#VALUE!</v>
      </c>
      <c r="I396" s="27" t="e">
        <f t="shared" si="48"/>
        <v>#VALUE!</v>
      </c>
      <c r="J396" s="27" t="e">
        <f>SUBSTITUTE(Table_2[[#This Row],[Column4]],"and",";")</f>
        <v>#VALUE!</v>
      </c>
      <c r="K396" s="27"/>
    </row>
    <row r="397" spans="1:11" ht="11.5" customHeight="1" x14ac:dyDescent="0.35">
      <c r="A397" s="27" t="s">
        <v>1272</v>
      </c>
      <c r="B397" s="27" t="s">
        <v>1885</v>
      </c>
      <c r="C397" s="27">
        <f t="shared" si="42"/>
        <v>13</v>
      </c>
      <c r="D397" s="27" t="str">
        <f t="shared" si="43"/>
        <v xml:space="preserve">Gouveia, L. </v>
      </c>
      <c r="E397" s="27" t="str">
        <f t="shared" si="44"/>
        <v>2020</v>
      </c>
      <c r="F397" s="27">
        <f t="shared" si="45"/>
        <v>18</v>
      </c>
      <c r="G397" s="27">
        <f t="shared" si="46"/>
        <v>21</v>
      </c>
      <c r="H397" s="27">
        <f t="shared" si="47"/>
        <v>117</v>
      </c>
      <c r="I397" s="27" t="str">
        <f t="shared" si="48"/>
        <v>e-Government and Smart Cities: Contexts and Challenges Taking from Digital Usage and Exploration.</v>
      </c>
      <c r="J397" s="27" t="str">
        <f>SUBSTITUTE(Table_2[[#This Row],[Column4]],"and",";")</f>
        <v xml:space="preserve">Gouveia, L. </v>
      </c>
      <c r="K397" s="27"/>
    </row>
    <row r="398" spans="1:11" ht="11.5" customHeight="1" x14ac:dyDescent="0.35">
      <c r="A398" s="27" t="s">
        <v>1274</v>
      </c>
      <c r="B398" s="27" t="s">
        <v>1886</v>
      </c>
      <c r="C398" s="27">
        <f t="shared" si="42"/>
        <v>13</v>
      </c>
      <c r="D398" s="27" t="str">
        <f t="shared" si="43"/>
        <v xml:space="preserve">Gouveia, L. </v>
      </c>
      <c r="E398" s="27" t="str">
        <f t="shared" si="44"/>
        <v>2019</v>
      </c>
      <c r="F398" s="27">
        <f t="shared" si="45"/>
        <v>18</v>
      </c>
      <c r="G398" s="27">
        <f t="shared" si="46"/>
        <v>21</v>
      </c>
      <c r="H398" s="27">
        <f t="shared" si="47"/>
        <v>64</v>
      </c>
      <c r="I398" s="27" t="str">
        <f t="shared" si="48"/>
        <v>Cibersegurança e proteção do espaço digital.</v>
      </c>
      <c r="J398" s="27" t="str">
        <f>SUBSTITUTE(Table_2[[#This Row],[Column4]],"and",";")</f>
        <v xml:space="preserve">Gouveia, L. </v>
      </c>
      <c r="K398" s="27"/>
    </row>
    <row r="399" spans="1:11" ht="11.5" customHeight="1" x14ac:dyDescent="0.35">
      <c r="A399" s="27" t="s">
        <v>1276</v>
      </c>
      <c r="B399" s="27" t="s">
        <v>1887</v>
      </c>
      <c r="C399" s="27">
        <f t="shared" si="42"/>
        <v>13</v>
      </c>
      <c r="D399" s="27" t="str">
        <f t="shared" si="43"/>
        <v xml:space="preserve">Gouveia, L. </v>
      </c>
      <c r="E399" s="27" t="str">
        <f t="shared" si="44"/>
        <v>2019</v>
      </c>
      <c r="F399" s="27">
        <f t="shared" si="45"/>
        <v>18</v>
      </c>
      <c r="G399" s="27">
        <f t="shared" si="46"/>
        <v>21</v>
      </c>
      <c r="H399" s="27">
        <f t="shared" si="47"/>
        <v>102</v>
      </c>
      <c r="I399" s="27" t="str">
        <f t="shared" si="48"/>
        <v>A gestão da informação no tempo do digital: pessoas, dados e plataformas digitais.</v>
      </c>
      <c r="J399" s="27" t="str">
        <f>SUBSTITUTE(Table_2[[#This Row],[Column4]],"and",";")</f>
        <v xml:space="preserve">Gouveia, L. </v>
      </c>
      <c r="K399" s="27"/>
    </row>
    <row r="400" spans="1:11" ht="11.5" customHeight="1" x14ac:dyDescent="0.35">
      <c r="A400" s="27" t="s">
        <v>1278</v>
      </c>
      <c r="B400" s="27" t="s">
        <v>1888</v>
      </c>
      <c r="C400" s="27">
        <f t="shared" si="42"/>
        <v>13</v>
      </c>
      <c r="D400" s="27" t="str">
        <f t="shared" si="43"/>
        <v xml:space="preserve">Gouveia, L. </v>
      </c>
      <c r="E400" s="27" t="str">
        <f t="shared" si="44"/>
        <v>2019</v>
      </c>
      <c r="F400" s="27">
        <f t="shared" si="45"/>
        <v>18</v>
      </c>
      <c r="G400" s="27">
        <f t="shared" si="46"/>
        <v>21</v>
      </c>
      <c r="H400" s="27">
        <f t="shared" si="47"/>
        <v>76</v>
      </c>
      <c r="I400" s="27" t="str">
        <f t="shared" si="48"/>
        <v>Liderança Digital e as novas plataformas de colaboração.</v>
      </c>
      <c r="J400" s="27" t="str">
        <f>SUBSTITUTE(Table_2[[#This Row],[Column4]],"and",";")</f>
        <v xml:space="preserve">Gouveia, L. </v>
      </c>
      <c r="K400" s="27"/>
    </row>
    <row r="401" spans="1:11" ht="11.5" customHeight="1" x14ac:dyDescent="0.35">
      <c r="A401" s="27" t="s">
        <v>1280</v>
      </c>
      <c r="B401" s="27" t="s">
        <v>1889</v>
      </c>
      <c r="C401" s="27">
        <f t="shared" si="42"/>
        <v>13</v>
      </c>
      <c r="D401" s="27" t="str">
        <f t="shared" si="43"/>
        <v xml:space="preserve">Gouveia, L. </v>
      </c>
      <c r="E401" s="27" t="str">
        <f t="shared" si="44"/>
        <v>2019</v>
      </c>
      <c r="F401" s="27">
        <f t="shared" si="45"/>
        <v>18</v>
      </c>
      <c r="G401" s="27">
        <f t="shared" si="46"/>
        <v>21</v>
      </c>
      <c r="H401" s="27">
        <f t="shared" si="47"/>
        <v>88</v>
      </c>
      <c r="I401" s="27" t="str">
        <f t="shared" si="48"/>
        <v>Atividade Humana, o digital e os processos de ensino e aprendizagem.</v>
      </c>
      <c r="J401" s="27" t="str">
        <f>SUBSTITUTE(Table_2[[#This Row],[Column4]],"and",";")</f>
        <v xml:space="preserve">Gouveia, L. </v>
      </c>
      <c r="K401" s="27"/>
    </row>
    <row r="402" spans="1:11" ht="11.5" customHeight="1" x14ac:dyDescent="0.35">
      <c r="A402" s="27" t="s">
        <v>1282</v>
      </c>
      <c r="B402" s="27" t="s">
        <v>1890</v>
      </c>
      <c r="C402" s="27">
        <f t="shared" si="42"/>
        <v>30</v>
      </c>
      <c r="D402" s="27" t="str">
        <f t="shared" si="43"/>
        <v xml:space="preserve">Daradkeh, Y. and Gouveia, L. </v>
      </c>
      <c r="E402" s="27" t="str">
        <f t="shared" si="44"/>
        <v>2018</v>
      </c>
      <c r="F402" s="27">
        <f t="shared" si="45"/>
        <v>35</v>
      </c>
      <c r="G402" s="27">
        <f t="shared" si="46"/>
        <v>38</v>
      </c>
      <c r="H402" s="27">
        <f t="shared" si="47"/>
        <v>109</v>
      </c>
      <c r="I402" s="27" t="str">
        <f t="shared" si="48"/>
        <v>Getting Mobile: a critical challenge for the higher education classroom.</v>
      </c>
      <c r="J402" s="27" t="str">
        <f>SUBSTITUTE(Table_2[[#This Row],[Column4]],"and",";")</f>
        <v xml:space="preserve">Daradkeh, Y. ; Gouveia, L. </v>
      </c>
      <c r="K402" s="27"/>
    </row>
    <row r="403" spans="1:11" ht="11.5" customHeight="1" x14ac:dyDescent="0.35">
      <c r="A403" s="27" t="s">
        <v>1284</v>
      </c>
      <c r="B403" s="27" t="s">
        <v>1891</v>
      </c>
      <c r="C403" s="27">
        <f t="shared" si="42"/>
        <v>13</v>
      </c>
      <c r="D403" s="27" t="str">
        <f t="shared" si="43"/>
        <v xml:space="preserve">Gouveia, L. </v>
      </c>
      <c r="E403" s="27" t="str">
        <f t="shared" si="44"/>
        <v>2018</v>
      </c>
      <c r="F403" s="27">
        <f t="shared" si="45"/>
        <v>18</v>
      </c>
      <c r="G403" s="27">
        <f t="shared" si="46"/>
        <v>21</v>
      </c>
      <c r="H403" s="27">
        <f t="shared" si="47"/>
        <v>106</v>
      </c>
      <c r="I403" s="27" t="str">
        <f t="shared" si="48"/>
        <v>Open access and social media: challenges and opportunities for information management.</v>
      </c>
      <c r="J403" s="27" t="str">
        <f>SUBSTITUTE(Table_2[[#This Row],[Column4]],"and",";")</f>
        <v xml:space="preserve">Gouveia, L. </v>
      </c>
      <c r="K403" s="27"/>
    </row>
    <row r="404" spans="1:11" ht="11.5" customHeight="1" x14ac:dyDescent="0.35">
      <c r="A404" s="27" t="s">
        <v>1286</v>
      </c>
      <c r="B404" s="27" t="s">
        <v>1892</v>
      </c>
      <c r="C404" s="27">
        <f t="shared" si="42"/>
        <v>13</v>
      </c>
      <c r="D404" s="27" t="str">
        <f t="shared" si="43"/>
        <v xml:space="preserve">Gouveia, L. </v>
      </c>
      <c r="E404" s="27" t="str">
        <f t="shared" si="44"/>
        <v>2017</v>
      </c>
      <c r="F404" s="27">
        <f t="shared" si="45"/>
        <v>18</v>
      </c>
      <c r="G404" s="27">
        <f t="shared" si="46"/>
        <v>21</v>
      </c>
      <c r="H404" s="27">
        <f t="shared" si="47"/>
        <v>109</v>
      </c>
      <c r="I404" s="27" t="str">
        <f t="shared" si="48"/>
        <v>Challenges in Higher Education as a Transformative Ecosystem for Students and Professors.</v>
      </c>
      <c r="J404" s="27" t="str">
        <f>SUBSTITUTE(Table_2[[#This Row],[Column4]],"and",";")</f>
        <v xml:space="preserve">Gouveia, L. </v>
      </c>
      <c r="K404" s="27"/>
    </row>
    <row r="405" spans="1:11" ht="11.5" customHeight="1" x14ac:dyDescent="0.35">
      <c r="A405" s="27" t="s">
        <v>1288</v>
      </c>
      <c r="B405" s="27" t="s">
        <v>1893</v>
      </c>
      <c r="C405" s="27">
        <f t="shared" si="42"/>
        <v>13</v>
      </c>
      <c r="D405" s="27" t="str">
        <f t="shared" si="43"/>
        <v xml:space="preserve">Gouveia, L. </v>
      </c>
      <c r="E405" s="27" t="str">
        <f t="shared" si="44"/>
        <v>2017</v>
      </c>
      <c r="F405" s="27">
        <f t="shared" si="45"/>
        <v>18</v>
      </c>
      <c r="G405" s="27">
        <f t="shared" si="46"/>
        <v>21</v>
      </c>
      <c r="H405" s="27">
        <f t="shared" si="47"/>
        <v>85</v>
      </c>
      <c r="I405" s="27" t="str">
        <f t="shared" si="48"/>
        <v>oing Open in University &amp; Libraries: challenges and applications.</v>
      </c>
      <c r="J405" s="27" t="str">
        <f>SUBSTITUTE(Table_2[[#This Row],[Column4]],"and",";")</f>
        <v xml:space="preserve">Gouveia, L. </v>
      </c>
      <c r="K405" s="27"/>
    </row>
    <row r="406" spans="1:11" ht="11.5" customHeight="1" x14ac:dyDescent="0.35">
      <c r="A406" s="27" t="s">
        <v>1290</v>
      </c>
      <c r="B406" s="27" t="s">
        <v>1894</v>
      </c>
      <c r="C406" s="27">
        <f t="shared" si="42"/>
        <v>13</v>
      </c>
      <c r="D406" s="27" t="str">
        <f t="shared" si="43"/>
        <v xml:space="preserve">Gouveia, L. </v>
      </c>
      <c r="E406" s="27" t="str">
        <f t="shared" si="44"/>
        <v>2016</v>
      </c>
      <c r="F406" s="27">
        <f t="shared" si="45"/>
        <v>18</v>
      </c>
      <c r="G406" s="27">
        <f t="shared" si="46"/>
        <v>21</v>
      </c>
      <c r="H406" s="27">
        <f t="shared" si="47"/>
        <v>106</v>
      </c>
      <c r="I406" s="27" t="str">
        <f t="shared" si="48"/>
        <v>Higher Education in the XXI century: challenging everything and also the library role.</v>
      </c>
      <c r="J406" s="27" t="str">
        <f>SUBSTITUTE(Table_2[[#This Row],[Column4]],"and",";")</f>
        <v xml:space="preserve">Gouveia, L. </v>
      </c>
      <c r="K406" s="27"/>
    </row>
    <row r="407" spans="1:11" ht="11.5" customHeight="1" x14ac:dyDescent="0.35">
      <c r="A407" s="27" t="s">
        <v>1292</v>
      </c>
      <c r="B407" s="27" t="s">
        <v>1895</v>
      </c>
      <c r="C407" s="27">
        <f t="shared" si="42"/>
        <v>13</v>
      </c>
      <c r="D407" s="27" t="str">
        <f t="shared" si="43"/>
        <v xml:space="preserve">Gouveia, L. </v>
      </c>
      <c r="E407" s="27" t="str">
        <f t="shared" si="44"/>
        <v>2015</v>
      </c>
      <c r="F407" s="27">
        <f t="shared" si="45"/>
        <v>18</v>
      </c>
      <c r="G407" s="27">
        <f t="shared" si="46"/>
        <v>21</v>
      </c>
      <c r="H407" s="27">
        <f t="shared" si="47"/>
        <v>94</v>
      </c>
      <c r="I407" s="27" t="str">
        <f t="shared" si="48"/>
        <v>The  Library and Higher Education: where and how to rethink relationships.</v>
      </c>
      <c r="J407" s="27" t="str">
        <f>SUBSTITUTE(Table_2[[#This Row],[Column4]],"and",";")</f>
        <v xml:space="preserve">Gouveia, L. </v>
      </c>
      <c r="K407" s="27"/>
    </row>
    <row r="408" spans="1:11" ht="11.5" customHeight="1" x14ac:dyDescent="0.35">
      <c r="A408" s="27" t="s">
        <v>1294</v>
      </c>
      <c r="B408" s="27" t="s">
        <v>1896</v>
      </c>
      <c r="C408" s="27">
        <f t="shared" si="42"/>
        <v>13</v>
      </c>
      <c r="D408" s="27" t="str">
        <f t="shared" si="43"/>
        <v xml:space="preserve">Gouveia, L. </v>
      </c>
      <c r="E408" s="27" t="str">
        <f t="shared" si="44"/>
        <v>2014</v>
      </c>
      <c r="F408" s="27">
        <f t="shared" si="45"/>
        <v>18</v>
      </c>
      <c r="G408" s="27">
        <f t="shared" si="46"/>
        <v>21</v>
      </c>
      <c r="H408" s="27">
        <f t="shared" si="47"/>
        <v>122</v>
      </c>
      <c r="I408" s="27" t="str">
        <f t="shared" si="48"/>
        <v>O caso do Gaia Global (2000-2005) um testemunho da exploração do digital para benefício do território.</v>
      </c>
      <c r="J408" s="27" t="str">
        <f>SUBSTITUTE(Table_2[[#This Row],[Column4]],"and",";")</f>
        <v xml:space="preserve">Gouveia, L. </v>
      </c>
      <c r="K408" s="27"/>
    </row>
    <row r="409" spans="1:11" ht="11.5" customHeight="1" x14ac:dyDescent="0.35">
      <c r="A409" s="27" t="s">
        <v>1296</v>
      </c>
      <c r="B409" s="27" t="s">
        <v>1897</v>
      </c>
      <c r="C409" s="27">
        <f t="shared" si="42"/>
        <v>13</v>
      </c>
      <c r="D409" s="27" t="str">
        <f t="shared" si="43"/>
        <v xml:space="preserve">Gouveia, L. </v>
      </c>
      <c r="E409" s="27" t="str">
        <f t="shared" si="44"/>
        <v>2013</v>
      </c>
      <c r="F409" s="27">
        <f t="shared" si="45"/>
        <v>18</v>
      </c>
      <c r="G409" s="27">
        <f t="shared" si="46"/>
        <v>21</v>
      </c>
      <c r="H409" s="27">
        <f t="shared" si="47"/>
        <v>67</v>
      </c>
      <c r="I409" s="27" t="str">
        <f t="shared" si="48"/>
        <v>Adoção e Inovação em Tecnologias de Informação.</v>
      </c>
      <c r="J409" s="27" t="str">
        <f>SUBSTITUTE(Table_2[[#This Row],[Column4]],"and",";")</f>
        <v xml:space="preserve">Gouveia, L. </v>
      </c>
      <c r="K409" s="27"/>
    </row>
    <row r="410" spans="1:11" ht="11.5" customHeight="1" x14ac:dyDescent="0.35">
      <c r="A410" s="27" t="s">
        <v>1298</v>
      </c>
      <c r="B410" s="27" t="s">
        <v>1898</v>
      </c>
      <c r="C410" s="27">
        <f t="shared" si="42"/>
        <v>13</v>
      </c>
      <c r="D410" s="27" t="str">
        <f t="shared" si="43"/>
        <v xml:space="preserve">Gouveia, L. </v>
      </c>
      <c r="E410" s="27" t="str">
        <f t="shared" si="44"/>
        <v>2014</v>
      </c>
      <c r="F410" s="27">
        <f t="shared" si="45"/>
        <v>18</v>
      </c>
      <c r="G410" s="27">
        <f t="shared" si="46"/>
        <v>21</v>
      </c>
      <c r="H410" s="27">
        <f t="shared" si="47"/>
        <v>77</v>
      </c>
      <c r="I410" s="27" t="str">
        <f t="shared" si="48"/>
        <v>Digital Libraries and the quest for information curation.</v>
      </c>
      <c r="J410" s="27" t="str">
        <f>SUBSTITUTE(Table_2[[#This Row],[Column4]],"and",";")</f>
        <v xml:space="preserve">Gouveia, L. </v>
      </c>
      <c r="K410" s="27"/>
    </row>
    <row r="411" spans="1:11" ht="11.5" customHeight="1" x14ac:dyDescent="0.35">
      <c r="A411" s="27" t="s">
        <v>1300</v>
      </c>
      <c r="B411" s="27" t="s">
        <v>1899</v>
      </c>
      <c r="C411" s="27">
        <f t="shared" si="42"/>
        <v>13</v>
      </c>
      <c r="D411" s="27" t="str">
        <f t="shared" si="43"/>
        <v xml:space="preserve">Gouveia, L. </v>
      </c>
      <c r="E411" s="27" t="str">
        <f t="shared" si="44"/>
        <v>2013</v>
      </c>
      <c r="F411" s="27">
        <f t="shared" si="45"/>
        <v>18</v>
      </c>
      <c r="G411" s="27">
        <f t="shared" si="46"/>
        <v>21</v>
      </c>
      <c r="H411" s="27">
        <f t="shared" si="47"/>
        <v>110</v>
      </c>
      <c r="I411" s="27" t="str">
        <f t="shared" si="48"/>
        <v>Some issues on Bibliometrics: the way I would like to be helped as a University Professor.</v>
      </c>
      <c r="J411" s="27" t="str">
        <f>SUBSTITUTE(Table_2[[#This Row],[Column4]],"and",";")</f>
        <v xml:space="preserve">Gouveia, L. </v>
      </c>
      <c r="K411" s="27"/>
    </row>
    <row r="412" spans="1:11" ht="11.5" customHeight="1" x14ac:dyDescent="0.35">
      <c r="A412" s="27" t="s">
        <v>1302</v>
      </c>
      <c r="B412" s="27" t="s">
        <v>1900</v>
      </c>
      <c r="C412" s="27">
        <f t="shared" si="42"/>
        <v>13</v>
      </c>
      <c r="D412" s="27" t="str">
        <f t="shared" si="43"/>
        <v xml:space="preserve">Gouveia, L. </v>
      </c>
      <c r="E412" s="27" t="str">
        <f t="shared" si="44"/>
        <v>2010</v>
      </c>
      <c r="F412" s="27">
        <f t="shared" si="45"/>
        <v>18</v>
      </c>
      <c r="G412" s="27">
        <f t="shared" si="46"/>
        <v>21</v>
      </c>
      <c r="H412" s="27">
        <f t="shared" si="47"/>
        <v>102</v>
      </c>
      <c r="I412" s="27" t="str">
        <f t="shared" si="48"/>
        <v>Digital Paradox: why place matters, putting place in its place! Switch conference.</v>
      </c>
      <c r="J412" s="27" t="str">
        <f>SUBSTITUTE(Table_2[[#This Row],[Column4]],"and",";")</f>
        <v xml:space="preserve">Gouveia, L. </v>
      </c>
      <c r="K412" s="27"/>
    </row>
    <row r="413" spans="1:11" ht="11.5" customHeight="1" x14ac:dyDescent="0.35">
      <c r="A413" s="27" t="s">
        <v>1304</v>
      </c>
      <c r="B413" s="27" t="s">
        <v>1901</v>
      </c>
      <c r="C413" s="27">
        <f t="shared" si="42"/>
        <v>58</v>
      </c>
      <c r="D413" s="27" t="str">
        <f t="shared" si="43"/>
        <v xml:space="preserve">Fernandes, N.; Gouveia, F.; Gouveia, L. and Martinez, D. </v>
      </c>
      <c r="E413" s="27" t="str">
        <f t="shared" si="44"/>
        <v>2010</v>
      </c>
      <c r="F413" s="27">
        <f t="shared" si="45"/>
        <v>63</v>
      </c>
      <c r="G413" s="27">
        <f t="shared" si="46"/>
        <v>66</v>
      </c>
      <c r="H413" s="27">
        <f t="shared" si="47"/>
        <v>132</v>
      </c>
      <c r="I413" s="27" t="str">
        <f t="shared" si="48"/>
        <v>Site Stats: the power of event tracking at a single click in Sakai.</v>
      </c>
      <c r="J413" s="27" t="str">
        <f>SUBSTITUTE(Table_2[[#This Row],[Column4]],"and",";")</f>
        <v xml:space="preserve">Fern;es, N.; Gouveia, F.; Gouveia, L. ; Martinez, D. </v>
      </c>
      <c r="K413" s="27"/>
    </row>
    <row r="414" spans="1:11" ht="11.5" customHeight="1" x14ac:dyDescent="0.35">
      <c r="A414" s="27" t="s">
        <v>1306</v>
      </c>
      <c r="B414" s="27" t="s">
        <v>1902</v>
      </c>
      <c r="C414" s="27">
        <f t="shared" si="42"/>
        <v>44</v>
      </c>
      <c r="D414" s="27" t="str">
        <f t="shared" si="43"/>
        <v xml:space="preserve">Gouveia, F.; Gouveia, L. and Fernandes, N. </v>
      </c>
      <c r="E414" s="27" t="str">
        <f t="shared" si="44"/>
        <v>2010</v>
      </c>
      <c r="F414" s="27">
        <f t="shared" si="45"/>
        <v>49</v>
      </c>
      <c r="G414" s="27">
        <f t="shared" si="46"/>
        <v>52</v>
      </c>
      <c r="H414" s="27">
        <f t="shared" si="47"/>
        <v>114</v>
      </c>
      <c r="I414" s="27" t="str">
        <f t="shared" si="48"/>
        <v>My students and shared resources: design of a supervision tool.</v>
      </c>
      <c r="J414" s="27" t="str">
        <f>SUBSTITUTE(Table_2[[#This Row],[Column4]],"and",";")</f>
        <v xml:space="preserve">Gouveia, F.; Gouveia, L. ; Fern;es, N. </v>
      </c>
      <c r="K414" s="27"/>
    </row>
    <row r="415" spans="1:11" ht="11.5" customHeight="1" x14ac:dyDescent="0.35">
      <c r="A415" s="27" t="s">
        <v>1308</v>
      </c>
      <c r="B415" s="27" t="s">
        <v>1903</v>
      </c>
      <c r="C415" s="27">
        <f t="shared" si="42"/>
        <v>26</v>
      </c>
      <c r="D415" s="27" t="str">
        <f t="shared" si="43"/>
        <v xml:space="preserve">Simões, L. e Gouveia, L. </v>
      </c>
      <c r="E415" s="27" t="str">
        <f t="shared" si="44"/>
        <v>2008</v>
      </c>
      <c r="F415" s="27">
        <f t="shared" si="45"/>
        <v>31</v>
      </c>
      <c r="G415" s="27">
        <f t="shared" si="46"/>
        <v>34</v>
      </c>
      <c r="H415" s="27">
        <f t="shared" si="47"/>
        <v>69</v>
      </c>
      <c r="I415" s="27" t="str">
        <f t="shared" si="48"/>
        <v>Targeting the Millennial Generation.</v>
      </c>
      <c r="J415" s="27" t="str">
        <f>SUBSTITUTE(Table_2[[#This Row],[Column4]],"and",";")</f>
        <v xml:space="preserve">Simões, L. e Gouveia, L. </v>
      </c>
      <c r="K415" s="27"/>
    </row>
    <row r="416" spans="1:11" ht="11.5" customHeight="1" x14ac:dyDescent="0.35">
      <c r="A416" s="27" t="s">
        <v>1310</v>
      </c>
      <c r="B416" s="27" t="s">
        <v>1904</v>
      </c>
      <c r="C416" s="27">
        <f t="shared" si="42"/>
        <v>28</v>
      </c>
      <c r="D416" s="27" t="str">
        <f t="shared" si="43"/>
        <v xml:space="preserve">Simões, L. and Gouveia, L. </v>
      </c>
      <c r="E416" s="27" t="str">
        <f t="shared" si="44"/>
        <v>2008</v>
      </c>
      <c r="F416" s="27">
        <f t="shared" si="45"/>
        <v>33</v>
      </c>
      <c r="G416" s="27">
        <f t="shared" si="46"/>
        <v>36</v>
      </c>
      <c r="H416" s="27">
        <f t="shared" si="47"/>
        <v>79</v>
      </c>
      <c r="I416" s="27" t="str">
        <f t="shared" si="48"/>
        <v>The University and the Social Web challenge.</v>
      </c>
      <c r="J416" s="27" t="str">
        <f>SUBSTITUTE(Table_2[[#This Row],[Column4]],"and",";")</f>
        <v xml:space="preserve">Simões, L. ; Gouveia, L. </v>
      </c>
      <c r="K416" s="27"/>
    </row>
    <row r="417" spans="1:11" ht="11.5" customHeight="1" x14ac:dyDescent="0.35">
      <c r="A417" s="27" t="s">
        <v>1312</v>
      </c>
      <c r="B417" s="27" t="s">
        <v>1905</v>
      </c>
      <c r="C417" s="27">
        <f t="shared" si="42"/>
        <v>13</v>
      </c>
      <c r="D417" s="27" t="str">
        <f t="shared" si="43"/>
        <v xml:space="preserve">Gouveia, L. </v>
      </c>
      <c r="E417" s="27" t="str">
        <f t="shared" si="44"/>
        <v>2008</v>
      </c>
      <c r="F417" s="27">
        <f t="shared" si="45"/>
        <v>18</v>
      </c>
      <c r="G417" s="27">
        <f t="shared" si="46"/>
        <v>21</v>
      </c>
      <c r="H417" s="27">
        <f t="shared" si="47"/>
        <v>72</v>
      </c>
      <c r="I417" s="27" t="str">
        <f t="shared" si="48"/>
        <v>Intelligent cities: from digital to social analogic.</v>
      </c>
      <c r="J417" s="27" t="str">
        <f>SUBSTITUTE(Table_2[[#This Row],[Column4]],"and",";")</f>
        <v xml:space="preserve">Gouveia, L. </v>
      </c>
      <c r="K417" s="27"/>
    </row>
    <row r="418" spans="1:11" ht="11.5" customHeight="1" x14ac:dyDescent="0.35">
      <c r="A418" s="27" t="s">
        <v>1314</v>
      </c>
      <c r="B418" s="27" t="s">
        <v>1906</v>
      </c>
      <c r="C418" s="27">
        <f t="shared" si="42"/>
        <v>29</v>
      </c>
      <c r="D418" s="27" t="str">
        <f t="shared" si="43"/>
        <v xml:space="preserve">Gouveia, L. and Gouveia, F. </v>
      </c>
      <c r="E418" s="27" t="str">
        <f t="shared" si="44"/>
        <v>2008</v>
      </c>
      <c r="F418" s="27">
        <f t="shared" si="45"/>
        <v>34</v>
      </c>
      <c r="G418" s="27">
        <f t="shared" si="46"/>
        <v>37</v>
      </c>
      <c r="H418" s="27">
        <f t="shared" si="47"/>
        <v>65</v>
      </c>
      <c r="I418" s="27" t="str">
        <f t="shared" si="48"/>
        <v>Distance Learning with Sakai.</v>
      </c>
      <c r="J418" s="27" t="str">
        <f>SUBSTITUTE(Table_2[[#This Row],[Column4]],"and",";")</f>
        <v xml:space="preserve">Gouveia, L. ; Gouveia, F. </v>
      </c>
      <c r="K418" s="27"/>
    </row>
    <row r="419" spans="1:11" ht="10" customHeight="1" x14ac:dyDescent="0.35">
      <c r="A419" s="27" t="s">
        <v>1316</v>
      </c>
      <c r="B419" s="27" t="s">
        <v>1907</v>
      </c>
      <c r="C419" s="27">
        <f t="shared" si="42"/>
        <v>44</v>
      </c>
      <c r="D419" s="27" t="str">
        <f t="shared" si="43"/>
        <v xml:space="preserve">Gouveia, F.; Gouveia, L. and Fernandes, N. </v>
      </c>
      <c r="E419" s="27" t="str">
        <f t="shared" si="44"/>
        <v>2008</v>
      </c>
      <c r="F419" s="27">
        <f t="shared" si="45"/>
        <v>49</v>
      </c>
      <c r="G419" s="27">
        <f t="shared" si="46"/>
        <v>52</v>
      </c>
      <c r="H419" s="27">
        <f t="shared" si="47"/>
        <v>153</v>
      </c>
      <c r="I419" s="27" t="str">
        <f t="shared" si="48"/>
        <v>UFPUV contribution for the Deployment Sakai panel: an implementation Panel: the Sakai journey Part II.</v>
      </c>
      <c r="J419" s="27" t="str">
        <f>SUBSTITUTE(Table_2[[#This Row],[Column4]],"and",";")</f>
        <v xml:space="preserve">Gouveia, F.; Gouveia, L. ; Fern;es, N. </v>
      </c>
      <c r="K419" s="27"/>
    </row>
    <row r="420" spans="1:11" ht="11.5" customHeight="1" x14ac:dyDescent="0.35">
      <c r="A420" s="27" t="s">
        <v>1318</v>
      </c>
      <c r="B420" s="27" t="s">
        <v>1908</v>
      </c>
      <c r="C420" s="27">
        <f t="shared" si="42"/>
        <v>13</v>
      </c>
      <c r="D420" s="27" t="str">
        <f t="shared" si="43"/>
        <v xml:space="preserve">Gouveia, L. </v>
      </c>
      <c r="E420" s="27" t="str">
        <f t="shared" si="44"/>
        <v>2007</v>
      </c>
      <c r="F420" s="27">
        <f t="shared" si="45"/>
        <v>18</v>
      </c>
      <c r="G420" s="27">
        <f t="shared" si="46"/>
        <v>21</v>
      </c>
      <c r="H420" s="27">
        <f t="shared" si="47"/>
        <v>85</v>
      </c>
      <c r="I420" s="27" t="str">
        <f t="shared" si="48"/>
        <v>The use of Sakai to deploy the UFP Virtual University Initiative.</v>
      </c>
      <c r="J420" s="27" t="str">
        <f>SUBSTITUTE(Table_2[[#This Row],[Column4]],"and",";")</f>
        <v xml:space="preserve">Gouveia, L. </v>
      </c>
      <c r="K420" s="27"/>
    </row>
    <row r="421" spans="1:11" ht="11.5" customHeight="1" x14ac:dyDescent="0.35">
      <c r="A421" s="27" t="s">
        <v>1320</v>
      </c>
      <c r="B421" s="27" t="s">
        <v>1909</v>
      </c>
      <c r="C421" s="27">
        <f t="shared" si="42"/>
        <v>27</v>
      </c>
      <c r="D421" s="27" t="str">
        <f t="shared" si="43"/>
        <v xml:space="preserve">Gouveia, F. e Gouveia, L. </v>
      </c>
      <c r="E421" s="27" t="str">
        <f t="shared" si="44"/>
        <v>2006</v>
      </c>
      <c r="F421" s="27">
        <f t="shared" si="45"/>
        <v>32</v>
      </c>
      <c r="G421" s="27">
        <f t="shared" si="46"/>
        <v>35</v>
      </c>
      <c r="H421" s="27">
        <f t="shared" si="47"/>
        <v>83</v>
      </c>
      <c r="I421" s="27" t="str">
        <f t="shared" si="48"/>
        <v>Sakay in practice at an European University: UFP.</v>
      </c>
      <c r="J421" s="27" t="str">
        <f>SUBSTITUTE(Table_2[[#This Row],[Column4]],"and",";")</f>
        <v xml:space="preserve">Gouveia, F. e Gouveia, L. </v>
      </c>
      <c r="K421" s="27"/>
    </row>
    <row r="422" spans="1:11" ht="11.5" customHeight="1" x14ac:dyDescent="0.35">
      <c r="A422" s="27" t="s">
        <v>1322</v>
      </c>
      <c r="B422" s="27" t="s">
        <v>1910</v>
      </c>
      <c r="C422" s="27">
        <f t="shared" si="42"/>
        <v>13</v>
      </c>
      <c r="D422" s="27" t="str">
        <f t="shared" si="43"/>
        <v xml:space="preserve">Gouveia, L. </v>
      </c>
      <c r="E422" s="27" t="str">
        <f t="shared" si="44"/>
        <v>2004</v>
      </c>
      <c r="F422" s="27">
        <f t="shared" si="45"/>
        <v>18</v>
      </c>
      <c r="G422" s="27">
        <f t="shared" si="46"/>
        <v>21</v>
      </c>
      <c r="H422" s="27">
        <f t="shared" si="47"/>
        <v>81</v>
      </c>
      <c r="I422" s="27" t="str">
        <f t="shared" si="48"/>
        <v xml:space="preserve"> Cidades Digitais, o digital e implicações para o território.</v>
      </c>
      <c r="J422" s="27" t="str">
        <f>SUBSTITUTE(Table_2[[#This Row],[Column4]],"and",";")</f>
        <v xml:space="preserve">Gouveia, L. </v>
      </c>
      <c r="K422" s="27"/>
    </row>
    <row r="423" spans="1:11" ht="11.5" customHeight="1" x14ac:dyDescent="0.35">
      <c r="A423" s="27" t="s">
        <v>1324</v>
      </c>
      <c r="B423" s="27" t="s">
        <v>1911</v>
      </c>
      <c r="C423" s="27">
        <f t="shared" si="42"/>
        <v>13</v>
      </c>
      <c r="D423" s="27" t="str">
        <f t="shared" si="43"/>
        <v xml:space="preserve">Gouveia, L. </v>
      </c>
      <c r="E423" s="27" t="str">
        <f t="shared" si="44"/>
        <v>2003</v>
      </c>
      <c r="F423" s="27">
        <f t="shared" si="45"/>
        <v>18</v>
      </c>
      <c r="G423" s="27">
        <f t="shared" si="46"/>
        <v>21</v>
      </c>
      <c r="H423" s="27">
        <f t="shared" si="47"/>
        <v>91</v>
      </c>
      <c r="I423" s="27" t="str">
        <f t="shared" si="48"/>
        <v>Identidade para quê? Desafios ao território na Sociedade da Informação.</v>
      </c>
      <c r="J423" s="27" t="str">
        <f>SUBSTITUTE(Table_2[[#This Row],[Column4]],"and",";")</f>
        <v xml:space="preserve">Gouveia, L. </v>
      </c>
      <c r="K423" s="27"/>
    </row>
    <row r="424" spans="1:11" ht="11.5" customHeight="1" x14ac:dyDescent="0.35">
      <c r="A424" s="27" t="s">
        <v>1326</v>
      </c>
      <c r="B424" s="27" t="s">
        <v>1912</v>
      </c>
      <c r="C424" s="27">
        <f t="shared" si="42"/>
        <v>13</v>
      </c>
      <c r="D424" s="27" t="str">
        <f t="shared" si="43"/>
        <v xml:space="preserve">Gouveia, L. </v>
      </c>
      <c r="E424" s="27" t="str">
        <f t="shared" si="44"/>
        <v>2003</v>
      </c>
      <c r="F424" s="27">
        <f t="shared" si="45"/>
        <v>18</v>
      </c>
      <c r="G424" s="27">
        <f t="shared" si="46"/>
        <v>21</v>
      </c>
      <c r="H424" s="27">
        <f t="shared" si="47"/>
        <v>89</v>
      </c>
      <c r="I424" s="27" t="str">
        <f t="shared" si="48"/>
        <v>Agregar o Digital, o Virtual e o Real: reinventar o espaço e o tempo.</v>
      </c>
      <c r="J424" s="27" t="str">
        <f>SUBSTITUTE(Table_2[[#This Row],[Column4]],"and",";")</f>
        <v xml:space="preserve">Gouveia, L. </v>
      </c>
      <c r="K424" s="27"/>
    </row>
    <row r="425" spans="1:11" ht="11.5" customHeight="1" x14ac:dyDescent="0.35">
      <c r="A425" s="27" t="s">
        <v>1328</v>
      </c>
      <c r="B425" s="27" t="s">
        <v>1913</v>
      </c>
      <c r="C425" s="27">
        <f t="shared" si="42"/>
        <v>29</v>
      </c>
      <c r="D425" s="27" t="str">
        <f t="shared" si="43"/>
        <v xml:space="preserve">Gouveia, J. and Gouveia, L. </v>
      </c>
      <c r="E425" s="27" t="str">
        <f t="shared" si="44"/>
        <v>2001</v>
      </c>
      <c r="F425" s="27">
        <f t="shared" si="45"/>
        <v>34</v>
      </c>
      <c r="G425" s="27">
        <f t="shared" si="46"/>
        <v>37</v>
      </c>
      <c r="H425" s="27">
        <f t="shared" si="47"/>
        <v>109</v>
      </c>
      <c r="I425" s="27" t="str">
        <f t="shared" si="48"/>
        <v>EFTWeb: an environment to support context sharing for education settings.</v>
      </c>
      <c r="J425" s="27" t="str">
        <f>SUBSTITUTE(Table_2[[#This Row],[Column4]],"and",";")</f>
        <v xml:space="preserve">Gouveia, J. ; Gouveia, L. </v>
      </c>
      <c r="K425" s="27"/>
    </row>
    <row r="426" spans="1:11" ht="11.5" customHeight="1" x14ac:dyDescent="0.35">
      <c r="A426" s="27" t="s">
        <v>1330</v>
      </c>
      <c r="B426" s="27" t="s">
        <v>1914</v>
      </c>
      <c r="C426" s="27">
        <f t="shared" si="42"/>
        <v>13</v>
      </c>
      <c r="D426" s="27" t="str">
        <f t="shared" si="43"/>
        <v xml:space="preserve">Gouveia, L. </v>
      </c>
      <c r="E426" s="27" t="str">
        <f t="shared" si="44"/>
        <v>2001</v>
      </c>
      <c r="F426" s="27">
        <f t="shared" si="45"/>
        <v>18</v>
      </c>
      <c r="G426" s="27">
        <f t="shared" si="46"/>
        <v>21</v>
      </c>
      <c r="H426" s="27">
        <f t="shared" si="47"/>
        <v>88</v>
      </c>
      <c r="I426" s="27" t="str">
        <f t="shared" si="48"/>
        <v>Divulgar conteúdos e partilhar experiências usando a World Wide Web.</v>
      </c>
      <c r="J426" s="27" t="str">
        <f>SUBSTITUTE(Table_2[[#This Row],[Column4]],"and",";")</f>
        <v xml:space="preserve">Gouveia, L. </v>
      </c>
      <c r="K426" s="27"/>
    </row>
    <row r="427" spans="1:11" ht="11.5" customHeight="1" x14ac:dyDescent="0.35">
      <c r="A427" s="27" t="s">
        <v>1332</v>
      </c>
      <c r="B427" s="27" t="s">
        <v>1915</v>
      </c>
      <c r="C427" s="27">
        <f t="shared" si="42"/>
        <v>13</v>
      </c>
      <c r="D427" s="27" t="str">
        <f t="shared" si="43"/>
        <v xml:space="preserve">Gouveia, L. </v>
      </c>
      <c r="E427" s="27" t="str">
        <f t="shared" si="44"/>
        <v>2001</v>
      </c>
      <c r="F427" s="27">
        <f t="shared" si="45"/>
        <v>18</v>
      </c>
      <c r="G427" s="27">
        <f t="shared" si="46"/>
        <v>21</v>
      </c>
      <c r="H427" s="27">
        <f t="shared" si="47"/>
        <v>286</v>
      </c>
      <c r="I427" s="27" t="str">
        <f t="shared" si="48"/>
        <v>Is a virtual environment feasible to support knowledge sharing? SSGRR 2001 International Conference on Advances in Infrastructure for Electronic Business, Science, and Education on the Internet, Scuola Superiore Guglielmo Reiss Romoli, L'Aquila, Italy, August, 6-12.</v>
      </c>
      <c r="J427" s="27" t="str">
        <f>SUBSTITUTE(Table_2[[#This Row],[Column4]],"and",";")</f>
        <v xml:space="preserve">Gouveia, L. </v>
      </c>
      <c r="K427" s="27"/>
    </row>
    <row r="428" spans="1:11" ht="11.5" customHeight="1" x14ac:dyDescent="0.35">
      <c r="A428" s="27" t="s">
        <v>1334</v>
      </c>
      <c r="B428" s="27" t="s">
        <v>1916</v>
      </c>
      <c r="C428" s="27">
        <f t="shared" si="42"/>
        <v>13</v>
      </c>
      <c r="D428" s="27" t="str">
        <f t="shared" si="43"/>
        <v xml:space="preserve">Gouveia, L. </v>
      </c>
      <c r="E428" s="27" t="str">
        <f t="shared" si="44"/>
        <v>1999</v>
      </c>
      <c r="F428" s="27">
        <f t="shared" si="45"/>
        <v>18</v>
      </c>
      <c r="G428" s="27">
        <f t="shared" si="46"/>
        <v>21</v>
      </c>
      <c r="H428" s="27">
        <f t="shared" si="47"/>
        <v>78</v>
      </c>
      <c r="I428" s="27" t="str">
        <f t="shared" si="48"/>
        <v>Beyond the NetLab: how to involve the community producers.</v>
      </c>
      <c r="J428" s="27" t="str">
        <f>SUBSTITUTE(Table_2[[#This Row],[Column4]],"and",";")</f>
        <v xml:space="preserve">Gouveia, L. </v>
      </c>
      <c r="K428" s="27"/>
    </row>
    <row r="429" spans="1:11" ht="11.5" customHeight="1" x14ac:dyDescent="0.35">
      <c r="A429" s="27" t="s">
        <v>1336</v>
      </c>
      <c r="B429" s="27" t="s">
        <v>1917</v>
      </c>
      <c r="C429" s="27">
        <f t="shared" si="42"/>
        <v>13</v>
      </c>
      <c r="D429" s="27" t="str">
        <f t="shared" si="43"/>
        <v xml:space="preserve">Gouveia, L. </v>
      </c>
      <c r="E429" s="27" t="str">
        <f t="shared" si="44"/>
        <v>1998</v>
      </c>
      <c r="F429" s="27">
        <f t="shared" si="45"/>
        <v>18</v>
      </c>
      <c r="G429" s="27">
        <f t="shared" si="46"/>
        <v>21</v>
      </c>
      <c r="H429" s="27">
        <f t="shared" si="47"/>
        <v>76</v>
      </c>
      <c r="I429" s="27" t="str">
        <f t="shared" si="48"/>
        <v>The Role of Teachers in Rich Technological Environments.</v>
      </c>
      <c r="J429" s="27" t="str">
        <f>SUBSTITUTE(Table_2[[#This Row],[Column4]],"and",";")</f>
        <v xml:space="preserve">Gouveia, L. </v>
      </c>
      <c r="K429" s="27"/>
    </row>
    <row r="430" spans="1:11" ht="11.5" customHeight="1" x14ac:dyDescent="0.35">
      <c r="A430" s="27" t="s">
        <v>1228</v>
      </c>
      <c r="B430" s="27" t="s">
        <v>1918</v>
      </c>
      <c r="C430" s="27" t="e">
        <f t="shared" si="42"/>
        <v>#VALUE!</v>
      </c>
      <c r="D430" s="27" t="e">
        <f t="shared" si="43"/>
        <v>#VALUE!</v>
      </c>
      <c r="E430" s="27" t="e">
        <f t="shared" si="44"/>
        <v>#VALUE!</v>
      </c>
      <c r="F430" s="27" t="e">
        <f t="shared" si="45"/>
        <v>#VALUE!</v>
      </c>
      <c r="G430" s="27" t="e">
        <f t="shared" si="46"/>
        <v>#VALUE!</v>
      </c>
      <c r="H430" s="27" t="e">
        <f t="shared" si="47"/>
        <v>#VALUE!</v>
      </c>
      <c r="I430" s="27" t="e">
        <f t="shared" si="48"/>
        <v>#VALUE!</v>
      </c>
      <c r="J430" s="27" t="e">
        <f>SUBSTITUTE(Table_2[[#This Row],[Column4]],"and",";")</f>
        <v>#VALUE!</v>
      </c>
      <c r="K430" s="27"/>
    </row>
    <row r="431" spans="1:11" ht="11.5" customHeight="1" x14ac:dyDescent="0.35">
      <c r="A431" s="27" t="s">
        <v>1314</v>
      </c>
      <c r="B431" s="27" t="s">
        <v>99</v>
      </c>
      <c r="C431" s="27">
        <f t="shared" si="42"/>
        <v>85</v>
      </c>
      <c r="D431" s="27" t="str">
        <f t="shared" si="43"/>
        <v xml:space="preserve">Botelho, R.; Freitas, M.; Araújo Júnior, R.; Teixeira, M.; Gouveia, L. e Vianna, W. </v>
      </c>
      <c r="E431" s="27" t="str">
        <f t="shared" si="44"/>
        <v>2019</v>
      </c>
      <c r="F431" s="27">
        <f t="shared" si="45"/>
        <v>90</v>
      </c>
      <c r="G431" s="27">
        <f t="shared" si="46"/>
        <v>93</v>
      </c>
      <c r="H431" s="27">
        <f t="shared" si="47"/>
        <v>181</v>
      </c>
      <c r="I431" s="27" t="str">
        <f t="shared" si="48"/>
        <v>Perspetivas de Internacionalização para a Rede de Gestão da Informação e do Conhecimento.</v>
      </c>
      <c r="J431" s="27" t="str">
        <f>SUBSTITUTE(Table_2[[#This Row],[Column4]],"and",";")</f>
        <v xml:space="preserve">Botelho, R.; Freitas, M.; Araújo Júnior, R.; Teixeira, M.; Gouveia, L. e Vianna, W. </v>
      </c>
      <c r="K431" s="27"/>
    </row>
    <row r="432" spans="1:11" ht="11.5" customHeight="1" x14ac:dyDescent="0.35">
      <c r="A432" s="27" t="s">
        <v>1316</v>
      </c>
      <c r="B432" s="27" t="s">
        <v>1919</v>
      </c>
      <c r="C432" s="27">
        <f t="shared" si="42"/>
        <v>24</v>
      </c>
      <c r="D432" s="27" t="str">
        <f t="shared" si="43"/>
        <v xml:space="preserve">Mascaranhas, R. et al. </v>
      </c>
      <c r="E432" s="27" t="str">
        <f t="shared" si="44"/>
        <v>2016</v>
      </c>
      <c r="F432" s="27">
        <f t="shared" si="45"/>
        <v>29</v>
      </c>
      <c r="G432" s="27">
        <f t="shared" si="46"/>
        <v>32</v>
      </c>
      <c r="H432" s="27">
        <f t="shared" si="47"/>
        <v>86</v>
      </c>
      <c r="I432" s="27" t="str">
        <f t="shared" si="48"/>
        <v>Privacidade, cibersegurança e regulamentação económica.</v>
      </c>
      <c r="J432" s="27" t="str">
        <f>SUBSTITUTE(Table_2[[#This Row],[Column4]],"and",";")</f>
        <v xml:space="preserve">Mascaranhas, R. et al. </v>
      </c>
      <c r="K432" s="27"/>
    </row>
    <row r="433" spans="1:11" ht="11.5" customHeight="1" x14ac:dyDescent="0.35">
      <c r="A433" s="27" t="s">
        <v>1318</v>
      </c>
      <c r="B433" s="27" t="s">
        <v>1920</v>
      </c>
      <c r="C433" s="27">
        <f t="shared" si="42"/>
        <v>13</v>
      </c>
      <c r="D433" s="27" t="str">
        <f t="shared" si="43"/>
        <v xml:space="preserve">Gouveia, L. </v>
      </c>
      <c r="E433" s="27" t="str">
        <f t="shared" si="44"/>
        <v>2016</v>
      </c>
      <c r="F433" s="27">
        <f t="shared" si="45"/>
        <v>18</v>
      </c>
      <c r="G433" s="27">
        <f t="shared" si="46"/>
        <v>21</v>
      </c>
      <c r="H433" s="27">
        <f t="shared" si="47"/>
        <v>104</v>
      </c>
      <c r="I433" s="27" t="str">
        <f t="shared" si="48"/>
        <v xml:space="preserve"> Grupo de reflexão Privacidade e Cibersegurança (apresentação e moderação do grupo).</v>
      </c>
      <c r="J433" s="27" t="str">
        <f>SUBSTITUTE(Table_2[[#This Row],[Column4]],"and",";")</f>
        <v xml:space="preserve">Gouveia, L. </v>
      </c>
      <c r="K433" s="27"/>
    </row>
    <row r="434" spans="1:11" ht="11.5" customHeight="1" x14ac:dyDescent="0.35">
      <c r="A434" s="27" t="s">
        <v>1320</v>
      </c>
      <c r="B434" s="27" t="s">
        <v>1921</v>
      </c>
      <c r="C434" s="27">
        <f t="shared" si="42"/>
        <v>20</v>
      </c>
      <c r="D434" s="27" t="str">
        <f t="shared" si="43"/>
        <v xml:space="preserve">Gouveia, L. et al. </v>
      </c>
      <c r="E434" s="27" t="str">
        <f t="shared" si="44"/>
        <v>2016</v>
      </c>
      <c r="F434" s="27">
        <f t="shared" si="45"/>
        <v>25</v>
      </c>
      <c r="G434" s="27">
        <f t="shared" si="46"/>
        <v>28</v>
      </c>
      <c r="H434" s="27">
        <f t="shared" si="47"/>
        <v>96</v>
      </c>
      <c r="I434" s="27" t="str">
        <f t="shared" si="48"/>
        <v>Ciclo de Debates Arquivos, Bibliotecas e Museus: acesso à Informação.</v>
      </c>
      <c r="J434" s="27" t="str">
        <f>SUBSTITUTE(Table_2[[#This Row],[Column4]],"and",";")</f>
        <v xml:space="preserve">Gouveia, L. et al. </v>
      </c>
      <c r="K434" s="27"/>
    </row>
    <row r="435" spans="1:11" ht="11.5" customHeight="1" x14ac:dyDescent="0.35">
      <c r="A435" s="27" t="s">
        <v>1322</v>
      </c>
      <c r="B435" s="27" t="s">
        <v>1922</v>
      </c>
      <c r="C435" s="27">
        <f t="shared" si="42"/>
        <v>24</v>
      </c>
      <c r="D435" s="27" t="str">
        <f t="shared" si="43"/>
        <v xml:space="preserve">Mascaranhas, R. et al. </v>
      </c>
      <c r="E435" s="27" t="str">
        <f t="shared" si="44"/>
        <v>2015</v>
      </c>
      <c r="F435" s="27">
        <f t="shared" si="45"/>
        <v>29</v>
      </c>
      <c r="G435" s="27">
        <f t="shared" si="46"/>
        <v>32</v>
      </c>
      <c r="H435" s="27">
        <f t="shared" si="47"/>
        <v>120</v>
      </c>
      <c r="I435" s="27" t="str">
        <f t="shared" si="48"/>
        <v>Mercado único digital europeu: transformações económicas, competências e empregabilidade.</v>
      </c>
      <c r="J435" s="27" t="str">
        <f>SUBSTITUTE(Table_2[[#This Row],[Column4]],"and",";")</f>
        <v xml:space="preserve">Mascaranhas, R. et al. </v>
      </c>
      <c r="K435" s="27"/>
    </row>
    <row r="436" spans="1:11" ht="11.5" customHeight="1" x14ac:dyDescent="0.35">
      <c r="A436" s="27" t="s">
        <v>1324</v>
      </c>
      <c r="B436" s="27" t="s">
        <v>1923</v>
      </c>
      <c r="C436" s="27">
        <f t="shared" si="42"/>
        <v>13</v>
      </c>
      <c r="D436" s="27" t="str">
        <f t="shared" si="43"/>
        <v xml:space="preserve">Gouveia, L. </v>
      </c>
      <c r="E436" s="27" t="str">
        <f t="shared" si="44"/>
        <v>2015</v>
      </c>
      <c r="F436" s="27">
        <f t="shared" si="45"/>
        <v>18</v>
      </c>
      <c r="G436" s="27">
        <f t="shared" si="46"/>
        <v>21</v>
      </c>
      <c r="H436" s="27">
        <f t="shared" si="47"/>
        <v>82</v>
      </c>
      <c r="I436" s="27" t="str">
        <f t="shared" si="48"/>
        <v>Grupo de reflexão eSkills (apresentação e moderação do grupo).</v>
      </c>
      <c r="J436" s="27" t="str">
        <f>SUBSTITUTE(Table_2[[#This Row],[Column4]],"and",";")</f>
        <v xml:space="preserve">Gouveia, L. </v>
      </c>
      <c r="K436" s="27"/>
    </row>
    <row r="437" spans="1:11" ht="11.5" customHeight="1" x14ac:dyDescent="0.35">
      <c r="A437" s="27" t="s">
        <v>1326</v>
      </c>
      <c r="B437" s="27" t="s">
        <v>1924</v>
      </c>
      <c r="C437" s="27">
        <f t="shared" si="42"/>
        <v>13</v>
      </c>
      <c r="D437" s="27" t="str">
        <f t="shared" si="43"/>
        <v xml:space="preserve">Gouveia, L. </v>
      </c>
      <c r="E437" s="27" t="str">
        <f t="shared" si="44"/>
        <v>2015</v>
      </c>
      <c r="F437" s="27">
        <f t="shared" si="45"/>
        <v>18</v>
      </c>
      <c r="G437" s="27">
        <f t="shared" si="46"/>
        <v>21</v>
      </c>
      <c r="H437" s="27">
        <f t="shared" si="47"/>
        <v>77</v>
      </c>
      <c r="I437" s="27" t="str">
        <f t="shared" si="48"/>
        <v>Ponto prévio ao grupo de reflexão eSkills (apresentação).</v>
      </c>
      <c r="J437" s="27" t="str">
        <f>SUBSTITUTE(Table_2[[#This Row],[Column4]],"and",";")</f>
        <v xml:space="preserve">Gouveia, L. </v>
      </c>
      <c r="K437" s="27"/>
    </row>
    <row r="438" spans="1:11" ht="11.5" customHeight="1" x14ac:dyDescent="0.35">
      <c r="A438" s="27" t="s">
        <v>1328</v>
      </c>
      <c r="B438" s="27" t="s">
        <v>1925</v>
      </c>
      <c r="C438" s="27">
        <f t="shared" si="42"/>
        <v>63</v>
      </c>
      <c r="D438" s="27" t="str">
        <f t="shared" si="43"/>
        <v xml:space="preserve">Amaral, L.; Neves, A.; Gouveia, L.; Nascimento, J. e Leal, D. </v>
      </c>
      <c r="E438" s="27" t="str">
        <f t="shared" si="44"/>
        <v>2010</v>
      </c>
      <c r="F438" s="27">
        <f t="shared" si="45"/>
        <v>68</v>
      </c>
      <c r="G438" s="27">
        <f t="shared" si="46"/>
        <v>71</v>
      </c>
      <c r="H438" s="27">
        <f t="shared" si="47"/>
        <v>98</v>
      </c>
      <c r="I438" s="27" t="str">
        <f t="shared" si="48"/>
        <v>Workshop sobre Participação.</v>
      </c>
      <c r="J438" s="27" t="str">
        <f>SUBSTITUTE(Table_2[[#This Row],[Column4]],"and",";")</f>
        <v xml:space="preserve">Amaral, L.; Neves, A.; Gouveia, L.; Nascimento, J. e Leal, D. </v>
      </c>
      <c r="K438" s="27"/>
    </row>
    <row r="439" spans="1:11" ht="11.5" customHeight="1" x14ac:dyDescent="0.35">
      <c r="A439" s="27" t="s">
        <v>1330</v>
      </c>
      <c r="B439" s="27" t="s">
        <v>1926</v>
      </c>
      <c r="C439" s="27">
        <f t="shared" si="42"/>
        <v>13</v>
      </c>
      <c r="D439" s="27" t="str">
        <f t="shared" si="43"/>
        <v xml:space="preserve">Gouveia, L. </v>
      </c>
      <c r="E439" s="27" t="str">
        <f t="shared" si="44"/>
        <v>coor</v>
      </c>
      <c r="F439" s="27">
        <f t="shared" si="45"/>
        <v>20</v>
      </c>
      <c r="G439" s="27">
        <f t="shared" si="46"/>
        <v>23</v>
      </c>
      <c r="H439" s="27">
        <f t="shared" si="47"/>
        <v>28</v>
      </c>
      <c r="I439" s="27" t="str">
        <f t="shared" si="48"/>
        <v>2009).</v>
      </c>
      <c r="J439" s="27" t="str">
        <f>SUBSTITUTE(Table_2[[#This Row],[Column4]],"and",";")</f>
        <v xml:space="preserve">Gouveia, L. </v>
      </c>
      <c r="K439" s="27"/>
    </row>
    <row r="440" spans="1:11" ht="11.5" customHeight="1" x14ac:dyDescent="0.35">
      <c r="A440" s="27" t="s">
        <v>1332</v>
      </c>
      <c r="B440" s="27" t="s">
        <v>1927</v>
      </c>
      <c r="C440" s="27">
        <f t="shared" si="42"/>
        <v>13</v>
      </c>
      <c r="D440" s="27" t="str">
        <f t="shared" si="43"/>
        <v xml:space="preserve">Gouveia, L. </v>
      </c>
      <c r="E440" s="27" t="str">
        <f t="shared" si="44"/>
        <v>2007</v>
      </c>
      <c r="F440" s="27">
        <f t="shared" si="45"/>
        <v>18</v>
      </c>
      <c r="G440" s="27">
        <f t="shared" si="46"/>
        <v>21</v>
      </c>
      <c r="H440" s="27">
        <f t="shared" si="47"/>
        <v>48</v>
      </c>
      <c r="I440" s="27" t="str">
        <f t="shared" si="48"/>
        <v>Painel Virtual Universities.</v>
      </c>
      <c r="J440" s="27" t="str">
        <f>SUBSTITUTE(Table_2[[#This Row],[Column4]],"and",";")</f>
        <v xml:space="preserve">Gouveia, L. </v>
      </c>
      <c r="K440" s="27"/>
    </row>
    <row r="441" spans="1:11" ht="11.5" customHeight="1" x14ac:dyDescent="0.35">
      <c r="A441" s="27" t="s">
        <v>1334</v>
      </c>
      <c r="B441" s="27" t="s">
        <v>1928</v>
      </c>
      <c r="C441" s="27">
        <f t="shared" si="42"/>
        <v>29</v>
      </c>
      <c r="D441" s="27" t="str">
        <f t="shared" si="43"/>
        <v xml:space="preserve">Gouveia, L. and Gouveia, J. </v>
      </c>
      <c r="E441" s="27" t="str">
        <f t="shared" si="44"/>
        <v>2005</v>
      </c>
      <c r="F441" s="27">
        <f t="shared" si="45"/>
        <v>34</v>
      </c>
      <c r="G441" s="27">
        <f t="shared" si="46"/>
        <v>37</v>
      </c>
      <c r="H441" s="27">
        <f t="shared" si="47"/>
        <v>74</v>
      </c>
      <c r="I441" s="27" t="str">
        <f t="shared" si="48"/>
        <v>Gaia Global: a digital cities project.</v>
      </c>
      <c r="J441" s="27" t="str">
        <f>SUBSTITUTE(Table_2[[#This Row],[Column4]],"and",";")</f>
        <v xml:space="preserve">Gouveia, L. ; Gouveia, J. </v>
      </c>
      <c r="K441" s="27"/>
    </row>
    <row r="442" spans="1:11" ht="11.5" customHeight="1" x14ac:dyDescent="0.35">
      <c r="A442" s="27" t="s">
        <v>1336</v>
      </c>
      <c r="B442" s="27" t="s">
        <v>1929</v>
      </c>
      <c r="C442" s="27">
        <f t="shared" si="42"/>
        <v>21</v>
      </c>
      <c r="D442" s="27" t="str">
        <f t="shared" si="43"/>
        <v xml:space="preserve">Vorderer, P. et al. </v>
      </c>
      <c r="E442" s="27" t="str">
        <f t="shared" si="44"/>
        <v>2003</v>
      </c>
      <c r="F442" s="27">
        <f t="shared" si="45"/>
        <v>26</v>
      </c>
      <c r="G442" s="27">
        <f t="shared" si="46"/>
        <v>29</v>
      </c>
      <c r="H442" s="27">
        <f t="shared" si="47"/>
        <v>72</v>
      </c>
      <c r="I442" s="27" t="str">
        <f t="shared" si="48"/>
        <v>MEC‘s Two-Level Model of “Spatial Presence”.</v>
      </c>
      <c r="J442" s="27" t="str">
        <f>SUBSTITUTE(Table_2[[#This Row],[Column4]],"and",";")</f>
        <v xml:space="preserve">Vorderer, P. et al. </v>
      </c>
      <c r="K442" s="27"/>
    </row>
    <row r="443" spans="1:11" ht="11.5" customHeight="1" x14ac:dyDescent="0.35">
      <c r="A443" s="27" t="s">
        <v>1226</v>
      </c>
      <c r="B443" s="27" t="s">
        <v>1930</v>
      </c>
      <c r="C443" s="27" t="e">
        <f t="shared" si="42"/>
        <v>#VALUE!</v>
      </c>
      <c r="D443" s="27" t="e">
        <f t="shared" si="43"/>
        <v>#VALUE!</v>
      </c>
      <c r="E443" s="27" t="e">
        <f t="shared" si="44"/>
        <v>#VALUE!</v>
      </c>
      <c r="F443" s="27" t="e">
        <f t="shared" si="45"/>
        <v>#VALUE!</v>
      </c>
      <c r="G443" s="27" t="e">
        <f t="shared" si="46"/>
        <v>#VALUE!</v>
      </c>
      <c r="H443" s="27" t="e">
        <f t="shared" si="47"/>
        <v>#VALUE!</v>
      </c>
      <c r="I443" s="27" t="e">
        <f t="shared" si="48"/>
        <v>#VALUE!</v>
      </c>
      <c r="J443" s="27" t="e">
        <f>SUBSTITUTE(Table_2[[#This Row],[Column4]],"and",";")</f>
        <v>#VALUE!</v>
      </c>
      <c r="K443" s="27"/>
    </row>
    <row r="444" spans="1:11" ht="11.5" customHeight="1" x14ac:dyDescent="0.35">
      <c r="A444" s="27" t="s">
        <v>1228</v>
      </c>
      <c r="B444" s="27" t="s">
        <v>1884</v>
      </c>
      <c r="C444" s="27" t="e">
        <f t="shared" si="42"/>
        <v>#VALUE!</v>
      </c>
      <c r="D444" s="27" t="e">
        <f t="shared" si="43"/>
        <v>#VALUE!</v>
      </c>
      <c r="E444" s="27" t="e">
        <f t="shared" si="44"/>
        <v>#VALUE!</v>
      </c>
      <c r="F444" s="27" t="e">
        <f t="shared" si="45"/>
        <v>#VALUE!</v>
      </c>
      <c r="G444" s="27" t="e">
        <f t="shared" si="46"/>
        <v>#VALUE!</v>
      </c>
      <c r="H444" s="27" t="e">
        <f t="shared" si="47"/>
        <v>#VALUE!</v>
      </c>
      <c r="I444" s="27" t="e">
        <f t="shared" si="48"/>
        <v>#VALUE!</v>
      </c>
      <c r="J444" s="27" t="e">
        <f>SUBSTITUTE(Table_2[[#This Row],[Column4]],"and",";")</f>
        <v>#VALUE!</v>
      </c>
      <c r="K444" s="27"/>
    </row>
    <row r="445" spans="1:11" ht="11.5" customHeight="1" x14ac:dyDescent="0.35">
      <c r="A445" s="27" t="s">
        <v>1931</v>
      </c>
      <c r="B445" s="27" t="s">
        <v>1932</v>
      </c>
      <c r="C445" s="27">
        <f t="shared" si="42"/>
        <v>13</v>
      </c>
      <c r="D445" s="27" t="str">
        <f t="shared" si="43"/>
        <v xml:space="preserve">Gouveia, L. </v>
      </c>
      <c r="E445" s="27" t="str">
        <f t="shared" si="44"/>
        <v>2020</v>
      </c>
      <c r="F445" s="27">
        <f t="shared" si="45"/>
        <v>18</v>
      </c>
      <c r="G445" s="27">
        <f t="shared" si="46"/>
        <v>21</v>
      </c>
      <c r="H445" s="27">
        <f t="shared" si="47"/>
        <v>62</v>
      </c>
      <c r="I445" s="27" t="str">
        <f t="shared" si="48"/>
        <v>Segurança e privacidade num mundo digital.</v>
      </c>
      <c r="J445" s="27" t="str">
        <f>SUBSTITUTE(Table_2[[#This Row],[Column4]],"and",";")</f>
        <v xml:space="preserve">Gouveia, L. </v>
      </c>
      <c r="K445" s="27"/>
    </row>
    <row r="446" spans="1:11" ht="11.5" customHeight="1" x14ac:dyDescent="0.35">
      <c r="A446" s="27" t="s">
        <v>1933</v>
      </c>
      <c r="B446" s="27" t="s">
        <v>1934</v>
      </c>
      <c r="C446" s="27">
        <f t="shared" si="42"/>
        <v>13</v>
      </c>
      <c r="D446" s="27" t="str">
        <f t="shared" si="43"/>
        <v xml:space="preserve">Gouveia, L. </v>
      </c>
      <c r="E446" s="27" t="str">
        <f t="shared" si="44"/>
        <v>2019</v>
      </c>
      <c r="F446" s="27">
        <f t="shared" si="45"/>
        <v>18</v>
      </c>
      <c r="G446" s="27">
        <f t="shared" si="46"/>
        <v>21</v>
      </c>
      <c r="H446" s="27">
        <f t="shared" si="47"/>
        <v>69</v>
      </c>
      <c r="I446" s="27" t="str">
        <f t="shared" si="48"/>
        <v>Uma abordagem do impacte do digital no individuo.</v>
      </c>
      <c r="J446" s="27" t="str">
        <f>SUBSTITUTE(Table_2[[#This Row],[Column4]],"and",";")</f>
        <v xml:space="preserve">Gouveia, L. </v>
      </c>
      <c r="K446" s="27"/>
    </row>
    <row r="447" spans="1:11" ht="11.5" customHeight="1" x14ac:dyDescent="0.35">
      <c r="A447" s="27" t="s">
        <v>1935</v>
      </c>
      <c r="B447" s="27" t="s">
        <v>1936</v>
      </c>
      <c r="C447" s="27">
        <f t="shared" si="42"/>
        <v>13</v>
      </c>
      <c r="D447" s="27" t="str">
        <f t="shared" si="43"/>
        <v xml:space="preserve">Gouveia, L. </v>
      </c>
      <c r="E447" s="27" t="str">
        <f t="shared" si="44"/>
        <v>2019</v>
      </c>
      <c r="F447" s="27">
        <f t="shared" si="45"/>
        <v>18</v>
      </c>
      <c r="G447" s="27">
        <f t="shared" si="46"/>
        <v>21</v>
      </c>
      <c r="H447" s="27">
        <f t="shared" si="47"/>
        <v>69</v>
      </c>
      <c r="I447" s="27" t="str">
        <f t="shared" si="48"/>
        <v>Um tempo renovado para a Sociedade da Informação.</v>
      </c>
      <c r="J447" s="27" t="str">
        <f>SUBSTITUTE(Table_2[[#This Row],[Column4]],"and",";")</f>
        <v xml:space="preserve">Gouveia, L. </v>
      </c>
      <c r="K447" s="27"/>
    </row>
    <row r="448" spans="1:11" ht="11.5" customHeight="1" x14ac:dyDescent="0.35">
      <c r="A448" s="27" t="s">
        <v>1937</v>
      </c>
      <c r="B448" s="27" t="s">
        <v>1938</v>
      </c>
      <c r="C448" s="27">
        <f t="shared" si="42"/>
        <v>13</v>
      </c>
      <c r="D448" s="27" t="str">
        <f t="shared" si="43"/>
        <v xml:space="preserve">Gouveia, L. </v>
      </c>
      <c r="E448" s="27" t="str">
        <f t="shared" si="44"/>
        <v>2019</v>
      </c>
      <c r="F448" s="27">
        <f t="shared" si="45"/>
        <v>18</v>
      </c>
      <c r="G448" s="27">
        <f t="shared" si="46"/>
        <v>21</v>
      </c>
      <c r="H448" s="27">
        <f t="shared" si="47"/>
        <v>69</v>
      </c>
      <c r="I448" s="27" t="str">
        <f t="shared" si="48"/>
        <v>A Experiência do Acesso Aberto e do auto-arquivo.</v>
      </c>
      <c r="J448" s="27" t="str">
        <f>SUBSTITUTE(Table_2[[#This Row],[Column4]],"and",";")</f>
        <v xml:space="preserve">Gouveia, L. </v>
      </c>
      <c r="K448" s="27"/>
    </row>
    <row r="449" spans="1:11" ht="11.5" customHeight="1" x14ac:dyDescent="0.35">
      <c r="A449" s="27" t="s">
        <v>1939</v>
      </c>
      <c r="B449" s="27" t="s">
        <v>1940</v>
      </c>
      <c r="C449" s="27">
        <f t="shared" si="42"/>
        <v>39</v>
      </c>
      <c r="D449" s="27" t="str">
        <f t="shared" si="43"/>
        <v xml:space="preserve">Mançu, R.; Gouveia, L. e Cordeiro, S. </v>
      </c>
      <c r="E449" s="27" t="str">
        <f t="shared" si="44"/>
        <v>2019</v>
      </c>
      <c r="F449" s="27">
        <f t="shared" si="45"/>
        <v>44</v>
      </c>
      <c r="G449" s="27">
        <f t="shared" si="46"/>
        <v>47</v>
      </c>
      <c r="H449" s="27">
        <f t="shared" si="47"/>
        <v>188</v>
      </c>
      <c r="I449" s="27" t="str">
        <f t="shared" si="48"/>
        <v>Modelo de matriz de diagnóstico e avaliação de Sistemas de Gestão Integrados (SGI) da Qualidade, Meio Ambiente, Segurança e Saúde no Trabalho.</v>
      </c>
      <c r="J449" s="27" t="str">
        <f>SUBSTITUTE(Table_2[[#This Row],[Column4]],"and",";")</f>
        <v xml:space="preserve">Mançu, R.; Gouveia, L. e Cordeiro, S. </v>
      </c>
      <c r="K449" s="27"/>
    </row>
    <row r="450" spans="1:11" ht="11.5" customHeight="1" x14ac:dyDescent="0.35">
      <c r="A450" s="27" t="s">
        <v>1941</v>
      </c>
      <c r="B450" s="27" t="s">
        <v>1942</v>
      </c>
      <c r="C450" s="27">
        <f t="shared" ref="C450:C513" si="49">FIND("(",B450)</f>
        <v>13</v>
      </c>
      <c r="D450" s="27" t="str">
        <f t="shared" ref="D450:D513" si="50">LEFT(B450,C450-1)</f>
        <v xml:space="preserve">Gouveia, L. </v>
      </c>
      <c r="E450" s="27" t="str">
        <f t="shared" ref="E450:E513" si="51">MID(B450,C450+1,4)</f>
        <v>2019</v>
      </c>
      <c r="F450" s="27">
        <f t="shared" ref="F450:F513" si="52">FIND(")",B450)</f>
        <v>18</v>
      </c>
      <c r="G450" s="27">
        <f t="shared" ref="G450:G513" si="53">F450+3</f>
        <v>21</v>
      </c>
      <c r="H450" s="27">
        <f t="shared" ref="H450:H513" si="54">FIND(".",B450,G450)</f>
        <v>92</v>
      </c>
      <c r="I450" s="27" t="str">
        <f t="shared" ref="I450:I513" si="55">MID(B450,G450,H450-G450+1)</f>
        <v>O lugar da leitura como espaço de convergência entre o real e o digital.</v>
      </c>
      <c r="J450" s="27" t="str">
        <f>SUBSTITUTE(Table_2[[#This Row],[Column4]],"and",";")</f>
        <v xml:space="preserve">Gouveia, L. </v>
      </c>
      <c r="K450" s="27"/>
    </row>
    <row r="451" spans="1:11" ht="11.5" customHeight="1" x14ac:dyDescent="0.35">
      <c r="A451" s="27" t="s">
        <v>1943</v>
      </c>
      <c r="B451" s="27" t="s">
        <v>54</v>
      </c>
      <c r="C451" s="27">
        <f t="shared" si="49"/>
        <v>24</v>
      </c>
      <c r="D451" s="27" t="str">
        <f t="shared" si="50"/>
        <v xml:space="preserve">Lima, E. e Gouveia, L. </v>
      </c>
      <c r="E451" s="27" t="str">
        <f t="shared" si="51"/>
        <v>2019</v>
      </c>
      <c r="F451" s="27">
        <f t="shared" si="52"/>
        <v>29</v>
      </c>
      <c r="G451" s="27">
        <f t="shared" si="53"/>
        <v>32</v>
      </c>
      <c r="H451" s="27">
        <f t="shared" si="54"/>
        <v>138</v>
      </c>
      <c r="I451" s="27" t="str">
        <f t="shared" si="55"/>
        <v>Direito à Informação: Uma análise sob a óptica do direito à informação do portal da transparência do Ceará.</v>
      </c>
      <c r="J451" s="27" t="str">
        <f>SUBSTITUTE(Table_2[[#This Row],[Column4]],"and",";")</f>
        <v xml:space="preserve">Lima, E. e Gouveia, L. </v>
      </c>
      <c r="K451" s="27"/>
    </row>
    <row r="452" spans="1:11" ht="11.5" customHeight="1" x14ac:dyDescent="0.35">
      <c r="A452" s="27" t="s">
        <v>1944</v>
      </c>
      <c r="B452" s="27" t="s">
        <v>55</v>
      </c>
      <c r="C452" s="27">
        <f t="shared" si="49"/>
        <v>25</v>
      </c>
      <c r="D452" s="27" t="str">
        <f t="shared" si="50"/>
        <v xml:space="preserve">Silva, C. e Gouveia, L. </v>
      </c>
      <c r="E452" s="27" t="str">
        <f t="shared" si="51"/>
        <v>2019</v>
      </c>
      <c r="F452" s="27">
        <f t="shared" si="52"/>
        <v>30</v>
      </c>
      <c r="G452" s="27">
        <f t="shared" si="53"/>
        <v>33</v>
      </c>
      <c r="H452" s="27">
        <f t="shared" si="54"/>
        <v>137</v>
      </c>
      <c r="I452" s="27" t="str">
        <f t="shared" si="55"/>
        <v>O papel das controladorias na transparência das informações: seu contexto e atuação dentro poder público.</v>
      </c>
      <c r="J452" s="27" t="str">
        <f>SUBSTITUTE(Table_2[[#This Row],[Column4]],"and",";")</f>
        <v xml:space="preserve">Silva, C. e Gouveia, L. </v>
      </c>
      <c r="K452" s="27"/>
    </row>
    <row r="453" spans="1:11" ht="11.5" customHeight="1" x14ac:dyDescent="0.35">
      <c r="A453" s="27" t="s">
        <v>1945</v>
      </c>
      <c r="B453" s="27" t="s">
        <v>56</v>
      </c>
      <c r="C453" s="27">
        <f t="shared" si="49"/>
        <v>37</v>
      </c>
      <c r="D453" s="27" t="str">
        <f t="shared" si="50"/>
        <v xml:space="preserve">Araújo, P.; Gouveia, L. e Toldy, T. </v>
      </c>
      <c r="E453" s="27" t="str">
        <f t="shared" si="51"/>
        <v>2019</v>
      </c>
      <c r="F453" s="27">
        <f t="shared" si="52"/>
        <v>42</v>
      </c>
      <c r="G453" s="27">
        <f t="shared" si="53"/>
        <v>45</v>
      </c>
      <c r="H453" s="27">
        <f t="shared" si="54"/>
        <v>149</v>
      </c>
      <c r="I453" s="27" t="str">
        <f t="shared" si="55"/>
        <v>As dimensões valorativas da cultura digital: um instrumento para o mapeamento analítico de um território.</v>
      </c>
      <c r="J453" s="27" t="str">
        <f>SUBSTITUTE(Table_2[[#This Row],[Column4]],"and",";")</f>
        <v xml:space="preserve">Araújo, P.; Gouveia, L. e Toldy, T. </v>
      </c>
      <c r="K453" s="27"/>
    </row>
    <row r="454" spans="1:11" ht="11.5" customHeight="1" x14ac:dyDescent="0.35">
      <c r="A454" s="27" t="s">
        <v>1946</v>
      </c>
      <c r="B454" s="27" t="s">
        <v>58</v>
      </c>
      <c r="C454" s="27">
        <f t="shared" si="49"/>
        <v>25</v>
      </c>
      <c r="D454" s="27" t="str">
        <f t="shared" si="50"/>
        <v xml:space="preserve">Silva, C. e Gouveia, L. </v>
      </c>
      <c r="E454" s="27" t="str">
        <f t="shared" si="51"/>
        <v>2019</v>
      </c>
      <c r="F454" s="27">
        <f t="shared" si="52"/>
        <v>30</v>
      </c>
      <c r="G454" s="27">
        <f t="shared" si="53"/>
        <v>33</v>
      </c>
      <c r="H454" s="27">
        <f t="shared" si="54"/>
        <v>92</v>
      </c>
      <c r="I454" s="27" t="str">
        <f t="shared" si="55"/>
        <v>Corrupção e seu alcance mundial: Um mal que afeta o planeta.</v>
      </c>
      <c r="J454" s="27" t="str">
        <f>SUBSTITUTE(Table_2[[#This Row],[Column4]],"and",";")</f>
        <v xml:space="preserve">Silva, C. e Gouveia, L. </v>
      </c>
      <c r="K454" s="27"/>
    </row>
    <row r="455" spans="1:11" ht="11.5" customHeight="1" x14ac:dyDescent="0.35">
      <c r="A455" s="27" t="s">
        <v>1947</v>
      </c>
      <c r="B455" s="27" t="s">
        <v>1948</v>
      </c>
      <c r="C455" s="27">
        <f t="shared" si="49"/>
        <v>34</v>
      </c>
      <c r="D455" s="27" t="str">
        <f t="shared" si="50"/>
        <v xml:space="preserve">Sargo, S.; Gouveia, L. e Reis, P </v>
      </c>
      <c r="E455" s="27" t="str">
        <f t="shared" si="51"/>
        <v>2019</v>
      </c>
      <c r="F455" s="27">
        <f t="shared" si="52"/>
        <v>39</v>
      </c>
      <c r="G455" s="27">
        <f t="shared" si="53"/>
        <v>42</v>
      </c>
      <c r="H455" s="27">
        <f t="shared" si="54"/>
        <v>165</v>
      </c>
      <c r="I455" s="27" t="str">
        <f t="shared" si="55"/>
        <v>Perceções dos discentes sobre a sala de aula invertida (flipped classroom): experimentos em cursos superiores de tecnologia.</v>
      </c>
      <c r="J455" s="27" t="str">
        <f>SUBSTITUTE(Table_2[[#This Row],[Column4]],"and",";")</f>
        <v xml:space="preserve">Sargo, S.; Gouveia, L. e Reis, P </v>
      </c>
      <c r="K455" s="27"/>
    </row>
    <row r="456" spans="1:11" ht="11.5" customHeight="1" x14ac:dyDescent="0.35">
      <c r="A456" s="27" t="s">
        <v>1949</v>
      </c>
      <c r="B456" s="27" t="s">
        <v>60</v>
      </c>
      <c r="C456" s="27">
        <f t="shared" si="49"/>
        <v>25</v>
      </c>
      <c r="D456" s="27" t="str">
        <f t="shared" si="50"/>
        <v xml:space="preserve">Heluy, V. e Gouveia, L. </v>
      </c>
      <c r="E456" s="27" t="str">
        <f t="shared" si="51"/>
        <v>2019</v>
      </c>
      <c r="F456" s="27">
        <f t="shared" si="52"/>
        <v>30</v>
      </c>
      <c r="G456" s="27">
        <f t="shared" si="53"/>
        <v>33</v>
      </c>
      <c r="H456" s="27">
        <f t="shared" si="54"/>
        <v>145</v>
      </c>
      <c r="I456" s="27" t="str">
        <f t="shared" si="55"/>
        <v>Programa nacional de formação em administração pública (ONAO): implementação na Universidade Federal do Maranhão.</v>
      </c>
      <c r="J456" s="27" t="str">
        <f>SUBSTITUTE(Table_2[[#This Row],[Column4]],"and",";")</f>
        <v xml:space="preserve">Heluy, V. e Gouveia, L. </v>
      </c>
      <c r="K456" s="27"/>
    </row>
    <row r="457" spans="1:11" ht="11.5" customHeight="1" x14ac:dyDescent="0.35">
      <c r="A457" s="27" t="s">
        <v>1950</v>
      </c>
      <c r="B457" s="27" t="s">
        <v>61</v>
      </c>
      <c r="C457" s="27">
        <f t="shared" si="49"/>
        <v>43</v>
      </c>
      <c r="D457" s="27" t="str">
        <f t="shared" si="50"/>
        <v xml:space="preserve">Gonçalves, F.; Gouveia, L. e Mesquita, F. </v>
      </c>
      <c r="E457" s="27" t="str">
        <f t="shared" si="51"/>
        <v>2019</v>
      </c>
      <c r="F457" s="27">
        <f t="shared" si="52"/>
        <v>48</v>
      </c>
      <c r="G457" s="27">
        <f t="shared" si="53"/>
        <v>51</v>
      </c>
      <c r="H457" s="27">
        <f t="shared" si="54"/>
        <v>84</v>
      </c>
      <c r="I457" s="27" t="str">
        <f t="shared" si="55"/>
        <v>A marca, a informação e o Digital.</v>
      </c>
      <c r="J457" s="27" t="str">
        <f>SUBSTITUTE(Table_2[[#This Row],[Column4]],"and",";")</f>
        <v xml:space="preserve">Gonçalves, F.; Gouveia, L. e Mesquita, F. </v>
      </c>
      <c r="K457" s="27"/>
    </row>
    <row r="458" spans="1:11" ht="11.5" customHeight="1" x14ac:dyDescent="0.35">
      <c r="A458" s="27" t="s">
        <v>1951</v>
      </c>
      <c r="B458" s="27" t="s">
        <v>62</v>
      </c>
      <c r="C458" s="27">
        <f t="shared" si="49"/>
        <v>39</v>
      </c>
      <c r="D458" s="27" t="str">
        <f t="shared" si="50"/>
        <v xml:space="preserve">Cavaignac, S.; Gouveia, L. e Reis, P. </v>
      </c>
      <c r="E458" s="27" t="str">
        <f t="shared" si="51"/>
        <v>2019</v>
      </c>
      <c r="F458" s="27">
        <f t="shared" si="52"/>
        <v>44</v>
      </c>
      <c r="G458" s="27">
        <f t="shared" si="53"/>
        <v>47</v>
      </c>
      <c r="H458" s="27">
        <f t="shared" si="54"/>
        <v>140</v>
      </c>
      <c r="I458" s="27" t="str">
        <f t="shared" si="55"/>
        <v>Jogos Sérios em Ambientes b-learning: uma avaliação da aprendizagem formal no ensino superior.</v>
      </c>
      <c r="J458" s="27" t="str">
        <f>SUBSTITUTE(Table_2[[#This Row],[Column4]],"and",";")</f>
        <v xml:space="preserve">Cavaignac, S.; Gouveia, L. e Reis, P. </v>
      </c>
      <c r="K458" s="27"/>
    </row>
    <row r="459" spans="1:11" ht="11.5" customHeight="1" x14ac:dyDescent="0.35">
      <c r="A459" s="27" t="s">
        <v>1952</v>
      </c>
      <c r="B459" s="27" t="s">
        <v>63</v>
      </c>
      <c r="C459" s="27">
        <f t="shared" si="49"/>
        <v>30</v>
      </c>
      <c r="D459" s="27" t="str">
        <f t="shared" si="50"/>
        <v xml:space="preserve">Cavalcante, A. e Gouveia, L. </v>
      </c>
      <c r="E459" s="27" t="str">
        <f t="shared" si="51"/>
        <v>2019</v>
      </c>
      <c r="F459" s="27">
        <f t="shared" si="52"/>
        <v>35</v>
      </c>
      <c r="G459" s="27">
        <f t="shared" si="53"/>
        <v>38</v>
      </c>
      <c r="H459" s="27">
        <f t="shared" si="54"/>
        <v>129</v>
      </c>
      <c r="I459" s="27" t="str">
        <f t="shared" si="55"/>
        <v>Prostituição: Profissão ou falta de opção? Seminário Doutoramento em Ciências da Informaçao.</v>
      </c>
      <c r="J459" s="27" t="str">
        <f>SUBSTITUTE(Table_2[[#This Row],[Column4]],"and",";")</f>
        <v xml:space="preserve">Cavalcante, A. e Gouveia, L. </v>
      </c>
      <c r="K459" s="27"/>
    </row>
    <row r="460" spans="1:11" ht="11.5" customHeight="1" x14ac:dyDescent="0.35">
      <c r="A460" s="27" t="s">
        <v>1953</v>
      </c>
      <c r="B460" s="27" t="s">
        <v>64</v>
      </c>
      <c r="C460" s="27">
        <f t="shared" si="49"/>
        <v>27</v>
      </c>
      <c r="D460" s="27" t="str">
        <f t="shared" si="50"/>
        <v xml:space="preserve">Moreira, A. e Gouveia, L. </v>
      </c>
      <c r="E460" s="27" t="str">
        <f t="shared" si="51"/>
        <v>2019</v>
      </c>
      <c r="F460" s="27">
        <f t="shared" si="52"/>
        <v>32</v>
      </c>
      <c r="G460" s="27">
        <f t="shared" si="53"/>
        <v>35</v>
      </c>
      <c r="H460" s="27">
        <f t="shared" si="54"/>
        <v>76</v>
      </c>
      <c r="I460" s="27" t="str">
        <f t="shared" si="55"/>
        <v>Gestão do Conhecimento no Ensino Superior.</v>
      </c>
      <c r="J460" s="27" t="str">
        <f>SUBSTITUTE(Table_2[[#This Row],[Column4]],"and",";")</f>
        <v xml:space="preserve">Moreira, A. e Gouveia, L. </v>
      </c>
      <c r="K460" s="27"/>
    </row>
    <row r="461" spans="1:11" ht="11.5" customHeight="1" x14ac:dyDescent="0.35">
      <c r="A461" s="27" t="s">
        <v>1954</v>
      </c>
      <c r="B461" s="27" t="s">
        <v>65</v>
      </c>
      <c r="C461" s="27">
        <f t="shared" si="49"/>
        <v>25</v>
      </c>
      <c r="D461" s="27" t="str">
        <f t="shared" si="50"/>
        <v xml:space="preserve">Brito, I. e Gouveia, L. </v>
      </c>
      <c r="E461" s="27" t="str">
        <f t="shared" si="51"/>
        <v>2019</v>
      </c>
      <c r="F461" s="27">
        <f t="shared" si="52"/>
        <v>30</v>
      </c>
      <c r="G461" s="27">
        <f t="shared" si="53"/>
        <v>33</v>
      </c>
      <c r="H461" s="27">
        <f t="shared" si="54"/>
        <v>110</v>
      </c>
      <c r="I461" s="27" t="str">
        <f t="shared" si="55"/>
        <v>O Abismo Tecnológico dos Professores Não Nativos Digitais frente a Educação 4.</v>
      </c>
      <c r="J461" s="27" t="str">
        <f>SUBSTITUTE(Table_2[[#This Row],[Column4]],"and",";")</f>
        <v xml:space="preserve">Brito, I. e Gouveia, L. </v>
      </c>
      <c r="K461" s="27"/>
    </row>
    <row r="462" spans="1:11" ht="11.5" customHeight="1" x14ac:dyDescent="0.35">
      <c r="A462" s="27" t="s">
        <v>1955</v>
      </c>
      <c r="B462" s="27" t="s">
        <v>66</v>
      </c>
      <c r="C462" s="27">
        <f t="shared" si="49"/>
        <v>30</v>
      </c>
      <c r="D462" s="27" t="str">
        <f t="shared" si="50"/>
        <v xml:space="preserve">Cavalcante, A. e Gouveia, L. </v>
      </c>
      <c r="E462" s="27" t="str">
        <f t="shared" si="51"/>
        <v>2019</v>
      </c>
      <c r="F462" s="27">
        <f t="shared" si="52"/>
        <v>35</v>
      </c>
      <c r="G462" s="27">
        <f t="shared" si="53"/>
        <v>38</v>
      </c>
      <c r="H462" s="27">
        <f t="shared" si="54"/>
        <v>73</v>
      </c>
      <c r="I462" s="27" t="str">
        <f t="shared" si="55"/>
        <v>Públicas Virtudes e Vícios Privados.</v>
      </c>
      <c r="J462" s="27" t="str">
        <f>SUBSTITUTE(Table_2[[#This Row],[Column4]],"and",";")</f>
        <v xml:space="preserve">Cavalcante, A. e Gouveia, L. </v>
      </c>
      <c r="K462" s="27"/>
    </row>
    <row r="463" spans="1:11" ht="11.5" customHeight="1" x14ac:dyDescent="0.35">
      <c r="A463" s="27" t="s">
        <v>1956</v>
      </c>
      <c r="B463" s="27" t="s">
        <v>1957</v>
      </c>
      <c r="C463" s="27">
        <f t="shared" si="49"/>
        <v>27</v>
      </c>
      <c r="D463" s="27" t="str">
        <f t="shared" si="50"/>
        <v xml:space="preserve">Almasri, A. e Gouveia, L. </v>
      </c>
      <c r="E463" s="27" t="str">
        <f t="shared" si="51"/>
        <v>2019</v>
      </c>
      <c r="F463" s="27">
        <f t="shared" si="52"/>
        <v>32</v>
      </c>
      <c r="G463" s="27">
        <f t="shared" si="53"/>
        <v>35</v>
      </c>
      <c r="H463" s="27">
        <f t="shared" si="54"/>
        <v>132</v>
      </c>
      <c r="I463" s="27" t="str">
        <f t="shared" si="55"/>
        <v>Reviewing Power-saving approaches used during the actual end-user usage of an Android Application.</v>
      </c>
      <c r="J463" s="27" t="str">
        <f>SUBSTITUTE(Table_2[[#This Row],[Column4]],"and",";")</f>
        <v xml:space="preserve">Almasri, A. e Gouveia, L. </v>
      </c>
      <c r="K463" s="27"/>
    </row>
    <row r="464" spans="1:11" ht="11.5" customHeight="1" x14ac:dyDescent="0.35">
      <c r="A464" s="27" t="s">
        <v>1958</v>
      </c>
      <c r="B464" s="27" t="s">
        <v>1959</v>
      </c>
      <c r="C464" s="27">
        <f t="shared" si="49"/>
        <v>28</v>
      </c>
      <c r="D464" s="27" t="str">
        <f t="shared" si="50"/>
        <v xml:space="preserve">Oliveira, F. e Gouveia, L. </v>
      </c>
      <c r="E464" s="27" t="str">
        <f t="shared" si="51"/>
        <v>2019</v>
      </c>
      <c r="F464" s="27">
        <f t="shared" si="52"/>
        <v>33</v>
      </c>
      <c r="G464" s="27">
        <f t="shared" si="53"/>
        <v>36</v>
      </c>
      <c r="H464" s="27">
        <f t="shared" si="54"/>
        <v>212</v>
      </c>
      <c r="I464" s="27" t="str">
        <f t="shared" si="55"/>
        <v>Inteligência Artificial como solução para classificação fiscal: um estudo de caso sobre os impactos  das tecnologias digitais sobre os cinco domínios fundamentais da estratégia.</v>
      </c>
      <c r="J464" s="27" t="str">
        <f>SUBSTITUTE(Table_2[[#This Row],[Column4]],"and",";")</f>
        <v xml:space="preserve">Oliveira, F. e Gouveia, L. </v>
      </c>
      <c r="K464" s="27"/>
    </row>
    <row r="465" spans="1:11" ht="11.5" customHeight="1" x14ac:dyDescent="0.35">
      <c r="A465" s="27" t="s">
        <v>1960</v>
      </c>
      <c r="B465" s="27" t="s">
        <v>69</v>
      </c>
      <c r="C465" s="27">
        <f t="shared" si="49"/>
        <v>38</v>
      </c>
      <c r="D465" s="27" t="str">
        <f t="shared" si="50"/>
        <v xml:space="preserve">Mançú, R; Gouveia, L. e Cordeira, S. </v>
      </c>
      <c r="E465" s="27" t="str">
        <f t="shared" si="51"/>
        <v>2019</v>
      </c>
      <c r="F465" s="27">
        <f t="shared" si="52"/>
        <v>43</v>
      </c>
      <c r="G465" s="27">
        <f t="shared" si="53"/>
        <v>46</v>
      </c>
      <c r="H465" s="27">
        <f t="shared" si="54"/>
        <v>235</v>
      </c>
      <c r="I465" s="27" t="str">
        <f t="shared" si="55"/>
        <v>Práticas de gestão e operacional para atender os requisitos das normas ABNT NBR ISO dos Sistemas de Gestão Integrados (SGI) e dos Regulamentos Técnicos da Agência Nacional do Petróleo (ANP).</v>
      </c>
      <c r="J465" s="27" t="str">
        <f>SUBSTITUTE(Table_2[[#This Row],[Column4]],"and",";")</f>
        <v xml:space="preserve">Mançú, R; Gouveia, L. e Cordeira, S. </v>
      </c>
      <c r="K465" s="27"/>
    </row>
    <row r="466" spans="1:11" ht="11.5" customHeight="1" x14ac:dyDescent="0.35">
      <c r="A466" s="27" t="s">
        <v>1961</v>
      </c>
      <c r="B466" s="27" t="s">
        <v>1193</v>
      </c>
      <c r="C466" s="27">
        <f t="shared" si="49"/>
        <v>26</v>
      </c>
      <c r="D466" s="27" t="str">
        <f t="shared" si="50"/>
        <v xml:space="preserve">Guerra, F. e Gouveia, L. </v>
      </c>
      <c r="E466" s="27" t="str">
        <f t="shared" si="51"/>
        <v>2019</v>
      </c>
      <c r="F466" s="27">
        <f t="shared" si="52"/>
        <v>31</v>
      </c>
      <c r="G466" s="27">
        <f t="shared" si="53"/>
        <v>34</v>
      </c>
      <c r="H466" s="27">
        <f t="shared" si="54"/>
        <v>211</v>
      </c>
      <c r="I466" s="27" t="str">
        <f t="shared" si="55"/>
        <v>Competências necessárias para adequação e implantação a escrituração contábil digital: estudo comparativo das organizações prestadoras de serviços contábeis de Brasil e Portugal.</v>
      </c>
      <c r="J466" s="27" t="str">
        <f>SUBSTITUTE(Table_2[[#This Row],[Column4]],"and",";")</f>
        <v xml:space="preserve">Guerra, F. e Gouveia, L. </v>
      </c>
      <c r="K466" s="27"/>
    </row>
    <row r="467" spans="1:11" ht="11.5" customHeight="1" x14ac:dyDescent="0.35">
      <c r="A467" s="27" t="s">
        <v>1962</v>
      </c>
      <c r="B467" s="27" t="s">
        <v>71</v>
      </c>
      <c r="C467" s="27">
        <f t="shared" si="49"/>
        <v>25</v>
      </c>
      <c r="D467" s="27" t="str">
        <f t="shared" si="50"/>
        <v xml:space="preserve">Rocha, D. e Gouveia, L. </v>
      </c>
      <c r="E467" s="27" t="str">
        <f t="shared" si="51"/>
        <v>2019</v>
      </c>
      <c r="F467" s="27">
        <f t="shared" si="52"/>
        <v>30</v>
      </c>
      <c r="G467" s="27">
        <f t="shared" si="53"/>
        <v>33</v>
      </c>
      <c r="H467" s="27">
        <f t="shared" si="54"/>
        <v>138</v>
      </c>
      <c r="I467" s="27" t="str">
        <f t="shared" si="55"/>
        <v>Curadoria de Conteúdo para Educação a Distância: modelo de referência de qualidade para o ensino superior.</v>
      </c>
      <c r="J467" s="27" t="str">
        <f>SUBSTITUTE(Table_2[[#This Row],[Column4]],"and",";")</f>
        <v xml:space="preserve">Rocha, D. e Gouveia, L. </v>
      </c>
      <c r="K467" s="27"/>
    </row>
    <row r="468" spans="1:11" ht="11.5" customHeight="1" x14ac:dyDescent="0.35">
      <c r="A468" s="27" t="s">
        <v>1963</v>
      </c>
      <c r="B468" s="27" t="s">
        <v>72</v>
      </c>
      <c r="C468" s="27">
        <f t="shared" si="49"/>
        <v>25</v>
      </c>
      <c r="D468" s="27" t="str">
        <f t="shared" si="50"/>
        <v xml:space="preserve">Pinho, M. e Gouveia, L. </v>
      </c>
      <c r="E468" s="27" t="str">
        <f t="shared" si="51"/>
        <v>2019</v>
      </c>
      <c r="F468" s="27">
        <f t="shared" si="52"/>
        <v>30</v>
      </c>
      <c r="G468" s="27">
        <f t="shared" si="53"/>
        <v>33</v>
      </c>
      <c r="H468" s="27">
        <f t="shared" si="54"/>
        <v>99</v>
      </c>
      <c r="I468" s="27" t="str">
        <f t="shared" si="55"/>
        <v>Dados Abertos ao Público Alvo - caso prático do transporte escolar.</v>
      </c>
      <c r="J468" s="27" t="str">
        <f>SUBSTITUTE(Table_2[[#This Row],[Column4]],"and",";")</f>
        <v xml:space="preserve">Pinho, M. e Gouveia, L. </v>
      </c>
      <c r="K468" s="27"/>
    </row>
    <row r="469" spans="1:11" ht="11.5" customHeight="1" x14ac:dyDescent="0.35">
      <c r="A469" s="27" t="s">
        <v>1964</v>
      </c>
      <c r="B469" s="27" t="s">
        <v>73</v>
      </c>
      <c r="C469" s="27">
        <f t="shared" si="49"/>
        <v>27</v>
      </c>
      <c r="D469" s="27" t="str">
        <f t="shared" si="50"/>
        <v xml:space="preserve">Pereira, R. e Gouveia, L. </v>
      </c>
      <c r="E469" s="27" t="str">
        <f t="shared" si="51"/>
        <v>2019</v>
      </c>
      <c r="F469" s="27">
        <f t="shared" si="52"/>
        <v>32</v>
      </c>
      <c r="G469" s="27">
        <f t="shared" si="53"/>
        <v>35</v>
      </c>
      <c r="H469" s="27">
        <f t="shared" si="54"/>
        <v>110</v>
      </c>
      <c r="I469" s="27" t="str">
        <f t="shared" si="55"/>
        <v>Educação Ambiental: uma proposta interdisciplinar e interescolar gamificada.</v>
      </c>
      <c r="J469" s="27" t="str">
        <f>SUBSTITUTE(Table_2[[#This Row],[Column4]],"and",";")</f>
        <v xml:space="preserve">Pereira, R. e Gouveia, L. </v>
      </c>
      <c r="K469" s="27"/>
    </row>
    <row r="470" spans="1:11" ht="11.5" customHeight="1" x14ac:dyDescent="0.35">
      <c r="A470" s="27" t="s">
        <v>1965</v>
      </c>
      <c r="B470" s="27" t="s">
        <v>74</v>
      </c>
      <c r="C470" s="27">
        <f t="shared" si="49"/>
        <v>25</v>
      </c>
      <c r="D470" s="27" t="str">
        <f t="shared" si="50"/>
        <v xml:space="preserve">Rocha, C. e Gouveia, L. </v>
      </c>
      <c r="E470" s="27" t="str">
        <f t="shared" si="51"/>
        <v>2019</v>
      </c>
      <c r="F470" s="27">
        <f t="shared" si="52"/>
        <v>30</v>
      </c>
      <c r="G470" s="27">
        <f t="shared" si="53"/>
        <v>33</v>
      </c>
      <c r="H470" s="27">
        <f t="shared" si="54"/>
        <v>96</v>
      </c>
      <c r="I470" s="27" t="str">
        <f t="shared" si="55"/>
        <v>Uso de Live Stream no Ensino Superior no Brasil: estudo de caso.</v>
      </c>
      <c r="J470" s="27" t="str">
        <f>SUBSTITUTE(Table_2[[#This Row],[Column4]],"and",";")</f>
        <v xml:space="preserve">Rocha, C. e Gouveia, L. </v>
      </c>
      <c r="K470" s="27"/>
    </row>
    <row r="471" spans="1:11" ht="11.5" customHeight="1" x14ac:dyDescent="0.35">
      <c r="A471" s="27" t="s">
        <v>1966</v>
      </c>
      <c r="B471" s="27" t="s">
        <v>75</v>
      </c>
      <c r="C471" s="27">
        <f t="shared" si="49"/>
        <v>40</v>
      </c>
      <c r="D471" s="27" t="str">
        <f t="shared" si="50"/>
        <v xml:space="preserve">Lourenço, M.; Rurato, P. e Gouveia, L. </v>
      </c>
      <c r="E471" s="27" t="str">
        <f t="shared" si="51"/>
        <v>2019</v>
      </c>
      <c r="F471" s="27">
        <f t="shared" si="52"/>
        <v>45</v>
      </c>
      <c r="G471" s="27">
        <f t="shared" si="53"/>
        <v>48</v>
      </c>
      <c r="H471" s="27">
        <f t="shared" si="54"/>
        <v>158</v>
      </c>
      <c r="I471" s="27" t="str">
        <f t="shared" si="55"/>
        <v>(Re) aprendizagem do Professor do Ensino Superior face ao triângulo Educação, Tecnologia e Aprendizagem em EAD.</v>
      </c>
      <c r="J471" s="27" t="str">
        <f>SUBSTITUTE(Table_2[[#This Row],[Column4]],"and",";")</f>
        <v xml:space="preserve">Lourenço, M.; Rurato, P. e Gouveia, L. </v>
      </c>
      <c r="K471" s="27"/>
    </row>
    <row r="472" spans="1:11" ht="11.5" customHeight="1" x14ac:dyDescent="0.35">
      <c r="A472" s="27" t="s">
        <v>1967</v>
      </c>
      <c r="B472" s="27" t="s">
        <v>76</v>
      </c>
      <c r="C472" s="27">
        <f t="shared" si="49"/>
        <v>26</v>
      </c>
      <c r="D472" s="27" t="str">
        <f t="shared" si="50"/>
        <v xml:space="preserve">Abjaud, J. e Gouveia, L. </v>
      </c>
      <c r="E472" s="27" t="str">
        <f t="shared" si="51"/>
        <v>2019</v>
      </c>
      <c r="F472" s="27">
        <f t="shared" si="52"/>
        <v>31</v>
      </c>
      <c r="G472" s="27">
        <f t="shared" si="53"/>
        <v>34</v>
      </c>
      <c r="H472" s="27">
        <f t="shared" si="54"/>
        <v>119</v>
      </c>
      <c r="I472" s="27" t="str">
        <f t="shared" si="55"/>
        <v>Determinantes do Desempenho das Universidades Privadas de Ensino Superior Brasileiras.</v>
      </c>
      <c r="J472" s="27" t="str">
        <f>SUBSTITUTE(Table_2[[#This Row],[Column4]],"and",";")</f>
        <v xml:space="preserve">Abjaud, J. e Gouveia, L. </v>
      </c>
      <c r="K472" s="27"/>
    </row>
    <row r="473" spans="1:11" ht="11.5" customHeight="1" x14ac:dyDescent="0.35">
      <c r="A473" s="27" t="s">
        <v>1968</v>
      </c>
      <c r="B473" s="27" t="s">
        <v>77</v>
      </c>
      <c r="C473" s="27">
        <f t="shared" si="49"/>
        <v>27</v>
      </c>
      <c r="D473" s="27" t="str">
        <f t="shared" si="50"/>
        <v xml:space="preserve">Portela, F. e Gouveia, L. </v>
      </c>
      <c r="E473" s="27" t="str">
        <f t="shared" si="51"/>
        <v>2019</v>
      </c>
      <c r="F473" s="27">
        <f t="shared" si="52"/>
        <v>32</v>
      </c>
      <c r="G473" s="27">
        <f t="shared" si="53"/>
        <v>35</v>
      </c>
      <c r="H473" s="27">
        <f t="shared" si="54"/>
        <v>182</v>
      </c>
      <c r="I473" s="27" t="str">
        <f t="shared" si="55"/>
        <v>Os níveis de transparência dos portais eletrónicos dos estados da região do nordeste entre os anos de 2016 a 2019 e os seus indicadores pertinentes.</v>
      </c>
      <c r="J473" s="27" t="str">
        <f>SUBSTITUTE(Table_2[[#This Row],[Column4]],"and",";")</f>
        <v xml:space="preserve">Portela, F. e Gouveia, L. </v>
      </c>
      <c r="K473" s="27"/>
    </row>
    <row r="474" spans="1:11" ht="11.5" customHeight="1" x14ac:dyDescent="0.35">
      <c r="A474" s="27" t="s">
        <v>1969</v>
      </c>
      <c r="B474" s="27" t="s">
        <v>1970</v>
      </c>
      <c r="C474" s="27">
        <f t="shared" si="49"/>
        <v>13</v>
      </c>
      <c r="D474" s="27" t="str">
        <f t="shared" si="50"/>
        <v xml:space="preserve">Gouveia, L. </v>
      </c>
      <c r="E474" s="27" t="str">
        <f t="shared" si="51"/>
        <v>2019</v>
      </c>
      <c r="F474" s="27">
        <f t="shared" si="52"/>
        <v>18</v>
      </c>
      <c r="G474" s="27">
        <f t="shared" si="53"/>
        <v>21</v>
      </c>
      <c r="H474" s="27">
        <f t="shared" si="54"/>
        <v>87</v>
      </c>
      <c r="I474" s="27" t="str">
        <f t="shared" si="55"/>
        <v>Bibliometria e produção científica Ferramentas digitais associadas.</v>
      </c>
      <c r="J474" s="27" t="str">
        <f>SUBSTITUTE(Table_2[[#This Row],[Column4]],"and",";")</f>
        <v xml:space="preserve">Gouveia, L. </v>
      </c>
      <c r="K474" s="27"/>
    </row>
    <row r="475" spans="1:11" ht="11.5" customHeight="1" x14ac:dyDescent="0.35">
      <c r="A475" s="27" t="s">
        <v>1971</v>
      </c>
      <c r="B475" s="27" t="s">
        <v>1972</v>
      </c>
      <c r="C475" s="27">
        <f t="shared" si="49"/>
        <v>13</v>
      </c>
      <c r="D475" s="27" t="str">
        <f t="shared" si="50"/>
        <v xml:space="preserve">Gouveia, L. </v>
      </c>
      <c r="E475" s="27" t="str">
        <f t="shared" si="51"/>
        <v>2019</v>
      </c>
      <c r="F475" s="27">
        <f t="shared" si="52"/>
        <v>18</v>
      </c>
      <c r="G475" s="27">
        <f t="shared" si="53"/>
        <v>21</v>
      </c>
      <c r="H475" s="27">
        <f t="shared" si="54"/>
        <v>102</v>
      </c>
      <c r="I475" s="27" t="str">
        <f t="shared" si="55"/>
        <v>A gestão da informação no tempo do digital: pessoas, dados e plataformas digitais.</v>
      </c>
      <c r="J475" s="27" t="str">
        <f>SUBSTITUTE(Table_2[[#This Row],[Column4]],"and",";")</f>
        <v xml:space="preserve">Gouveia, L. </v>
      </c>
      <c r="K475" s="27"/>
    </row>
    <row r="476" spans="1:11" ht="11.5" customHeight="1" x14ac:dyDescent="0.35">
      <c r="A476" s="27" t="s">
        <v>1973</v>
      </c>
      <c r="B476" s="27" t="s">
        <v>1974</v>
      </c>
      <c r="C476" s="27">
        <f t="shared" si="49"/>
        <v>13</v>
      </c>
      <c r="D476" s="27" t="str">
        <f t="shared" si="50"/>
        <v xml:space="preserve">Gouveia, L. </v>
      </c>
      <c r="E476" s="27" t="str">
        <f t="shared" si="51"/>
        <v>2019</v>
      </c>
      <c r="F476" s="27">
        <f t="shared" si="52"/>
        <v>18</v>
      </c>
      <c r="G476" s="27">
        <f t="shared" si="53"/>
        <v>21</v>
      </c>
      <c r="H476" s="27">
        <f t="shared" si="54"/>
        <v>64</v>
      </c>
      <c r="I476" s="27" t="str">
        <f t="shared" si="55"/>
        <v>Cibersegurança e proteção do espaço digital.</v>
      </c>
      <c r="J476" s="27" t="str">
        <f>SUBSTITUTE(Table_2[[#This Row],[Column4]],"and",";")</f>
        <v xml:space="preserve">Gouveia, L. </v>
      </c>
      <c r="K476" s="27"/>
    </row>
    <row r="477" spans="1:11" ht="11.5" customHeight="1" x14ac:dyDescent="0.35">
      <c r="A477" s="27" t="s">
        <v>1975</v>
      </c>
      <c r="B477" s="27" t="s">
        <v>1976</v>
      </c>
      <c r="C477" s="27">
        <f t="shared" si="49"/>
        <v>13</v>
      </c>
      <c r="D477" s="27" t="str">
        <f t="shared" si="50"/>
        <v xml:space="preserve">Gouveia, L. </v>
      </c>
      <c r="E477" s="27" t="str">
        <f t="shared" si="51"/>
        <v>2019</v>
      </c>
      <c r="F477" s="27">
        <f t="shared" si="52"/>
        <v>18</v>
      </c>
      <c r="G477" s="27">
        <f t="shared" si="53"/>
        <v>21</v>
      </c>
      <c r="H477" s="27">
        <f t="shared" si="54"/>
        <v>69</v>
      </c>
      <c r="I477" s="27" t="str">
        <f t="shared" si="55"/>
        <v>Desafios para o ensino e aprendizagem no digital.</v>
      </c>
      <c r="J477" s="27" t="str">
        <f>SUBSTITUTE(Table_2[[#This Row],[Column4]],"and",";")</f>
        <v xml:space="preserve">Gouveia, L. </v>
      </c>
      <c r="K477" s="27"/>
    </row>
    <row r="478" spans="1:11" ht="11.5" customHeight="1" x14ac:dyDescent="0.35">
      <c r="A478" s="27" t="s">
        <v>1977</v>
      </c>
      <c r="B478" s="27" t="s">
        <v>1978</v>
      </c>
      <c r="C478" s="27">
        <f t="shared" si="49"/>
        <v>13</v>
      </c>
      <c r="D478" s="27" t="str">
        <f t="shared" si="50"/>
        <v xml:space="preserve">Gouveia, L. </v>
      </c>
      <c r="E478" s="27" t="str">
        <f t="shared" si="51"/>
        <v>2019</v>
      </c>
      <c r="F478" s="27">
        <f t="shared" si="52"/>
        <v>18</v>
      </c>
      <c r="G478" s="27">
        <f t="shared" si="53"/>
        <v>21</v>
      </c>
      <c r="H478" s="27">
        <f t="shared" si="54"/>
        <v>58</v>
      </c>
      <c r="I478" s="27" t="str">
        <f t="shared" si="55"/>
        <v>As Pessoas, o Digital e o Ciberespaço.</v>
      </c>
      <c r="J478" s="27" t="str">
        <f>SUBSTITUTE(Table_2[[#This Row],[Column4]],"and",";")</f>
        <v xml:space="preserve">Gouveia, L. </v>
      </c>
      <c r="K478" s="27"/>
    </row>
    <row r="479" spans="1:11" ht="11.5" customHeight="1" x14ac:dyDescent="0.35">
      <c r="A479" s="27" t="s">
        <v>1979</v>
      </c>
      <c r="B479" s="27" t="s">
        <v>1980</v>
      </c>
      <c r="C479" s="27">
        <f t="shared" si="49"/>
        <v>13</v>
      </c>
      <c r="D479" s="27" t="str">
        <f t="shared" si="50"/>
        <v xml:space="preserve">Gouveia, L. </v>
      </c>
      <c r="E479" s="27" t="str">
        <f t="shared" si="51"/>
        <v>2019</v>
      </c>
      <c r="F479" s="27">
        <f t="shared" si="52"/>
        <v>18</v>
      </c>
      <c r="G479" s="27">
        <f t="shared" si="53"/>
        <v>21</v>
      </c>
      <c r="H479" s="27">
        <f t="shared" si="54"/>
        <v>60</v>
      </c>
      <c r="I479" s="27" t="str">
        <f t="shared" si="55"/>
        <v>Responder a um contexto digital nas IES.</v>
      </c>
      <c r="J479" s="27" t="str">
        <f>SUBSTITUTE(Table_2[[#This Row],[Column4]],"and",";")</f>
        <v xml:space="preserve">Gouveia, L. </v>
      </c>
      <c r="K479" s="27"/>
    </row>
    <row r="480" spans="1:11" ht="11.5" customHeight="1" x14ac:dyDescent="0.35">
      <c r="A480" s="27" t="s">
        <v>1981</v>
      </c>
      <c r="B480" s="27" t="s">
        <v>1982</v>
      </c>
      <c r="C480" s="27">
        <f t="shared" si="49"/>
        <v>13</v>
      </c>
      <c r="D480" s="27" t="str">
        <f t="shared" si="50"/>
        <v xml:space="preserve">Gouveia, L. </v>
      </c>
      <c r="E480" s="27" t="str">
        <f t="shared" si="51"/>
        <v>2018</v>
      </c>
      <c r="F480" s="27">
        <f t="shared" si="52"/>
        <v>18</v>
      </c>
      <c r="G480" s="27">
        <f t="shared" si="53"/>
        <v>21</v>
      </c>
      <c r="H480" s="27">
        <f t="shared" si="54"/>
        <v>76</v>
      </c>
      <c r="I480" s="27" t="str">
        <f t="shared" si="55"/>
        <v>As questões associadas com a proteção do espaço digital.</v>
      </c>
      <c r="J480" s="27" t="str">
        <f>SUBSTITUTE(Table_2[[#This Row],[Column4]],"and",";")</f>
        <v xml:space="preserve">Gouveia, L. </v>
      </c>
      <c r="K480" s="27"/>
    </row>
    <row r="481" spans="1:11" ht="11.5" customHeight="1" x14ac:dyDescent="0.35">
      <c r="A481" s="27" t="s">
        <v>1983</v>
      </c>
      <c r="B481" s="27" t="s">
        <v>1984</v>
      </c>
      <c r="C481" s="27">
        <f t="shared" si="49"/>
        <v>13</v>
      </c>
      <c r="D481" s="27" t="str">
        <f t="shared" si="50"/>
        <v xml:space="preserve">Gouveia, L. </v>
      </c>
      <c r="E481" s="27" t="str">
        <f t="shared" si="51"/>
        <v>2018</v>
      </c>
      <c r="F481" s="27">
        <f t="shared" si="52"/>
        <v>18</v>
      </c>
      <c r="G481" s="27">
        <f t="shared" si="53"/>
        <v>21</v>
      </c>
      <c r="H481" s="27">
        <f t="shared" si="54"/>
        <v>78</v>
      </c>
      <c r="I481" s="27" t="str">
        <f t="shared" si="55"/>
        <v>Plataformas digitais de serviço público e a prova digital.</v>
      </c>
      <c r="J481" s="27" t="str">
        <f>SUBSTITUTE(Table_2[[#This Row],[Column4]],"and",";")</f>
        <v xml:space="preserve">Gouveia, L. </v>
      </c>
      <c r="K481" s="27"/>
    </row>
    <row r="482" spans="1:11" ht="11.5" customHeight="1" x14ac:dyDescent="0.35">
      <c r="A482" s="27" t="s">
        <v>1985</v>
      </c>
      <c r="B482" s="27" t="s">
        <v>1986</v>
      </c>
      <c r="C482" s="27">
        <f t="shared" si="49"/>
        <v>28</v>
      </c>
      <c r="D482" s="27" t="str">
        <f t="shared" si="50"/>
        <v xml:space="preserve">Oliveira, M. e Gouveia, L. </v>
      </c>
      <c r="E482" s="27" t="str">
        <f t="shared" si="51"/>
        <v>2018</v>
      </c>
      <c r="F482" s="27">
        <f t="shared" si="52"/>
        <v>33</v>
      </c>
      <c r="G482" s="27">
        <f t="shared" si="53"/>
        <v>36</v>
      </c>
      <c r="H482" s="27">
        <f t="shared" si="54"/>
        <v>112</v>
      </c>
      <c r="I482" s="27" t="str">
        <f t="shared" si="55"/>
        <v>Um algoritmo de seleção polinomial para mensuração de densidade radiográfica.</v>
      </c>
      <c r="J482" s="27" t="str">
        <f>SUBSTITUTE(Table_2[[#This Row],[Column4]],"and",";")</f>
        <v xml:space="preserve">Oliveira, M. e Gouveia, L. </v>
      </c>
      <c r="K482" s="27"/>
    </row>
    <row r="483" spans="1:11" ht="11.5" customHeight="1" x14ac:dyDescent="0.35">
      <c r="A483" s="27" t="s">
        <v>1987</v>
      </c>
      <c r="B483" s="27" t="s">
        <v>1988</v>
      </c>
      <c r="C483" s="27">
        <f t="shared" si="49"/>
        <v>28</v>
      </c>
      <c r="D483" s="27" t="str">
        <f t="shared" si="50"/>
        <v xml:space="preserve">Carvalho, M. e Gouveia, L. </v>
      </c>
      <c r="E483" s="27" t="str">
        <f t="shared" si="51"/>
        <v>2018</v>
      </c>
      <c r="F483" s="27">
        <f t="shared" si="52"/>
        <v>33</v>
      </c>
      <c r="G483" s="27">
        <f t="shared" si="53"/>
        <v>36</v>
      </c>
      <c r="H483" s="27">
        <f t="shared" si="54"/>
        <v>113</v>
      </c>
      <c r="I483" s="27" t="str">
        <f t="shared" si="55"/>
        <v>Fluxo Informacionais: Interligações de Processos de Informação e Conhecimento.</v>
      </c>
      <c r="J483" s="27" t="str">
        <f>SUBSTITUTE(Table_2[[#This Row],[Column4]],"and",";")</f>
        <v xml:space="preserve">Carvalho, M. e Gouveia, L. </v>
      </c>
      <c r="K483" s="27"/>
    </row>
    <row r="484" spans="1:11" ht="11.5" customHeight="1" x14ac:dyDescent="0.35">
      <c r="A484" s="27" t="s">
        <v>1582</v>
      </c>
      <c r="B484" s="27" t="s">
        <v>1989</v>
      </c>
      <c r="C484" s="27">
        <f t="shared" si="49"/>
        <v>26</v>
      </c>
      <c r="D484" s="27" t="str">
        <f t="shared" si="50"/>
        <v xml:space="preserve">Araújo, A. e Gouveia, L. </v>
      </c>
      <c r="E484" s="27" t="str">
        <f t="shared" si="51"/>
        <v>2018</v>
      </c>
      <c r="F484" s="27">
        <f t="shared" si="52"/>
        <v>31</v>
      </c>
      <c r="G484" s="27">
        <f t="shared" si="53"/>
        <v>34</v>
      </c>
      <c r="H484" s="27">
        <f t="shared" si="54"/>
        <v>137</v>
      </c>
      <c r="I484" s="27" t="str">
        <f t="shared" si="55"/>
        <v>Tecnologia de Informação e Educação Aplicada ao Ensino Superior: Percepções em uma IES em Belém do Pará.</v>
      </c>
      <c r="J484" s="27" t="str">
        <f>SUBSTITUTE(Table_2[[#This Row],[Column4]],"and",";")</f>
        <v xml:space="preserve">Araújo, A. e Gouveia, L. </v>
      </c>
      <c r="K484" s="27"/>
    </row>
    <row r="485" spans="1:11" ht="11.5" customHeight="1" x14ac:dyDescent="0.35">
      <c r="A485" s="27" t="s">
        <v>1584</v>
      </c>
      <c r="B485" s="27" t="s">
        <v>1990</v>
      </c>
      <c r="C485" s="27">
        <f t="shared" si="49"/>
        <v>27</v>
      </c>
      <c r="D485" s="27" t="str">
        <f t="shared" si="50"/>
        <v xml:space="preserve">Correia, A. e Gouveia, L. </v>
      </c>
      <c r="E485" s="27" t="str">
        <f t="shared" si="51"/>
        <v>2018</v>
      </c>
      <c r="F485" s="27">
        <f t="shared" si="52"/>
        <v>32</v>
      </c>
      <c r="G485" s="27">
        <f t="shared" si="53"/>
        <v>35</v>
      </c>
      <c r="H485" s="27">
        <f t="shared" si="54"/>
        <v>63</v>
      </c>
      <c r="I485" s="27" t="str">
        <f t="shared" si="55"/>
        <v>Cidades Inteligentes e poder.</v>
      </c>
      <c r="J485" s="27" t="str">
        <f>SUBSTITUTE(Table_2[[#This Row],[Column4]],"and",";")</f>
        <v xml:space="preserve">Correia, A. e Gouveia, L. </v>
      </c>
      <c r="K485" s="27"/>
    </row>
    <row r="486" spans="1:11" ht="11.5" customHeight="1" x14ac:dyDescent="0.35">
      <c r="A486" s="27" t="s">
        <v>1586</v>
      </c>
      <c r="B486" s="27" t="s">
        <v>1991</v>
      </c>
      <c r="C486" s="27">
        <f t="shared" si="49"/>
        <v>25</v>
      </c>
      <c r="D486" s="27" t="str">
        <f t="shared" si="50"/>
        <v xml:space="preserve">Pinho, N. e Gouveia, L. </v>
      </c>
      <c r="E486" s="27" t="str">
        <f t="shared" si="51"/>
        <v>2018</v>
      </c>
      <c r="F486" s="27">
        <f t="shared" si="52"/>
        <v>30</v>
      </c>
      <c r="G486" s="27">
        <f t="shared" si="53"/>
        <v>33</v>
      </c>
      <c r="H486" s="27">
        <f t="shared" si="54"/>
        <v>118</v>
      </c>
      <c r="I486" s="27" t="str">
        <f t="shared" si="55"/>
        <v>O uso do governo digital pelo controle social no combate à corrupção pública no Ceará.</v>
      </c>
      <c r="J486" s="27" t="str">
        <f>SUBSTITUTE(Table_2[[#This Row],[Column4]],"and",";")</f>
        <v xml:space="preserve">Pinho, N. e Gouveia, L. </v>
      </c>
      <c r="K486" s="27"/>
    </row>
    <row r="487" spans="1:11" ht="11.5" customHeight="1" x14ac:dyDescent="0.35">
      <c r="A487" s="27" t="s">
        <v>1588</v>
      </c>
      <c r="B487" s="27" t="s">
        <v>1992</v>
      </c>
      <c r="C487" s="27">
        <f t="shared" si="49"/>
        <v>37</v>
      </c>
      <c r="D487" s="27" t="str">
        <f t="shared" si="50"/>
        <v xml:space="preserve">Araújo, P.; Gouveia, L. e Toldy, T. </v>
      </c>
      <c r="E487" s="27" t="str">
        <f t="shared" si="51"/>
        <v>2018</v>
      </c>
      <c r="F487" s="27">
        <f t="shared" si="52"/>
        <v>42</v>
      </c>
      <c r="G487" s="27">
        <f t="shared" si="53"/>
        <v>45</v>
      </c>
      <c r="H487" s="27">
        <f t="shared" si="54"/>
        <v>146</v>
      </c>
      <c r="I487" s="27" t="str">
        <f t="shared" si="55"/>
        <v>Sistema Esfera Pública Digital: uma plataforma digital para gestão da informação da Educação Especial.</v>
      </c>
      <c r="J487" s="27" t="str">
        <f>SUBSTITUTE(Table_2[[#This Row],[Column4]],"and",";")</f>
        <v xml:space="preserve">Araújo, P.; Gouveia, L. e Toldy, T. </v>
      </c>
      <c r="K487" s="27"/>
    </row>
    <row r="488" spans="1:11" ht="11.5" customHeight="1" x14ac:dyDescent="0.35">
      <c r="A488" s="27" t="s">
        <v>1590</v>
      </c>
      <c r="B488" s="27" t="s">
        <v>1993</v>
      </c>
      <c r="C488" s="27">
        <f t="shared" si="49"/>
        <v>13</v>
      </c>
      <c r="D488" s="27" t="str">
        <f t="shared" si="50"/>
        <v xml:space="preserve">Gouveia, L. </v>
      </c>
      <c r="E488" s="27" t="str">
        <f t="shared" si="51"/>
        <v>2017</v>
      </c>
      <c r="F488" s="27">
        <f t="shared" si="52"/>
        <v>18</v>
      </c>
      <c r="G488" s="27">
        <f t="shared" si="53"/>
        <v>21</v>
      </c>
      <c r="H488" s="27">
        <f t="shared" si="54"/>
        <v>61</v>
      </c>
      <c r="I488" s="27" t="str">
        <f t="shared" si="55"/>
        <v>O Digital e as pessoas no contexto ciber.</v>
      </c>
      <c r="J488" s="27" t="str">
        <f>SUBSTITUTE(Table_2[[#This Row],[Column4]],"and",";")</f>
        <v xml:space="preserve">Gouveia, L. </v>
      </c>
      <c r="K488" s="27"/>
    </row>
    <row r="489" spans="1:11" ht="11.5" customHeight="1" x14ac:dyDescent="0.35">
      <c r="A489" s="27" t="s">
        <v>1592</v>
      </c>
      <c r="B489" s="27" t="s">
        <v>1994</v>
      </c>
      <c r="C489" s="27">
        <f t="shared" si="49"/>
        <v>13</v>
      </c>
      <c r="D489" s="27" t="str">
        <f t="shared" si="50"/>
        <v xml:space="preserve">Gouveia, L. </v>
      </c>
      <c r="E489" s="27" t="str">
        <f t="shared" si="51"/>
        <v>2017</v>
      </c>
      <c r="F489" s="27">
        <f t="shared" si="52"/>
        <v>18</v>
      </c>
      <c r="G489" s="27">
        <f t="shared" si="53"/>
        <v>21</v>
      </c>
      <c r="H489" s="27">
        <f t="shared" si="54"/>
        <v>74</v>
      </c>
      <c r="I489" s="27" t="str">
        <f t="shared" si="55"/>
        <v>Da transmissão à partilha e do desempenho à interação.</v>
      </c>
      <c r="J489" s="27" t="str">
        <f>SUBSTITUTE(Table_2[[#This Row],[Column4]],"and",";")</f>
        <v xml:space="preserve">Gouveia, L. </v>
      </c>
      <c r="K489" s="27"/>
    </row>
    <row r="490" spans="1:11" ht="11.5" customHeight="1" x14ac:dyDescent="0.35">
      <c r="A490" s="27" t="s">
        <v>1594</v>
      </c>
      <c r="B490" s="27" t="s">
        <v>1995</v>
      </c>
      <c r="C490" s="27">
        <f t="shared" si="49"/>
        <v>1</v>
      </c>
      <c r="D490" s="27" t="str">
        <f t="shared" si="50"/>
        <v/>
      </c>
      <c r="E490" s="27" t="str">
        <f t="shared" si="51"/>
        <v>2017</v>
      </c>
      <c r="F490" s="27">
        <f t="shared" si="52"/>
        <v>6</v>
      </c>
      <c r="G490" s="27">
        <f t="shared" si="53"/>
        <v>9</v>
      </c>
      <c r="H490" s="27">
        <f t="shared" si="54"/>
        <v>19</v>
      </c>
      <c r="I490" s="27" t="str">
        <f t="shared" si="55"/>
        <v>Gouveia, L.</v>
      </c>
      <c r="J490" s="27" t="str">
        <f>SUBSTITUTE(Table_2[[#This Row],[Column4]],"and",";")</f>
        <v/>
      </c>
      <c r="K490" s="27"/>
    </row>
    <row r="491" spans="1:11" ht="11.5" customHeight="1" x14ac:dyDescent="0.35">
      <c r="A491" s="27" t="s">
        <v>1595</v>
      </c>
      <c r="B491" s="27" t="s">
        <v>1996</v>
      </c>
      <c r="C491" s="27">
        <f t="shared" si="49"/>
        <v>13</v>
      </c>
      <c r="D491" s="27" t="str">
        <f t="shared" si="50"/>
        <v xml:space="preserve">Gouveia, L. </v>
      </c>
      <c r="E491" s="27" t="str">
        <f t="shared" si="51"/>
        <v>2017</v>
      </c>
      <c r="F491" s="27">
        <f t="shared" si="52"/>
        <v>18</v>
      </c>
      <c r="G491" s="27">
        <f t="shared" si="53"/>
        <v>21</v>
      </c>
      <c r="H491" s="27">
        <f t="shared" si="54"/>
        <v>101</v>
      </c>
      <c r="I491" s="27" t="str">
        <f t="shared" si="55"/>
        <v>Desafios e certezas para o Capital Humano e Intelectual na Administração Pública.</v>
      </c>
      <c r="J491" s="27" t="str">
        <f>SUBSTITUTE(Table_2[[#This Row],[Column4]],"and",";")</f>
        <v xml:space="preserve">Gouveia, L. </v>
      </c>
      <c r="K491" s="27"/>
    </row>
    <row r="492" spans="1:11" ht="11.5" customHeight="1" x14ac:dyDescent="0.35">
      <c r="A492" s="27" t="s">
        <v>1597</v>
      </c>
      <c r="B492" s="27" t="s">
        <v>1997</v>
      </c>
      <c r="C492" s="27">
        <f t="shared" si="49"/>
        <v>27</v>
      </c>
      <c r="D492" s="27" t="str">
        <f t="shared" si="50"/>
        <v xml:space="preserve">Menezes, N. e Gouveia, L. </v>
      </c>
      <c r="E492" s="27" t="str">
        <f t="shared" si="51"/>
        <v>2017</v>
      </c>
      <c r="F492" s="27">
        <f t="shared" si="52"/>
        <v>32</v>
      </c>
      <c r="G492" s="27">
        <f t="shared" si="53"/>
        <v>35</v>
      </c>
      <c r="H492" s="27">
        <f t="shared" si="54"/>
        <v>152</v>
      </c>
      <c r="I492" s="27" t="str">
        <f t="shared" si="55"/>
        <v>O recurso a tecnologias de informação e comunicação para suporte da atividade em sala de aula: uma proposta de modelo.</v>
      </c>
      <c r="J492" s="27" t="str">
        <f>SUBSTITUTE(Table_2[[#This Row],[Column4]],"and",";")</f>
        <v xml:space="preserve">Menezes, N. e Gouveia, L. </v>
      </c>
      <c r="K492" s="27"/>
    </row>
    <row r="493" spans="1:11" ht="11.5" customHeight="1" x14ac:dyDescent="0.35">
      <c r="A493" s="27" t="s">
        <v>1599</v>
      </c>
      <c r="B493" s="27" t="s">
        <v>1998</v>
      </c>
      <c r="C493" s="27">
        <f t="shared" si="49"/>
        <v>36</v>
      </c>
      <c r="D493" s="27" t="str">
        <f t="shared" si="50"/>
        <v xml:space="preserve">Alvre, P.; Gouveia, L. e Sousa, S. </v>
      </c>
      <c r="E493" s="27" t="str">
        <f t="shared" si="51"/>
        <v>2017</v>
      </c>
      <c r="F493" s="27">
        <f t="shared" si="52"/>
        <v>41</v>
      </c>
      <c r="G493" s="27">
        <f t="shared" si="53"/>
        <v>44</v>
      </c>
      <c r="H493" s="27">
        <f t="shared" si="54"/>
        <v>106</v>
      </c>
      <c r="I493" s="27" t="str">
        <f t="shared" si="55"/>
        <v>A study on using interface animations in online shopping sites.</v>
      </c>
      <c r="J493" s="27" t="str">
        <f>SUBSTITUTE(Table_2[[#This Row],[Column4]],"and",";")</f>
        <v xml:space="preserve">Alvre, P.; Gouveia, L. e Sousa, S. </v>
      </c>
      <c r="K493" s="27"/>
    </row>
    <row r="494" spans="1:11" ht="11.5" customHeight="1" x14ac:dyDescent="0.35">
      <c r="A494" s="27" t="s">
        <v>1601</v>
      </c>
      <c r="B494" s="27" t="s">
        <v>1999</v>
      </c>
      <c r="C494" s="27">
        <f t="shared" si="49"/>
        <v>28</v>
      </c>
      <c r="D494" s="27" t="str">
        <f t="shared" si="50"/>
        <v xml:space="preserve">Oliveira, M. e Gouveia, L. </v>
      </c>
      <c r="E494" s="27" t="str">
        <f t="shared" si="51"/>
        <v>2017</v>
      </c>
      <c r="F494" s="27">
        <f t="shared" si="52"/>
        <v>33</v>
      </c>
      <c r="G494" s="27">
        <f t="shared" si="53"/>
        <v>36</v>
      </c>
      <c r="H494" s="27">
        <f t="shared" si="54"/>
        <v>129</v>
      </c>
      <c r="I494" s="27" t="str">
        <f t="shared" si="55"/>
        <v>Estudo da viabilidade da técnica de densidade radiográfica para mensuração de densidade óssea.</v>
      </c>
      <c r="J494" s="27" t="str">
        <f>SUBSTITUTE(Table_2[[#This Row],[Column4]],"and",";")</f>
        <v xml:space="preserve">Oliveira, M. e Gouveia, L. </v>
      </c>
      <c r="K494" s="27"/>
    </row>
    <row r="495" spans="1:11" ht="11.5" customHeight="1" x14ac:dyDescent="0.35">
      <c r="A495" s="27" t="s">
        <v>1603</v>
      </c>
      <c r="B495" s="27" t="s">
        <v>2000</v>
      </c>
      <c r="C495" s="27">
        <f t="shared" si="49"/>
        <v>27</v>
      </c>
      <c r="D495" s="27" t="str">
        <f t="shared" si="50"/>
        <v xml:space="preserve">Correia, A. e Gouveia, L. </v>
      </c>
      <c r="E495" s="27" t="str">
        <f t="shared" si="51"/>
        <v>2017</v>
      </c>
      <c r="F495" s="27">
        <f t="shared" si="52"/>
        <v>32</v>
      </c>
      <c r="G495" s="27">
        <f t="shared" si="53"/>
        <v>35</v>
      </c>
      <c r="H495" s="27">
        <f t="shared" si="54"/>
        <v>102</v>
      </c>
      <c r="I495" s="27" t="str">
        <f t="shared" si="55"/>
        <v>Cidades Digitais: uma perspetiva diferenciada dos espaços na cidade.</v>
      </c>
      <c r="J495" s="27" t="str">
        <f>SUBSTITUTE(Table_2[[#This Row],[Column4]],"and",";")</f>
        <v xml:space="preserve">Correia, A. e Gouveia, L. </v>
      </c>
      <c r="K495" s="27"/>
    </row>
    <row r="496" spans="1:11" ht="11.5" customHeight="1" x14ac:dyDescent="0.35">
      <c r="A496" s="27" t="s">
        <v>1605</v>
      </c>
      <c r="B496" s="27" t="s">
        <v>2001</v>
      </c>
      <c r="C496" s="27">
        <f t="shared" si="49"/>
        <v>27</v>
      </c>
      <c r="D496" s="27" t="str">
        <f t="shared" si="50"/>
        <v xml:space="preserve">Morgado, R. e Gouveia, L. </v>
      </c>
      <c r="E496" s="27" t="str">
        <f t="shared" si="51"/>
        <v>2017</v>
      </c>
      <c r="F496" s="27">
        <f t="shared" si="52"/>
        <v>32</v>
      </c>
      <c r="G496" s="27">
        <f t="shared" si="53"/>
        <v>35</v>
      </c>
      <c r="H496" s="27">
        <f t="shared" si="54"/>
        <v>75</v>
      </c>
      <c r="I496" s="27" t="str">
        <f t="shared" si="55"/>
        <v>A importância da proteção do ciberespaço.</v>
      </c>
      <c r="J496" s="27" t="str">
        <f>SUBSTITUTE(Table_2[[#This Row],[Column4]],"and",";")</f>
        <v xml:space="preserve">Morgado, R. e Gouveia, L. </v>
      </c>
      <c r="K496" s="27"/>
    </row>
    <row r="497" spans="1:11" ht="11.5" customHeight="1" x14ac:dyDescent="0.35">
      <c r="A497" s="27" t="s">
        <v>1607</v>
      </c>
      <c r="B497" s="27" t="s">
        <v>2002</v>
      </c>
      <c r="C497" s="27">
        <f t="shared" si="49"/>
        <v>24</v>
      </c>
      <c r="D497" s="27" t="str">
        <f t="shared" si="50"/>
        <v xml:space="preserve">Khan, S. e Gouveia, L. </v>
      </c>
      <c r="E497" s="27" t="str">
        <f t="shared" si="51"/>
        <v>2017</v>
      </c>
      <c r="F497" s="27">
        <f t="shared" si="52"/>
        <v>29</v>
      </c>
      <c r="G497" s="27">
        <f t="shared" si="53"/>
        <v>32</v>
      </c>
      <c r="H497" s="27">
        <f t="shared" si="54"/>
        <v>113</v>
      </c>
      <c r="I497" s="27" t="str">
        <f t="shared" si="55"/>
        <v>Requirement for a MSL (Minimum Service Level) model for cloud providers and users.</v>
      </c>
      <c r="J497" s="27" t="str">
        <f>SUBSTITUTE(Table_2[[#This Row],[Column4]],"and",";")</f>
        <v xml:space="preserve">Khan, S. e Gouveia, L. </v>
      </c>
      <c r="K497" s="27"/>
    </row>
    <row r="498" spans="1:11" ht="11.5" customHeight="1" x14ac:dyDescent="0.35">
      <c r="A498" s="27" t="s">
        <v>1609</v>
      </c>
      <c r="B498" s="27" t="s">
        <v>2003</v>
      </c>
      <c r="C498" s="27">
        <f t="shared" si="49"/>
        <v>37</v>
      </c>
      <c r="D498" s="27" t="str">
        <f t="shared" si="50"/>
        <v xml:space="preserve">Araújo, P.; Gouveia, L. e Toldy, T. </v>
      </c>
      <c r="E498" s="27" t="str">
        <f t="shared" si="51"/>
        <v>2017</v>
      </c>
      <c r="F498" s="27">
        <f t="shared" si="52"/>
        <v>42</v>
      </c>
      <c r="G498" s="27">
        <f t="shared" si="53"/>
        <v>45</v>
      </c>
      <c r="H498" s="27">
        <f t="shared" si="54"/>
        <v>177</v>
      </c>
      <c r="I498" s="27" t="str">
        <f t="shared" si="55"/>
        <v>Gestão de uma construção que possui uma dupla estrutura performativa: construtores e usuários como autores de uma plataforma digital.</v>
      </c>
      <c r="J498" s="27" t="str">
        <f>SUBSTITUTE(Table_2[[#This Row],[Column4]],"and",";")</f>
        <v xml:space="preserve">Araújo, P.; Gouveia, L. e Toldy, T. </v>
      </c>
      <c r="K498" s="27"/>
    </row>
    <row r="499" spans="1:11" ht="11.5" customHeight="1" x14ac:dyDescent="0.35">
      <c r="A499" s="27" t="s">
        <v>1611</v>
      </c>
      <c r="B499" s="27" t="s">
        <v>2004</v>
      </c>
      <c r="C499" s="27">
        <f t="shared" si="49"/>
        <v>25</v>
      </c>
      <c r="D499" s="27" t="str">
        <f t="shared" si="50"/>
        <v xml:space="preserve">Erdem, M. e Gouveia, L. </v>
      </c>
      <c r="E499" s="27" t="str">
        <f t="shared" si="51"/>
        <v>2017</v>
      </c>
      <c r="F499" s="27">
        <f t="shared" si="52"/>
        <v>30</v>
      </c>
      <c r="G499" s="27">
        <f t="shared" si="53"/>
        <v>33</v>
      </c>
      <c r="H499" s="27">
        <f t="shared" si="54"/>
        <v>104</v>
      </c>
      <c r="I499" s="27" t="str">
        <f t="shared" si="55"/>
        <v>The concept of tourism security and importance of ICT usage in Portugal.</v>
      </c>
      <c r="J499" s="27" t="str">
        <f>SUBSTITUTE(Table_2[[#This Row],[Column4]],"and",";")</f>
        <v xml:space="preserve">Erdem, M. e Gouveia, L. </v>
      </c>
      <c r="K499" s="27"/>
    </row>
    <row r="500" spans="1:11" ht="11.5" customHeight="1" x14ac:dyDescent="0.35">
      <c r="A500" s="27" t="s">
        <v>1613</v>
      </c>
      <c r="B500" s="27" t="s">
        <v>2005</v>
      </c>
      <c r="C500" s="27">
        <f t="shared" si="49"/>
        <v>27</v>
      </c>
      <c r="D500" s="27" t="str">
        <f t="shared" si="50"/>
        <v xml:space="preserve">Quental, C. e Gouveia, L. </v>
      </c>
      <c r="E500" s="27" t="str">
        <f t="shared" si="51"/>
        <v>2017</v>
      </c>
      <c r="F500" s="27">
        <f t="shared" si="52"/>
        <v>32</v>
      </c>
      <c r="G500" s="27">
        <f t="shared" si="53"/>
        <v>35</v>
      </c>
      <c r="H500" s="27">
        <f t="shared" si="54"/>
        <v>131</v>
      </c>
      <c r="I500" s="27" t="str">
        <f t="shared" si="55"/>
        <v>Mediação digital para participação pública: experiências de utilização em organizações sindicais.</v>
      </c>
      <c r="J500" s="27" t="str">
        <f>SUBSTITUTE(Table_2[[#This Row],[Column4]],"and",";")</f>
        <v xml:space="preserve">Quental, C. e Gouveia, L. </v>
      </c>
      <c r="K500" s="27"/>
    </row>
    <row r="501" spans="1:11" ht="11.5" customHeight="1" x14ac:dyDescent="0.35">
      <c r="A501" s="27" t="s">
        <v>1615</v>
      </c>
      <c r="B501" s="27" t="s">
        <v>2006</v>
      </c>
      <c r="C501" s="27">
        <f t="shared" si="49"/>
        <v>27</v>
      </c>
      <c r="D501" s="27" t="str">
        <f t="shared" si="50"/>
        <v xml:space="preserve">Alfredo, P. e Gouveia, L. </v>
      </c>
      <c r="E501" s="27" t="str">
        <f t="shared" si="51"/>
        <v>2017</v>
      </c>
      <c r="F501" s="27">
        <f t="shared" si="52"/>
        <v>32</v>
      </c>
      <c r="G501" s="27">
        <f t="shared" si="53"/>
        <v>35</v>
      </c>
      <c r="H501" s="27">
        <f t="shared" si="54"/>
        <v>108</v>
      </c>
      <c r="I501" s="27" t="str">
        <f t="shared" si="55"/>
        <v>Discussão de um modelo conceptual de Governo Eletrónico Local para Angola.</v>
      </c>
      <c r="J501" s="27" t="str">
        <f>SUBSTITUTE(Table_2[[#This Row],[Column4]],"and",";")</f>
        <v xml:space="preserve">Alfredo, P. e Gouveia, L. </v>
      </c>
      <c r="K501" s="27"/>
    </row>
    <row r="502" spans="1:11" ht="11.5" customHeight="1" x14ac:dyDescent="0.35">
      <c r="A502" s="27" t="s">
        <v>1617</v>
      </c>
      <c r="B502" s="27" t="s">
        <v>2007</v>
      </c>
      <c r="C502" s="27">
        <f t="shared" si="49"/>
        <v>26</v>
      </c>
      <c r="D502" s="27" t="str">
        <f t="shared" si="50"/>
        <v xml:space="preserve">Santos, F. e Gouveia, L. </v>
      </c>
      <c r="E502" s="27" t="str">
        <f t="shared" si="51"/>
        <v>2017</v>
      </c>
      <c r="F502" s="27">
        <f t="shared" si="52"/>
        <v>31</v>
      </c>
      <c r="G502" s="27">
        <f t="shared" si="53"/>
        <v>34</v>
      </c>
      <c r="H502" s="27">
        <f t="shared" si="54"/>
        <v>141</v>
      </c>
      <c r="I502" s="27" t="str">
        <f t="shared" si="55"/>
        <v>Estudo de fatores importantes da gestão do conhecimento para desenvolvimento no contexto do ensino superior.</v>
      </c>
      <c r="J502" s="27" t="str">
        <f>SUBSTITUTE(Table_2[[#This Row],[Column4]],"and",";")</f>
        <v xml:space="preserve">Santos, F. e Gouveia, L. </v>
      </c>
      <c r="K502" s="27"/>
    </row>
    <row r="503" spans="1:11" ht="11.5" customHeight="1" x14ac:dyDescent="0.35">
      <c r="A503" s="27" t="s">
        <v>1619</v>
      </c>
      <c r="B503" s="27" t="s">
        <v>2008</v>
      </c>
      <c r="C503" s="27">
        <f t="shared" si="49"/>
        <v>25</v>
      </c>
      <c r="D503" s="27" t="str">
        <f t="shared" si="50"/>
        <v xml:space="preserve">Rocha, L. e Gouveia, L. </v>
      </c>
      <c r="E503" s="27" t="str">
        <f t="shared" si="51"/>
        <v>2017</v>
      </c>
      <c r="F503" s="27">
        <f t="shared" si="52"/>
        <v>30</v>
      </c>
      <c r="G503" s="27">
        <f t="shared" si="53"/>
        <v>33</v>
      </c>
      <c r="H503" s="27">
        <f t="shared" si="54"/>
        <v>85</v>
      </c>
      <c r="I503" s="27" t="str">
        <f t="shared" si="55"/>
        <v>A economia partilhada e os fatores que a influenciam.</v>
      </c>
      <c r="J503" s="27" t="str">
        <f>SUBSTITUTE(Table_2[[#This Row],[Column4]],"and",";")</f>
        <v xml:space="preserve">Rocha, L. e Gouveia, L. </v>
      </c>
      <c r="K503" s="27"/>
    </row>
    <row r="504" spans="1:11" ht="11.5" customHeight="1" x14ac:dyDescent="0.35">
      <c r="A504" s="27" t="s">
        <v>1621</v>
      </c>
      <c r="B504" s="27" t="s">
        <v>2009</v>
      </c>
      <c r="C504" s="27">
        <f t="shared" si="49"/>
        <v>41</v>
      </c>
      <c r="D504" s="27" t="str">
        <f t="shared" si="50"/>
        <v xml:space="preserve">Cordeiro, I.; Gouveia, L. e Cardoso, P. </v>
      </c>
      <c r="E504" s="27" t="str">
        <f t="shared" si="51"/>
        <v>2017</v>
      </c>
      <c r="F504" s="27">
        <f t="shared" si="52"/>
        <v>46</v>
      </c>
      <c r="G504" s="27">
        <f t="shared" si="53"/>
        <v>49</v>
      </c>
      <c r="H504" s="27">
        <f t="shared" si="54"/>
        <v>150</v>
      </c>
      <c r="I504" s="27" t="str">
        <f t="shared" si="55"/>
        <v>A atração dos consumidores para o comércio tradicional num contexto digital: requisitos e expetativas.</v>
      </c>
      <c r="J504" s="27" t="str">
        <f>SUBSTITUTE(Table_2[[#This Row],[Column4]],"and",";")</f>
        <v xml:space="preserve">Cordeiro, I.; Gouveia, L. e Cardoso, P. </v>
      </c>
      <c r="K504" s="27"/>
    </row>
    <row r="505" spans="1:11" ht="11.5" customHeight="1" x14ac:dyDescent="0.35">
      <c r="A505" s="27" t="s">
        <v>1623</v>
      </c>
      <c r="B505" s="27" t="s">
        <v>2010</v>
      </c>
      <c r="C505" s="27">
        <f t="shared" si="49"/>
        <v>26</v>
      </c>
      <c r="D505" s="27" t="str">
        <f t="shared" si="50"/>
        <v xml:space="preserve">Ramada, O. e Gouveia, L. </v>
      </c>
      <c r="E505" s="27" t="str">
        <f t="shared" si="51"/>
        <v>2017</v>
      </c>
      <c r="F505" s="27">
        <f t="shared" si="52"/>
        <v>31</v>
      </c>
      <c r="G505" s="27">
        <f t="shared" si="53"/>
        <v>34</v>
      </c>
      <c r="H505" s="27">
        <f t="shared" si="54"/>
        <v>115</v>
      </c>
      <c r="I505" s="27" t="str">
        <f t="shared" si="55"/>
        <v>Proposta de uma abordagem para a (re)qualificação dinâmica do capital intelectual.</v>
      </c>
      <c r="J505" s="27" t="str">
        <f>SUBSTITUTE(Table_2[[#This Row],[Column4]],"and",";")</f>
        <v xml:space="preserve">Ramada, O. e Gouveia, L. </v>
      </c>
      <c r="K505" s="27"/>
    </row>
    <row r="506" spans="1:11" ht="11.5" customHeight="1" x14ac:dyDescent="0.35">
      <c r="A506" s="27" t="s">
        <v>1625</v>
      </c>
      <c r="B506" s="27" t="s">
        <v>2011</v>
      </c>
      <c r="C506" s="27">
        <f t="shared" si="49"/>
        <v>26</v>
      </c>
      <c r="D506" s="27" t="str">
        <f t="shared" si="50"/>
        <v xml:space="preserve">Biltes, N. e Gouveia, L. </v>
      </c>
      <c r="E506" s="27" t="str">
        <f t="shared" si="51"/>
        <v>2017</v>
      </c>
      <c r="F506" s="27">
        <f t="shared" si="52"/>
        <v>31</v>
      </c>
      <c r="G506" s="27">
        <f t="shared" si="53"/>
        <v>34</v>
      </c>
      <c r="H506" s="27">
        <f t="shared" si="54"/>
        <v>154</v>
      </c>
      <c r="I506" s="27" t="str">
        <f t="shared" si="55"/>
        <v>Comportamento organizacional: proposta de um questionário para estudo do impacto dos incentivos comunitários às empresas.</v>
      </c>
      <c r="J506" s="27" t="str">
        <f>SUBSTITUTE(Table_2[[#This Row],[Column4]],"and",";")</f>
        <v xml:space="preserve">Biltes, N. e Gouveia, L. </v>
      </c>
      <c r="K506" s="27"/>
    </row>
    <row r="507" spans="1:11" ht="11.5" customHeight="1" x14ac:dyDescent="0.35">
      <c r="A507" s="27" t="s">
        <v>1627</v>
      </c>
      <c r="B507" s="27" t="s">
        <v>2012</v>
      </c>
      <c r="C507" s="27">
        <f t="shared" si="49"/>
        <v>25</v>
      </c>
      <c r="D507" s="27" t="str">
        <f t="shared" si="50"/>
        <v xml:space="preserve">Silva, C. e Gouveia, L. </v>
      </c>
      <c r="E507" s="27" t="str">
        <f t="shared" si="51"/>
        <v>2017</v>
      </c>
      <c r="F507" s="27">
        <f t="shared" si="52"/>
        <v>30</v>
      </c>
      <c r="G507" s="27">
        <f t="shared" si="53"/>
        <v>33</v>
      </c>
      <c r="H507" s="27">
        <f t="shared" si="54"/>
        <v>156</v>
      </c>
      <c r="I507" s="27" t="str">
        <f t="shared" si="55"/>
        <v>Transparência, ‘e-government’ e segurança da informação: uma contribuição para a sua discussão no contexto do poder público.</v>
      </c>
      <c r="J507" s="27" t="str">
        <f>SUBSTITUTE(Table_2[[#This Row],[Column4]],"and",";")</f>
        <v xml:space="preserve">Silva, C. e Gouveia, L. </v>
      </c>
      <c r="K507" s="27"/>
    </row>
    <row r="508" spans="1:11" ht="11.5" customHeight="1" x14ac:dyDescent="0.35">
      <c r="A508" s="27" t="s">
        <v>1629</v>
      </c>
      <c r="B508" s="27" t="s">
        <v>2013</v>
      </c>
      <c r="C508" s="27">
        <f t="shared" si="49"/>
        <v>26</v>
      </c>
      <c r="D508" s="27" t="str">
        <f t="shared" si="50"/>
        <v xml:space="preserve">Salimo, G. e Gouveia, L. </v>
      </c>
      <c r="E508" s="27" t="str">
        <f t="shared" si="51"/>
        <v>2017</v>
      </c>
      <c r="F508" s="27">
        <f t="shared" si="52"/>
        <v>31</v>
      </c>
      <c r="G508" s="27">
        <f t="shared" si="53"/>
        <v>34</v>
      </c>
      <c r="H508" s="27">
        <f t="shared" si="54"/>
        <v>156</v>
      </c>
      <c r="I508" s="27" t="str">
        <f t="shared" si="55"/>
        <v>Dados preliminares sobre o nível de utilização e importâncias das TIC no ensino superior em Moçambique para o grupo alunos.</v>
      </c>
      <c r="J508" s="27" t="str">
        <f>SUBSTITUTE(Table_2[[#This Row],[Column4]],"and",";")</f>
        <v xml:space="preserve">Salimo, G. e Gouveia, L. </v>
      </c>
      <c r="K508" s="27"/>
    </row>
    <row r="509" spans="1:11" ht="11.5" customHeight="1" x14ac:dyDescent="0.35">
      <c r="A509" s="27" t="s">
        <v>1631</v>
      </c>
      <c r="B509" s="27" t="s">
        <v>2014</v>
      </c>
      <c r="C509" s="27">
        <f t="shared" si="49"/>
        <v>28</v>
      </c>
      <c r="D509" s="27" t="str">
        <f t="shared" si="50"/>
        <v xml:space="preserve">Nogueira, D. e Gouveia, L. </v>
      </c>
      <c r="E509" s="27" t="str">
        <f t="shared" si="51"/>
        <v>2017</v>
      </c>
      <c r="F509" s="27">
        <f t="shared" si="52"/>
        <v>33</v>
      </c>
      <c r="G509" s="27">
        <f t="shared" si="53"/>
        <v>36</v>
      </c>
      <c r="H509" s="27">
        <f t="shared" si="54"/>
        <v>174</v>
      </c>
      <c r="I509" s="27" t="str">
        <f t="shared" si="55"/>
        <v>Estudo preliminar sobre competências nas redes digitais como estratégia de fortalecimento da Rede Nacional de Escolas de Governo do Brasil.</v>
      </c>
      <c r="J509" s="27" t="str">
        <f>SUBSTITUTE(Table_2[[#This Row],[Column4]],"and",";")</f>
        <v xml:space="preserve">Nogueira, D. e Gouveia, L. </v>
      </c>
      <c r="K509" s="27"/>
    </row>
    <row r="510" spans="1:11" ht="11.5" customHeight="1" x14ac:dyDescent="0.35">
      <c r="A510" s="27" t="s">
        <v>1633</v>
      </c>
      <c r="B510" s="27" t="s">
        <v>2015</v>
      </c>
      <c r="C510" s="27">
        <f t="shared" si="49"/>
        <v>31</v>
      </c>
      <c r="D510" s="27" t="str">
        <f t="shared" si="50"/>
        <v xml:space="preserve">Albuquerque, R. e Gouveia, L. </v>
      </c>
      <c r="E510" s="27" t="str">
        <f t="shared" si="51"/>
        <v>2017</v>
      </c>
      <c r="F510" s="27">
        <f t="shared" si="52"/>
        <v>36</v>
      </c>
      <c r="G510" s="27">
        <f t="shared" si="53"/>
        <v>39</v>
      </c>
      <c r="H510" s="27">
        <f t="shared" si="54"/>
        <v>160</v>
      </c>
      <c r="I510" s="27" t="str">
        <f t="shared" si="55"/>
        <v>Uso de modelos matemáticos interpretados em plataforma digital como estratégia para o ensino e aprendizagem da matemática.</v>
      </c>
      <c r="J510" s="27" t="str">
        <f>SUBSTITUTE(Table_2[[#This Row],[Column4]],"and",";")</f>
        <v xml:space="preserve">Albuquerque, R. e Gouveia, L. </v>
      </c>
      <c r="K510" s="27"/>
    </row>
    <row r="511" spans="1:11" ht="11.5" customHeight="1" x14ac:dyDescent="0.35">
      <c r="A511" s="27" t="s">
        <v>1635</v>
      </c>
      <c r="B511" s="27" t="s">
        <v>2016</v>
      </c>
      <c r="C511" s="27">
        <f t="shared" si="49"/>
        <v>26</v>
      </c>
      <c r="D511" s="27" t="str">
        <f t="shared" si="50"/>
        <v xml:space="preserve">Robalo, A. e Gouveia, L. </v>
      </c>
      <c r="E511" s="27" t="str">
        <f t="shared" si="51"/>
        <v>2017</v>
      </c>
      <c r="F511" s="27">
        <f t="shared" si="52"/>
        <v>31</v>
      </c>
      <c r="G511" s="27">
        <f t="shared" si="53"/>
        <v>34</v>
      </c>
      <c r="H511" s="27">
        <f t="shared" si="54"/>
        <v>163</v>
      </c>
      <c r="I511" s="27" t="str">
        <f t="shared" si="55"/>
        <v>A introdução das TIC em sala de aula no ensino primário: formação de professores na província do Huambo para o projeto «Meu Kamba.</v>
      </c>
      <c r="J511" s="27" t="str">
        <f>SUBSTITUTE(Table_2[[#This Row],[Column4]],"and",";")</f>
        <v xml:space="preserve">Robalo, A. e Gouveia, L. </v>
      </c>
      <c r="K511" s="27"/>
    </row>
    <row r="512" spans="1:11" ht="11.5" customHeight="1" x14ac:dyDescent="0.35">
      <c r="A512" s="27" t="s">
        <v>1637</v>
      </c>
      <c r="B512" s="27" t="s">
        <v>2017</v>
      </c>
      <c r="C512" s="27">
        <f t="shared" si="49"/>
        <v>26</v>
      </c>
      <c r="D512" s="27" t="str">
        <f t="shared" si="50"/>
        <v xml:space="preserve">Araújo, A. e Gouveia, L. </v>
      </c>
      <c r="E512" s="27" t="str">
        <f t="shared" si="51"/>
        <v>2017</v>
      </c>
      <c r="F512" s="27">
        <f t="shared" si="52"/>
        <v>31</v>
      </c>
      <c r="G512" s="27">
        <f t="shared" si="53"/>
        <v>34</v>
      </c>
      <c r="H512" s="27">
        <f t="shared" si="54"/>
        <v>161</v>
      </c>
      <c r="I512" s="27" t="str">
        <f t="shared" si="55"/>
        <v>O digital nas instituições de ensino superior: um diagnóstico sobre a perceção dos gestores e da comunidade académica do CESUPA.</v>
      </c>
      <c r="J512" s="27" t="str">
        <f>SUBSTITUTE(Table_2[[#This Row],[Column4]],"and",";")</f>
        <v xml:space="preserve">Araújo, A. e Gouveia, L. </v>
      </c>
      <c r="K512" s="27"/>
    </row>
    <row r="513" spans="1:11" ht="11.5" customHeight="1" x14ac:dyDescent="0.35">
      <c r="A513" s="27" t="s">
        <v>1639</v>
      </c>
      <c r="B513" s="27" t="s">
        <v>2018</v>
      </c>
      <c r="C513" s="27">
        <f t="shared" si="49"/>
        <v>40</v>
      </c>
      <c r="D513" s="27" t="str">
        <f t="shared" si="50"/>
        <v xml:space="preserve">Lourenço, M.; Rurato, P. e Gouveia, L. </v>
      </c>
      <c r="E513" s="27" t="str">
        <f t="shared" si="51"/>
        <v>2017</v>
      </c>
      <c r="F513" s="27">
        <f t="shared" si="52"/>
        <v>45</v>
      </c>
      <c r="G513" s="27">
        <f t="shared" si="53"/>
        <v>48</v>
      </c>
      <c r="H513" s="27">
        <f t="shared" si="54"/>
        <v>152</v>
      </c>
      <c r="I513" s="27" t="str">
        <f t="shared" si="55"/>
        <v>Reaprendizagem do professor do ensino superior face ao triângulo educação, tecnologia e aprendizagem EaD.</v>
      </c>
      <c r="J513" s="27" t="str">
        <f>SUBSTITUTE(Table_2[[#This Row],[Column4]],"and",";")</f>
        <v xml:space="preserve">Lourenço, M.; Rurato, P. e Gouveia, L. </v>
      </c>
      <c r="K513" s="27"/>
    </row>
    <row r="514" spans="1:11" ht="11.5" customHeight="1" x14ac:dyDescent="0.35">
      <c r="A514" s="27" t="s">
        <v>1641</v>
      </c>
      <c r="B514" s="27" t="s">
        <v>2019</v>
      </c>
      <c r="C514" s="27">
        <f t="shared" ref="C514:C577" si="56">FIND("(",B514)</f>
        <v>30</v>
      </c>
      <c r="D514" s="27" t="str">
        <f t="shared" ref="D514:D577" si="57">LEFT(B514,C514-1)</f>
        <v xml:space="preserve">Cavalcante, A. e Gouveia, L. </v>
      </c>
      <c r="E514" s="27" t="str">
        <f t="shared" ref="E514:E577" si="58">MID(B514,C514+1,4)</f>
        <v>2017</v>
      </c>
      <c r="F514" s="27">
        <f t="shared" ref="F514:F577" si="59">FIND(")",B514)</f>
        <v>35</v>
      </c>
      <c r="G514" s="27">
        <f t="shared" ref="G514:G577" si="60">F514+3</f>
        <v>38</v>
      </c>
      <c r="H514" s="27">
        <f t="shared" ref="H514:H577" si="61">FIND(".",B514,G514)</f>
        <v>109</v>
      </c>
      <c r="I514" s="27" t="str">
        <f t="shared" ref="I514:I577" si="62">MID(B514,G514,H514-G514+1)</f>
        <v>A influência do digital para a imagem do turismo no nordeste brasileiro.</v>
      </c>
      <c r="J514" s="27" t="str">
        <f>SUBSTITUTE(Table_2[[#This Row],[Column4]],"and",";")</f>
        <v xml:space="preserve">Cavalcante, A. e Gouveia, L. </v>
      </c>
      <c r="K514" s="27"/>
    </row>
    <row r="515" spans="1:11" ht="11.5" customHeight="1" x14ac:dyDescent="0.35">
      <c r="A515" s="27" t="s">
        <v>1643</v>
      </c>
      <c r="B515" s="27" t="s">
        <v>2020</v>
      </c>
      <c r="C515" s="27">
        <f t="shared" si="56"/>
        <v>13</v>
      </c>
      <c r="D515" s="27" t="str">
        <f t="shared" si="57"/>
        <v xml:space="preserve">Gouveia, L. </v>
      </c>
      <c r="E515" s="27" t="str">
        <f t="shared" si="58"/>
        <v>2017</v>
      </c>
      <c r="F515" s="27">
        <f t="shared" si="59"/>
        <v>18</v>
      </c>
      <c r="G515" s="27">
        <f t="shared" si="60"/>
        <v>21</v>
      </c>
      <c r="H515" s="27">
        <f t="shared" si="61"/>
        <v>80</v>
      </c>
      <c r="I515" s="27" t="str">
        <f t="shared" si="62"/>
        <v>Cultura Digital: usar e explorar dados e informação em 2017.</v>
      </c>
      <c r="J515" s="27" t="str">
        <f>SUBSTITUTE(Table_2[[#This Row],[Column4]],"and",";")</f>
        <v xml:space="preserve">Gouveia, L. </v>
      </c>
      <c r="K515" s="27"/>
    </row>
    <row r="516" spans="1:11" ht="11.5" customHeight="1" x14ac:dyDescent="0.35">
      <c r="A516" s="27" t="s">
        <v>1645</v>
      </c>
      <c r="B516" s="27" t="s">
        <v>2021</v>
      </c>
      <c r="C516" s="27">
        <f t="shared" si="56"/>
        <v>13</v>
      </c>
      <c r="D516" s="27" t="str">
        <f t="shared" si="57"/>
        <v xml:space="preserve">Gouveia, L. </v>
      </c>
      <c r="E516" s="27" t="str">
        <f t="shared" si="58"/>
        <v>2017</v>
      </c>
      <c r="F516" s="27">
        <f t="shared" si="59"/>
        <v>18</v>
      </c>
      <c r="G516" s="27">
        <f t="shared" si="60"/>
        <v>21</v>
      </c>
      <c r="H516" s="27">
        <f t="shared" si="61"/>
        <v>87</v>
      </c>
      <c r="I516" s="27" t="str">
        <f t="shared" si="62"/>
        <v>A linguagem R: um ambiente para explorar dados e aprender com eles.</v>
      </c>
      <c r="J516" s="27" t="str">
        <f>SUBSTITUTE(Table_2[[#This Row],[Column4]],"and",";")</f>
        <v xml:space="preserve">Gouveia, L. </v>
      </c>
      <c r="K516" s="27"/>
    </row>
    <row r="517" spans="1:11" ht="11.5" customHeight="1" x14ac:dyDescent="0.35">
      <c r="A517" s="27" t="s">
        <v>1647</v>
      </c>
      <c r="B517" s="27" t="s">
        <v>2022</v>
      </c>
      <c r="C517" s="27">
        <f t="shared" si="56"/>
        <v>13</v>
      </c>
      <c r="D517" s="27" t="str">
        <f t="shared" si="57"/>
        <v xml:space="preserve">Gouveia, L. </v>
      </c>
      <c r="E517" s="27" t="str">
        <f t="shared" si="58"/>
        <v>2017</v>
      </c>
      <c r="F517" s="27">
        <f t="shared" si="59"/>
        <v>18</v>
      </c>
      <c r="G517" s="27">
        <f t="shared" si="60"/>
        <v>21</v>
      </c>
      <c r="H517" s="27">
        <f t="shared" si="61"/>
        <v>46</v>
      </c>
      <c r="I517" s="27" t="str">
        <f t="shared" si="62"/>
        <v>Digital para que te quero.</v>
      </c>
      <c r="J517" s="27" t="str">
        <f>SUBSTITUTE(Table_2[[#This Row],[Column4]],"and",";")</f>
        <v xml:space="preserve">Gouveia, L. </v>
      </c>
      <c r="K517" s="27"/>
    </row>
    <row r="518" spans="1:11" ht="11.5" customHeight="1" x14ac:dyDescent="0.35">
      <c r="A518" s="27" t="s">
        <v>1649</v>
      </c>
      <c r="B518" s="27" t="s">
        <v>2023</v>
      </c>
      <c r="C518" s="27">
        <f t="shared" si="56"/>
        <v>13</v>
      </c>
      <c r="D518" s="27" t="str">
        <f t="shared" si="57"/>
        <v xml:space="preserve">Gouveia, L. </v>
      </c>
      <c r="E518" s="27" t="str">
        <f t="shared" si="58"/>
        <v>2017</v>
      </c>
      <c r="F518" s="27">
        <f t="shared" si="59"/>
        <v>18</v>
      </c>
      <c r="G518" s="27">
        <f t="shared" si="60"/>
        <v>21</v>
      </c>
      <c r="H518" s="27">
        <f t="shared" si="61"/>
        <v>65</v>
      </c>
      <c r="I518" s="27" t="str">
        <f t="shared" si="62"/>
        <v xml:space="preserve"> O Digital e as Pessoas como Nova Tecnologia.</v>
      </c>
      <c r="J518" s="27" t="str">
        <f>SUBSTITUTE(Table_2[[#This Row],[Column4]],"and",";")</f>
        <v xml:space="preserve">Gouveia, L. </v>
      </c>
      <c r="K518" s="27"/>
    </row>
    <row r="519" spans="1:11" ht="11.5" customHeight="1" x14ac:dyDescent="0.35">
      <c r="A519" s="27" t="s">
        <v>1651</v>
      </c>
      <c r="B519" s="27" t="s">
        <v>2024</v>
      </c>
      <c r="C519" s="27">
        <f t="shared" si="56"/>
        <v>14</v>
      </c>
      <c r="D519" s="27" t="str">
        <f t="shared" si="57"/>
        <v xml:space="preserve">Gouveia, L.  </v>
      </c>
      <c r="E519" s="27" t="str">
        <f t="shared" si="58"/>
        <v>2017</v>
      </c>
      <c r="F519" s="27">
        <f t="shared" si="59"/>
        <v>19</v>
      </c>
      <c r="G519" s="27">
        <f t="shared" si="60"/>
        <v>22</v>
      </c>
      <c r="H519" s="27">
        <f t="shared" si="61"/>
        <v>79</v>
      </c>
      <c r="I519" s="27" t="str">
        <f t="shared" si="62"/>
        <v>Cooperar no contexto do digital das redes e do território.</v>
      </c>
      <c r="J519" s="27" t="str">
        <f>SUBSTITUTE(Table_2[[#This Row],[Column4]],"and",";")</f>
        <v xml:space="preserve">Gouveia, L.  </v>
      </c>
      <c r="K519" s="27"/>
    </row>
    <row r="520" spans="1:11" ht="11.5" customHeight="1" x14ac:dyDescent="0.35">
      <c r="A520" s="27" t="s">
        <v>1653</v>
      </c>
      <c r="B520" s="27" t="s">
        <v>2025</v>
      </c>
      <c r="C520" s="27">
        <f t="shared" si="56"/>
        <v>13</v>
      </c>
      <c r="D520" s="27" t="str">
        <f t="shared" si="57"/>
        <v xml:space="preserve">Gouveia, L. </v>
      </c>
      <c r="E520" s="27" t="str">
        <f t="shared" si="58"/>
        <v>2016</v>
      </c>
      <c r="F520" s="27">
        <f t="shared" si="59"/>
        <v>18</v>
      </c>
      <c r="G520" s="27">
        <f t="shared" si="60"/>
        <v>21</v>
      </c>
      <c r="H520" s="27">
        <f t="shared" si="61"/>
        <v>75</v>
      </c>
      <c r="I520" s="27" t="str">
        <f t="shared" si="62"/>
        <v xml:space="preserve"> R: a alternativa ao SPSS e ao NVivo em software livre.</v>
      </c>
      <c r="J520" s="27" t="str">
        <f>SUBSTITUTE(Table_2[[#This Row],[Column4]],"and",";")</f>
        <v xml:space="preserve">Gouveia, L. </v>
      </c>
      <c r="K520" s="27"/>
    </row>
    <row r="521" spans="1:11" ht="11.5" customHeight="1" x14ac:dyDescent="0.35">
      <c r="A521" s="27" t="s">
        <v>1655</v>
      </c>
      <c r="B521" s="27" t="s">
        <v>2026</v>
      </c>
      <c r="C521" s="27">
        <f t="shared" si="56"/>
        <v>13</v>
      </c>
      <c r="D521" s="27" t="str">
        <f t="shared" si="57"/>
        <v xml:space="preserve">Gouveia, L. </v>
      </c>
      <c r="E521" s="27" t="str">
        <f t="shared" si="58"/>
        <v>2016</v>
      </c>
      <c r="F521" s="27">
        <f t="shared" si="59"/>
        <v>18</v>
      </c>
      <c r="G521" s="27">
        <f t="shared" si="60"/>
        <v>21</v>
      </c>
      <c r="H521" s="27">
        <f t="shared" si="61"/>
        <v>77</v>
      </c>
      <c r="I521" s="27" t="str">
        <f t="shared" si="62"/>
        <v xml:space="preserve"> Holacracy as an alternative to organisations governance.</v>
      </c>
      <c r="J521" s="27" t="str">
        <f>SUBSTITUTE(Table_2[[#This Row],[Column4]],"and",";")</f>
        <v xml:space="preserve">Gouveia, L. </v>
      </c>
      <c r="K521" s="27"/>
    </row>
    <row r="522" spans="1:11" ht="11.5" customHeight="1" x14ac:dyDescent="0.35">
      <c r="A522" s="27" t="s">
        <v>1657</v>
      </c>
      <c r="B522" s="27" t="s">
        <v>2027</v>
      </c>
      <c r="C522" s="27">
        <f t="shared" si="56"/>
        <v>13</v>
      </c>
      <c r="D522" s="27" t="str">
        <f t="shared" si="57"/>
        <v xml:space="preserve">Gouveia, L. </v>
      </c>
      <c r="E522" s="27" t="str">
        <f t="shared" si="58"/>
        <v>2016</v>
      </c>
      <c r="F522" s="27">
        <f t="shared" si="59"/>
        <v>18</v>
      </c>
      <c r="G522" s="27">
        <f t="shared" si="60"/>
        <v>21</v>
      </c>
      <c r="H522" s="27">
        <f t="shared" si="61"/>
        <v>90</v>
      </c>
      <c r="I522" s="27" t="str">
        <f t="shared" si="62"/>
        <v xml:space="preserve"> O digital, a sustentabilidade e a viagem do open source ao open data.</v>
      </c>
      <c r="J522" s="27" t="str">
        <f>SUBSTITUTE(Table_2[[#This Row],[Column4]],"and",";")</f>
        <v xml:space="preserve">Gouveia, L. </v>
      </c>
      <c r="K522" s="27"/>
    </row>
    <row r="523" spans="1:11" ht="11.5" customHeight="1" x14ac:dyDescent="0.35">
      <c r="A523" s="27" t="s">
        <v>1659</v>
      </c>
      <c r="B523" s="27" t="s">
        <v>2028</v>
      </c>
      <c r="C523" s="27">
        <f t="shared" si="56"/>
        <v>13</v>
      </c>
      <c r="D523" s="27" t="str">
        <f t="shared" si="57"/>
        <v xml:space="preserve">Gouveia, L. </v>
      </c>
      <c r="E523" s="27" t="str">
        <f t="shared" si="58"/>
        <v>2016</v>
      </c>
      <c r="F523" s="27">
        <f t="shared" si="59"/>
        <v>18</v>
      </c>
      <c r="G523" s="27">
        <f t="shared" si="60"/>
        <v>21</v>
      </c>
      <c r="H523" s="27">
        <f t="shared" si="61"/>
        <v>104</v>
      </c>
      <c r="I523" s="27" t="str">
        <f t="shared" si="62"/>
        <v>Desafios da segurança da informação: da sua cultura e aplicação à confidencialidade.</v>
      </c>
      <c r="J523" s="27" t="str">
        <f>SUBSTITUTE(Table_2[[#This Row],[Column4]],"and",";")</f>
        <v xml:space="preserve">Gouveia, L. </v>
      </c>
      <c r="K523" s="27"/>
    </row>
    <row r="524" spans="1:11" ht="11.5" customHeight="1" x14ac:dyDescent="0.35">
      <c r="A524" s="27" t="s">
        <v>1661</v>
      </c>
      <c r="B524" s="27" t="s">
        <v>2029</v>
      </c>
      <c r="C524" s="27">
        <f t="shared" si="56"/>
        <v>13</v>
      </c>
      <c r="D524" s="27" t="str">
        <f t="shared" si="57"/>
        <v xml:space="preserve">Gouveia, L. </v>
      </c>
      <c r="E524" s="27" t="str">
        <f t="shared" si="58"/>
        <v>2016</v>
      </c>
      <c r="F524" s="27">
        <f t="shared" si="59"/>
        <v>18</v>
      </c>
      <c r="G524" s="27">
        <f t="shared" si="60"/>
        <v>21</v>
      </c>
      <c r="H524" s="27">
        <f t="shared" si="61"/>
        <v>108</v>
      </c>
      <c r="I524" s="27" t="str">
        <f t="shared" si="62"/>
        <v>Uma discussão do impacte do digital (dos computadores aos fluxos de informação em rede).</v>
      </c>
      <c r="J524" s="27" t="str">
        <f>SUBSTITUTE(Table_2[[#This Row],[Column4]],"and",";")</f>
        <v xml:space="preserve">Gouveia, L. </v>
      </c>
      <c r="K524" s="27"/>
    </row>
    <row r="525" spans="1:11" ht="11.5" customHeight="1" x14ac:dyDescent="0.35">
      <c r="A525" s="27" t="s">
        <v>1663</v>
      </c>
      <c r="B525" s="27" t="s">
        <v>2030</v>
      </c>
      <c r="C525" s="27">
        <f t="shared" si="56"/>
        <v>40</v>
      </c>
      <c r="D525" s="27" t="str">
        <f t="shared" si="57"/>
        <v xml:space="preserve">Lourenço, M.; Rurato, P. e Gouveia, L. </v>
      </c>
      <c r="E525" s="27" t="str">
        <f t="shared" si="58"/>
        <v>2016</v>
      </c>
      <c r="F525" s="27">
        <f t="shared" si="59"/>
        <v>45</v>
      </c>
      <c r="G525" s="27">
        <f t="shared" si="60"/>
        <v>48</v>
      </c>
      <c r="H525" s="27">
        <f t="shared" si="61"/>
        <v>127</v>
      </c>
      <c r="I525" s="27" t="str">
        <f t="shared" si="62"/>
        <v>Educação, tecnologia, aprendizagem – exaltação à negação: a busca da relevância.</v>
      </c>
      <c r="J525" s="27" t="str">
        <f>SUBSTITUTE(Table_2[[#This Row],[Column4]],"and",";")</f>
        <v xml:space="preserve">Lourenço, M.; Rurato, P. e Gouveia, L. </v>
      </c>
      <c r="K525" s="27"/>
    </row>
    <row r="526" spans="1:11" ht="11.5" customHeight="1" x14ac:dyDescent="0.35">
      <c r="A526" s="27" t="s">
        <v>1665</v>
      </c>
      <c r="B526" s="27" t="s">
        <v>2031</v>
      </c>
      <c r="C526" s="27">
        <f t="shared" si="56"/>
        <v>37</v>
      </c>
      <c r="D526" s="27" t="str">
        <f t="shared" si="57"/>
        <v xml:space="preserve">Araújo, P.; Gouveia, L. e Toldy, T. </v>
      </c>
      <c r="E526" s="27" t="str">
        <f t="shared" si="58"/>
        <v>2016</v>
      </c>
      <c r="F526" s="27">
        <f t="shared" si="59"/>
        <v>42</v>
      </c>
      <c r="G526" s="27">
        <f t="shared" si="60"/>
        <v>45</v>
      </c>
      <c r="H526" s="27">
        <f t="shared" si="61"/>
        <v>67</v>
      </c>
      <c r="I526" s="27" t="str">
        <f t="shared" si="62"/>
        <v>Esfera Pública Digital.</v>
      </c>
      <c r="J526" s="27" t="str">
        <f>SUBSTITUTE(Table_2[[#This Row],[Column4]],"and",";")</f>
        <v xml:space="preserve">Araújo, P.; Gouveia, L. e Toldy, T. </v>
      </c>
      <c r="K526" s="27"/>
    </row>
    <row r="527" spans="1:11" ht="11.5" customHeight="1" x14ac:dyDescent="0.35">
      <c r="A527" s="27" t="s">
        <v>1667</v>
      </c>
      <c r="B527" s="27" t="s">
        <v>2032</v>
      </c>
      <c r="C527" s="27">
        <f t="shared" si="56"/>
        <v>35</v>
      </c>
      <c r="D527" s="27" t="str">
        <f t="shared" si="57"/>
        <v xml:space="preserve">Lopes, S.; Gouveia, L. e Reis, P. </v>
      </c>
      <c r="E527" s="27" t="str">
        <f t="shared" si="58"/>
        <v>2016</v>
      </c>
      <c r="F527" s="27">
        <f t="shared" si="59"/>
        <v>40</v>
      </c>
      <c r="G527" s="27">
        <f t="shared" si="60"/>
        <v>43</v>
      </c>
      <c r="H527" s="27">
        <f t="shared" si="61"/>
        <v>136</v>
      </c>
      <c r="I527" s="27" t="str">
        <f t="shared" si="62"/>
        <v>O modelo de ensino da flipped classroom (sala de aula invertida) no âmbito do ensino superior.</v>
      </c>
      <c r="J527" s="27" t="str">
        <f>SUBSTITUTE(Table_2[[#This Row],[Column4]],"and",";")</f>
        <v xml:space="preserve">Lopes, S.; Gouveia, L. e Reis, P. </v>
      </c>
      <c r="K527" s="27"/>
    </row>
    <row r="528" spans="1:11" ht="11.5" customHeight="1" x14ac:dyDescent="0.35">
      <c r="A528" s="27" t="s">
        <v>1669</v>
      </c>
      <c r="B528" s="27" t="s">
        <v>2033</v>
      </c>
      <c r="C528" s="27">
        <f t="shared" si="56"/>
        <v>26</v>
      </c>
      <c r="D528" s="27" t="str">
        <f t="shared" si="57"/>
        <v xml:space="preserve">Araújo, A. e Gouveia, L. </v>
      </c>
      <c r="E528" s="27" t="str">
        <f t="shared" si="58"/>
        <v>2016</v>
      </c>
      <c r="F528" s="27">
        <f t="shared" si="59"/>
        <v>31</v>
      </c>
      <c r="G528" s="27">
        <f t="shared" si="60"/>
        <v>34</v>
      </c>
      <c r="H528" s="27">
        <f t="shared" si="61"/>
        <v>150</v>
      </c>
      <c r="I528" s="27" t="str">
        <f t="shared" si="62"/>
        <v>As TICs aplicadas no ensino superior: um estudo de caso no contexto de uma IES particular na cidade de Belém do Pará.</v>
      </c>
      <c r="J528" s="27" t="str">
        <f>SUBSTITUTE(Table_2[[#This Row],[Column4]],"and",";")</f>
        <v xml:space="preserve">Araújo, A. e Gouveia, L. </v>
      </c>
      <c r="K528" s="27"/>
    </row>
    <row r="529" spans="1:11" ht="11.5" customHeight="1" x14ac:dyDescent="0.35">
      <c r="A529" s="27" t="s">
        <v>1671</v>
      </c>
      <c r="B529" s="27" t="s">
        <v>2034</v>
      </c>
      <c r="C529" s="27">
        <f t="shared" si="56"/>
        <v>27</v>
      </c>
      <c r="D529" s="27" t="str">
        <f t="shared" si="57"/>
        <v xml:space="preserve">Morgado, R. e Gouveia, L. </v>
      </c>
      <c r="E529" s="27" t="str">
        <f t="shared" si="58"/>
        <v>2016</v>
      </c>
      <c r="F529" s="27">
        <f t="shared" si="59"/>
        <v>32</v>
      </c>
      <c r="G529" s="27">
        <f t="shared" si="60"/>
        <v>35</v>
      </c>
      <c r="H529" s="27">
        <f t="shared" si="61"/>
        <v>142</v>
      </c>
      <c r="I529" s="27" t="str">
        <f t="shared" si="62"/>
        <v>O recurso e a contribuição potencial da inteligência artificial para a cibersegurança em ambientes digitais.</v>
      </c>
      <c r="J529" s="27" t="str">
        <f>SUBSTITUTE(Table_2[[#This Row],[Column4]],"and",";")</f>
        <v xml:space="preserve">Morgado, R. e Gouveia, L. </v>
      </c>
      <c r="K529" s="27"/>
    </row>
    <row r="530" spans="1:11" ht="11.5" customHeight="1" x14ac:dyDescent="0.35">
      <c r="A530" s="27" t="s">
        <v>1673</v>
      </c>
      <c r="B530" s="27" t="s">
        <v>2035</v>
      </c>
      <c r="C530" s="27">
        <f t="shared" si="56"/>
        <v>27</v>
      </c>
      <c r="D530" s="27" t="str">
        <f t="shared" si="57"/>
        <v xml:space="preserve">Correia, A. e Gouveia, L. </v>
      </c>
      <c r="E530" s="27" t="str">
        <f t="shared" si="58"/>
        <v>2016</v>
      </c>
      <c r="F530" s="27">
        <f t="shared" si="59"/>
        <v>32</v>
      </c>
      <c r="G530" s="27">
        <f t="shared" si="60"/>
        <v>35</v>
      </c>
      <c r="H530" s="27">
        <f t="shared" si="61"/>
        <v>117</v>
      </c>
      <c r="I530" s="27" t="str">
        <f t="shared" si="62"/>
        <v>Região Norte NUT II – como valor acrescentado no desenvolvimento digital da região.</v>
      </c>
      <c r="J530" s="27" t="str">
        <f>SUBSTITUTE(Table_2[[#This Row],[Column4]],"and",";")</f>
        <v xml:space="preserve">Correia, A. e Gouveia, L. </v>
      </c>
      <c r="K530" s="27"/>
    </row>
    <row r="531" spans="1:11" ht="11.5" customHeight="1" x14ac:dyDescent="0.35">
      <c r="A531" s="27" t="s">
        <v>1675</v>
      </c>
      <c r="B531" s="27" t="s">
        <v>2036</v>
      </c>
      <c r="C531" s="27">
        <f t="shared" si="56"/>
        <v>27</v>
      </c>
      <c r="D531" s="27" t="str">
        <f t="shared" si="57"/>
        <v xml:space="preserve">Menezes, N. e Gouveia, L. </v>
      </c>
      <c r="E531" s="27" t="str">
        <f t="shared" si="58"/>
        <v>2016</v>
      </c>
      <c r="F531" s="27">
        <f t="shared" si="59"/>
        <v>32</v>
      </c>
      <c r="G531" s="27">
        <f t="shared" si="60"/>
        <v>35</v>
      </c>
      <c r="H531" s="27">
        <f t="shared" si="61"/>
        <v>156</v>
      </c>
      <c r="I531" s="27" t="str">
        <f t="shared" si="62"/>
        <v>O recurso a tecnologias de informação e comunicação para suporte da atividade em sala de aula de professores e formadores.</v>
      </c>
      <c r="J531" s="27" t="str">
        <f>SUBSTITUTE(Table_2[[#This Row],[Column4]],"and",";")</f>
        <v xml:space="preserve">Menezes, N. e Gouveia, L. </v>
      </c>
      <c r="K531" s="27"/>
    </row>
    <row r="532" spans="1:11" ht="11.5" customHeight="1" x14ac:dyDescent="0.35">
      <c r="A532" s="27" t="s">
        <v>1677</v>
      </c>
      <c r="B532" s="27" t="s">
        <v>2037</v>
      </c>
      <c r="C532" s="27">
        <f t="shared" si="56"/>
        <v>26</v>
      </c>
      <c r="D532" s="27" t="str">
        <f t="shared" si="57"/>
        <v xml:space="preserve">Robalo, A. e Gouveia, L. </v>
      </c>
      <c r="E532" s="27" t="str">
        <f t="shared" si="58"/>
        <v>2016</v>
      </c>
      <c r="F532" s="27">
        <f t="shared" si="59"/>
        <v>31</v>
      </c>
      <c r="G532" s="27">
        <f t="shared" si="60"/>
        <v>34</v>
      </c>
      <c r="H532" s="27">
        <f t="shared" si="61"/>
        <v>194</v>
      </c>
      <c r="I532" s="27" t="str">
        <f t="shared" si="62"/>
        <v>A promoção da cultura digital nos professores do 1º e 2º ciclo do ensino secundário, Município do Huambo: A Mediateca como agente na promoção da Cultura Digital.</v>
      </c>
      <c r="J532" s="27" t="str">
        <f>SUBSTITUTE(Table_2[[#This Row],[Column4]],"and",";")</f>
        <v xml:space="preserve">Robalo, A. e Gouveia, L. </v>
      </c>
      <c r="K532" s="27"/>
    </row>
    <row r="533" spans="1:11" ht="11.5" customHeight="1" x14ac:dyDescent="0.35">
      <c r="A533" s="27" t="s">
        <v>1679</v>
      </c>
      <c r="B533" s="27" t="s">
        <v>2038</v>
      </c>
      <c r="C533" s="27">
        <f t="shared" si="56"/>
        <v>25</v>
      </c>
      <c r="D533" s="27" t="str">
        <f t="shared" si="57"/>
        <v xml:space="preserve">Peres, P. e Gouveia, L. </v>
      </c>
      <c r="E533" s="27" t="str">
        <f t="shared" si="58"/>
        <v>2015</v>
      </c>
      <c r="F533" s="27">
        <f t="shared" si="59"/>
        <v>30</v>
      </c>
      <c r="G533" s="27">
        <f t="shared" si="60"/>
        <v>33</v>
      </c>
      <c r="H533" s="27">
        <f t="shared" si="61"/>
        <v>122</v>
      </c>
      <c r="I533" s="27" t="str">
        <f t="shared" si="62"/>
        <v>Planeamento e Gestão da Mudança nos Processos de Implementação de Sistemas dee/b-learning.</v>
      </c>
      <c r="J533" s="27" t="str">
        <f>SUBSTITUTE(Table_2[[#This Row],[Column4]],"and",";")</f>
        <v xml:space="preserve">Peres, P. e Gouveia, L. </v>
      </c>
      <c r="K533" s="27"/>
    </row>
    <row r="534" spans="1:11" ht="11.5" customHeight="1" x14ac:dyDescent="0.35">
      <c r="A534" s="27" t="s">
        <v>1681</v>
      </c>
      <c r="B534" s="27" t="s">
        <v>269</v>
      </c>
      <c r="C534" s="27">
        <f t="shared" si="56"/>
        <v>24</v>
      </c>
      <c r="D534" s="27" t="str">
        <f t="shared" si="57"/>
        <v xml:space="preserve">Leal, J. e Gouveia, L. </v>
      </c>
      <c r="E534" s="27" t="str">
        <f t="shared" si="58"/>
        <v>2015</v>
      </c>
      <c r="F534" s="27">
        <f t="shared" si="59"/>
        <v>29</v>
      </c>
      <c r="G534" s="27">
        <f t="shared" si="60"/>
        <v>32</v>
      </c>
      <c r="H534" s="27">
        <f t="shared" si="61"/>
        <v>114</v>
      </c>
      <c r="I534" s="27" t="str">
        <f t="shared" si="62"/>
        <v>MOOC: qual o papel na reconceptualização da Universidade? Dias da Investigação UFP.</v>
      </c>
      <c r="J534" s="27" t="str">
        <f>SUBSTITUTE(Table_2[[#This Row],[Column4]],"and",";")</f>
        <v xml:space="preserve">Leal, J. e Gouveia, L. </v>
      </c>
      <c r="K534" s="27"/>
    </row>
    <row r="535" spans="1:11" ht="11.5" customHeight="1" x14ac:dyDescent="0.35">
      <c r="A535" s="27" t="s">
        <v>1683</v>
      </c>
      <c r="B535" s="27" t="s">
        <v>2039</v>
      </c>
      <c r="C535" s="27">
        <f t="shared" si="56"/>
        <v>26</v>
      </c>
      <c r="D535" s="27" t="str">
        <f t="shared" si="57"/>
        <v xml:space="preserve">Robalo, A. e Gouveia, L. </v>
      </c>
      <c r="E535" s="27" t="str">
        <f t="shared" si="58"/>
        <v>2015</v>
      </c>
      <c r="F535" s="27">
        <f t="shared" si="59"/>
        <v>31</v>
      </c>
      <c r="G535" s="27">
        <f t="shared" si="60"/>
        <v>34</v>
      </c>
      <c r="H535" s="27">
        <f t="shared" si="61"/>
        <v>118</v>
      </c>
      <c r="I535" s="27" t="str">
        <f t="shared" si="62"/>
        <v>O contributo da Mediateca do Huambo na promoção de competências TIC para professores.</v>
      </c>
      <c r="J535" s="27" t="str">
        <f>SUBSTITUTE(Table_2[[#This Row],[Column4]],"and",";")</f>
        <v xml:space="preserve">Robalo, A. e Gouveia, L. </v>
      </c>
      <c r="K535" s="27"/>
    </row>
    <row r="536" spans="1:11" ht="11.5" customHeight="1" x14ac:dyDescent="0.35">
      <c r="A536" s="27" t="s">
        <v>1685</v>
      </c>
      <c r="B536" s="27" t="s">
        <v>2040</v>
      </c>
      <c r="C536" s="27">
        <f t="shared" si="56"/>
        <v>27</v>
      </c>
      <c r="D536" s="27" t="str">
        <f t="shared" si="57"/>
        <v xml:space="preserve">Martins, O. e Gouveia, L. </v>
      </c>
      <c r="E536" s="27" t="str">
        <f t="shared" si="58"/>
        <v>2015</v>
      </c>
      <c r="F536" s="27">
        <f t="shared" si="59"/>
        <v>32</v>
      </c>
      <c r="G536" s="27">
        <f t="shared" si="60"/>
        <v>35</v>
      </c>
      <c r="H536" s="27">
        <f t="shared" si="61"/>
        <v>109</v>
      </c>
      <c r="I536" s="27" t="str">
        <f t="shared" si="62"/>
        <v>Bibliotecas académicas, lugar ou ponto de acesso? Dias da Investigação UFP.</v>
      </c>
      <c r="J536" s="27" t="str">
        <f>SUBSTITUTE(Table_2[[#This Row],[Column4]],"and",";")</f>
        <v xml:space="preserve">Martins, O. e Gouveia, L. </v>
      </c>
      <c r="K536" s="27"/>
    </row>
    <row r="537" spans="1:11" ht="11.5" customHeight="1" x14ac:dyDescent="0.35">
      <c r="A537" s="27" t="s">
        <v>1687</v>
      </c>
      <c r="B537" s="27" t="s">
        <v>2041</v>
      </c>
      <c r="C537" s="27">
        <f t="shared" si="56"/>
        <v>27</v>
      </c>
      <c r="D537" s="27" t="str">
        <f t="shared" si="57"/>
        <v xml:space="preserve">Alfredo, P. e Gouveia, L. </v>
      </c>
      <c r="E537" s="27" t="str">
        <f t="shared" si="58"/>
        <v>2015</v>
      </c>
      <c r="F537" s="27">
        <f t="shared" si="59"/>
        <v>32</v>
      </c>
      <c r="G537" s="27">
        <f t="shared" si="60"/>
        <v>35</v>
      </c>
      <c r="H537" s="27">
        <f t="shared" si="61"/>
        <v>119</v>
      </c>
      <c r="I537" s="27" t="str">
        <f t="shared" si="62"/>
        <v>Contribuições para a discussão de um modelo de governo electrónico local para Angola.</v>
      </c>
      <c r="J537" s="27" t="str">
        <f>SUBSTITUTE(Table_2[[#This Row],[Column4]],"and",";")</f>
        <v xml:space="preserve">Alfredo, P. e Gouveia, L. </v>
      </c>
      <c r="K537" s="27"/>
    </row>
    <row r="538" spans="1:11" ht="11.5" customHeight="1" x14ac:dyDescent="0.35">
      <c r="A538" s="27" t="s">
        <v>1689</v>
      </c>
      <c r="B538" s="27" t="s">
        <v>2042</v>
      </c>
      <c r="C538" s="27">
        <f t="shared" si="56"/>
        <v>28</v>
      </c>
      <c r="D538" s="27" t="str">
        <f t="shared" si="57"/>
        <v xml:space="preserve">Abrantes, S. e Gouveia, L. </v>
      </c>
      <c r="E538" s="27" t="str">
        <f t="shared" si="58"/>
        <v>2015</v>
      </c>
      <c r="F538" s="27">
        <f t="shared" si="59"/>
        <v>33</v>
      </c>
      <c r="G538" s="27">
        <f t="shared" si="60"/>
        <v>36</v>
      </c>
      <c r="H538" s="27">
        <f t="shared" si="61"/>
        <v>129</v>
      </c>
      <c r="I538" s="27" t="str">
        <f t="shared" si="62"/>
        <v>Um estudo empírico sobre a adopção de meios digitais para suporte à aprendizagem colaborativa.</v>
      </c>
      <c r="J538" s="27" t="str">
        <f>SUBSTITUTE(Table_2[[#This Row],[Column4]],"and",";")</f>
        <v xml:space="preserve">Abrantes, S. e Gouveia, L. </v>
      </c>
      <c r="K538" s="27"/>
    </row>
    <row r="539" spans="1:11" ht="11.5" customHeight="1" x14ac:dyDescent="0.35">
      <c r="A539" s="27" t="s">
        <v>1691</v>
      </c>
      <c r="B539" s="27" t="s">
        <v>2043</v>
      </c>
      <c r="C539" s="27">
        <f t="shared" si="56"/>
        <v>27</v>
      </c>
      <c r="D539" s="27" t="str">
        <f t="shared" si="57"/>
        <v xml:space="preserve">Silva, P. and Gouveia, L. </v>
      </c>
      <c r="E539" s="27" t="str">
        <f t="shared" si="58"/>
        <v>2015</v>
      </c>
      <c r="F539" s="27">
        <f t="shared" si="59"/>
        <v>32</v>
      </c>
      <c r="G539" s="27">
        <f t="shared" si="60"/>
        <v>35</v>
      </c>
      <c r="H539" s="27">
        <f t="shared" si="61"/>
        <v>139</v>
      </c>
      <c r="I539" s="27" t="str">
        <f t="shared" si="62"/>
        <v>The impact of digital in learning spaces: an analysis on the perspective of teachers in higher education.</v>
      </c>
      <c r="J539" s="27" t="str">
        <f>SUBSTITUTE(Table_2[[#This Row],[Column4]],"and",";")</f>
        <v xml:space="preserve">Silva, P. ; Gouveia, L. </v>
      </c>
      <c r="K539" s="27"/>
    </row>
    <row r="540" spans="1:11" ht="11.5" customHeight="1" x14ac:dyDescent="0.35">
      <c r="A540" s="27" t="s">
        <v>1693</v>
      </c>
      <c r="B540" s="27" t="s">
        <v>2044</v>
      </c>
      <c r="C540" s="27">
        <f t="shared" si="56"/>
        <v>28</v>
      </c>
      <c r="D540" s="27" t="str">
        <f t="shared" si="57"/>
        <v xml:space="preserve">Ferreira, A. e Gouveia, L. </v>
      </c>
      <c r="E540" s="27" t="str">
        <f t="shared" si="58"/>
        <v>2015</v>
      </c>
      <c r="F540" s="27">
        <f t="shared" si="59"/>
        <v>33</v>
      </c>
      <c r="G540" s="27">
        <f t="shared" si="60"/>
        <v>36</v>
      </c>
      <c r="H540" s="27">
        <f t="shared" si="61"/>
        <v>78</v>
      </c>
      <c r="I540" s="27" t="str">
        <f t="shared" si="62"/>
        <v>O ensino e os novos sistemas de computação.</v>
      </c>
      <c r="J540" s="27" t="str">
        <f>SUBSTITUTE(Table_2[[#This Row],[Column4]],"and",";")</f>
        <v xml:space="preserve">Ferreira, A. e Gouveia, L. </v>
      </c>
      <c r="K540" s="27"/>
    </row>
    <row r="541" spans="1:11" ht="11.5" customHeight="1" x14ac:dyDescent="0.35">
      <c r="A541" s="27" t="s">
        <v>1695</v>
      </c>
      <c r="B541" s="27" t="s">
        <v>2045</v>
      </c>
      <c r="C541" s="27">
        <f t="shared" si="56"/>
        <v>13</v>
      </c>
      <c r="D541" s="27" t="str">
        <f t="shared" si="57"/>
        <v xml:space="preserve">Gouveia, L. </v>
      </c>
      <c r="E541" s="27" t="str">
        <f t="shared" si="58"/>
        <v>2015</v>
      </c>
      <c r="F541" s="27">
        <f t="shared" si="59"/>
        <v>18</v>
      </c>
      <c r="G541" s="27">
        <f t="shared" si="60"/>
        <v>21</v>
      </c>
      <c r="H541" s="27">
        <f t="shared" si="61"/>
        <v>93</v>
      </c>
      <c r="I541" s="27" t="str">
        <f t="shared" si="62"/>
        <v>Cidades Inteligentes: a exploração do digital para um territóriio melhor.</v>
      </c>
      <c r="J541" s="27" t="str">
        <f>SUBSTITUTE(Table_2[[#This Row],[Column4]],"and",";")</f>
        <v xml:space="preserve">Gouveia, L. </v>
      </c>
      <c r="K541" s="27"/>
    </row>
    <row r="542" spans="1:11" ht="11.5" customHeight="1" x14ac:dyDescent="0.35">
      <c r="A542" s="27" t="s">
        <v>1696</v>
      </c>
      <c r="B542" s="27" t="s">
        <v>2046</v>
      </c>
      <c r="C542" s="27">
        <f t="shared" si="56"/>
        <v>13</v>
      </c>
      <c r="D542" s="27" t="str">
        <f t="shared" si="57"/>
        <v xml:space="preserve">Gouveia, L. </v>
      </c>
      <c r="E542" s="27" t="str">
        <f t="shared" si="58"/>
        <v>2014</v>
      </c>
      <c r="F542" s="27">
        <f t="shared" si="59"/>
        <v>18</v>
      </c>
      <c r="G542" s="27">
        <f t="shared" si="60"/>
        <v>21</v>
      </c>
      <c r="H542" s="27">
        <f t="shared" si="61"/>
        <v>97</v>
      </c>
      <c r="I542" s="27" t="str">
        <f t="shared" si="62"/>
        <v>Desafios e oportunidades da Sociedade em Rede para o ensino e a aprendizagem.</v>
      </c>
      <c r="J542" s="27" t="str">
        <f>SUBSTITUTE(Table_2[[#This Row],[Column4]],"and",";")</f>
        <v xml:space="preserve">Gouveia, L. </v>
      </c>
      <c r="K542" s="27"/>
    </row>
    <row r="543" spans="1:11" ht="11.5" customHeight="1" x14ac:dyDescent="0.35">
      <c r="A543" s="27" t="s">
        <v>1698</v>
      </c>
      <c r="B543" s="27" t="s">
        <v>2047</v>
      </c>
      <c r="C543" s="27">
        <f t="shared" si="56"/>
        <v>13</v>
      </c>
      <c r="D543" s="27" t="str">
        <f t="shared" si="57"/>
        <v xml:space="preserve">Gouveia, L. </v>
      </c>
      <c r="E543" s="27" t="str">
        <f t="shared" si="58"/>
        <v>2014</v>
      </c>
      <c r="F543" s="27">
        <f t="shared" si="59"/>
        <v>18</v>
      </c>
      <c r="G543" s="27">
        <f t="shared" si="60"/>
        <v>21</v>
      </c>
      <c r="H543" s="27">
        <f t="shared" si="61"/>
        <v>74</v>
      </c>
      <c r="I543" s="27" t="str">
        <f t="shared" si="62"/>
        <v>Segurança Informática: contexto, conceitos e desafios.</v>
      </c>
      <c r="J543" s="27" t="str">
        <f>SUBSTITUTE(Table_2[[#This Row],[Column4]],"and",";")</f>
        <v xml:space="preserve">Gouveia, L. </v>
      </c>
      <c r="K543" s="27"/>
    </row>
    <row r="544" spans="1:11" ht="11.5" customHeight="1" x14ac:dyDescent="0.35">
      <c r="A544" s="27" t="s">
        <v>1700</v>
      </c>
      <c r="B544" s="27" t="s">
        <v>1828</v>
      </c>
      <c r="C544" s="27">
        <f t="shared" si="56"/>
        <v>13</v>
      </c>
      <c r="D544" s="27" t="str">
        <f t="shared" si="57"/>
        <v xml:space="preserve">Gouveia, L. </v>
      </c>
      <c r="E544" s="27" t="str">
        <f t="shared" si="58"/>
        <v>2014</v>
      </c>
      <c r="F544" s="27">
        <f t="shared" si="59"/>
        <v>18</v>
      </c>
      <c r="G544" s="27">
        <f t="shared" si="60"/>
        <v>21</v>
      </c>
      <c r="H544" s="27">
        <f t="shared" si="61"/>
        <v>88</v>
      </c>
      <c r="I544" s="27" t="str">
        <f t="shared" si="62"/>
        <v>Do local ao global: a tecnologia digital ao serviço do conhecimento.</v>
      </c>
      <c r="J544" s="27" t="str">
        <f>SUBSTITUTE(Table_2[[#This Row],[Column4]],"and",";")</f>
        <v xml:space="preserve">Gouveia, L. </v>
      </c>
      <c r="K544" s="27"/>
    </row>
    <row r="545" spans="1:11" ht="11.5" customHeight="1" x14ac:dyDescent="0.35">
      <c r="A545" s="27" t="s">
        <v>1702</v>
      </c>
      <c r="B545" s="27" t="s">
        <v>2048</v>
      </c>
      <c r="C545" s="27">
        <f t="shared" si="56"/>
        <v>13</v>
      </c>
      <c r="D545" s="27" t="str">
        <f t="shared" si="57"/>
        <v xml:space="preserve">Gouveia, L. </v>
      </c>
      <c r="E545" s="27" t="str">
        <f t="shared" si="58"/>
        <v>2013</v>
      </c>
      <c r="F545" s="27">
        <f t="shared" si="59"/>
        <v>18</v>
      </c>
      <c r="G545" s="27">
        <f t="shared" si="60"/>
        <v>21</v>
      </c>
      <c r="H545" s="27">
        <f t="shared" si="61"/>
        <v>44</v>
      </c>
      <c r="I545" s="27" t="str">
        <f t="shared" si="62"/>
        <v>Sociedade da Informação.</v>
      </c>
      <c r="J545" s="27" t="str">
        <f>SUBSTITUTE(Table_2[[#This Row],[Column4]],"and",";")</f>
        <v xml:space="preserve">Gouveia, L. </v>
      </c>
      <c r="K545" s="27"/>
    </row>
    <row r="546" spans="1:11" ht="11.5" customHeight="1" x14ac:dyDescent="0.35">
      <c r="A546" s="27" t="s">
        <v>1704</v>
      </c>
      <c r="B546" s="27" t="s">
        <v>1899</v>
      </c>
      <c r="C546" s="27">
        <f t="shared" si="56"/>
        <v>13</v>
      </c>
      <c r="D546" s="27" t="str">
        <f t="shared" si="57"/>
        <v xml:space="preserve">Gouveia, L. </v>
      </c>
      <c r="E546" s="27" t="str">
        <f t="shared" si="58"/>
        <v>2013</v>
      </c>
      <c r="F546" s="27">
        <f t="shared" si="59"/>
        <v>18</v>
      </c>
      <c r="G546" s="27">
        <f t="shared" si="60"/>
        <v>21</v>
      </c>
      <c r="H546" s="27">
        <f t="shared" si="61"/>
        <v>110</v>
      </c>
      <c r="I546" s="27" t="str">
        <f t="shared" si="62"/>
        <v>Some issues on Bibliometrics: the way I would like to be helped as a University Professor.</v>
      </c>
      <c r="J546" s="27" t="str">
        <f>SUBSTITUTE(Table_2[[#This Row],[Column4]],"and",";")</f>
        <v xml:space="preserve">Gouveia, L. </v>
      </c>
      <c r="K546" s="27"/>
    </row>
    <row r="547" spans="1:11" ht="11.5" customHeight="1" x14ac:dyDescent="0.35">
      <c r="A547" s="27" t="s">
        <v>1706</v>
      </c>
      <c r="B547" s="27" t="s">
        <v>2049</v>
      </c>
      <c r="C547" s="27">
        <f t="shared" si="56"/>
        <v>13</v>
      </c>
      <c r="D547" s="27" t="str">
        <f t="shared" si="57"/>
        <v xml:space="preserve">Gouveia, L. </v>
      </c>
      <c r="E547" s="27" t="str">
        <f t="shared" si="58"/>
        <v>2013</v>
      </c>
      <c r="F547" s="27">
        <f t="shared" si="59"/>
        <v>18</v>
      </c>
      <c r="G547" s="27">
        <f t="shared" si="60"/>
        <v>21</v>
      </c>
      <c r="H547" s="27">
        <f t="shared" si="61"/>
        <v>76</v>
      </c>
      <c r="I547" s="27" t="str">
        <f t="shared" si="62"/>
        <v>Encontro sobre Investigação, Desenvolvimento e Inovação.</v>
      </c>
      <c r="J547" s="27" t="str">
        <f>SUBSTITUTE(Table_2[[#This Row],[Column4]],"and",";")</f>
        <v xml:space="preserve">Gouveia, L. </v>
      </c>
      <c r="K547" s="27"/>
    </row>
    <row r="548" spans="1:11" ht="11.5" customHeight="1" x14ac:dyDescent="0.35">
      <c r="A548" s="27" t="s">
        <v>1708</v>
      </c>
      <c r="B548" s="27" t="s">
        <v>2050</v>
      </c>
      <c r="C548" s="27">
        <f t="shared" si="56"/>
        <v>13</v>
      </c>
      <c r="D548" s="27" t="str">
        <f t="shared" si="57"/>
        <v xml:space="preserve">Gouveia, L. </v>
      </c>
      <c r="E548" s="27" t="str">
        <f t="shared" si="58"/>
        <v>2013</v>
      </c>
      <c r="F548" s="27">
        <f t="shared" si="59"/>
        <v>18</v>
      </c>
      <c r="G548" s="27">
        <f t="shared" si="60"/>
        <v>21</v>
      </c>
      <c r="H548" s="27">
        <f t="shared" si="61"/>
        <v>39</v>
      </c>
      <c r="I548" s="27" t="str">
        <f t="shared" si="62"/>
        <v>Mobilidade Digital.</v>
      </c>
      <c r="J548" s="27" t="str">
        <f>SUBSTITUTE(Table_2[[#This Row],[Column4]],"and",";")</f>
        <v xml:space="preserve">Gouveia, L. </v>
      </c>
      <c r="K548" s="27"/>
    </row>
    <row r="549" spans="1:11" ht="11.5" customHeight="1" x14ac:dyDescent="0.35">
      <c r="A549" s="27" t="s">
        <v>1710</v>
      </c>
      <c r="B549" s="27" t="s">
        <v>2051</v>
      </c>
      <c r="C549" s="27">
        <f t="shared" si="56"/>
        <v>13</v>
      </c>
      <c r="D549" s="27" t="str">
        <f t="shared" si="57"/>
        <v xml:space="preserve">Gouveia, L. </v>
      </c>
      <c r="E549" s="27" t="str">
        <f t="shared" si="58"/>
        <v>2013</v>
      </c>
      <c r="F549" s="27">
        <f t="shared" si="59"/>
        <v>18</v>
      </c>
      <c r="G549" s="27">
        <f t="shared" si="60"/>
        <v>21</v>
      </c>
      <c r="H549" s="27">
        <f t="shared" si="61"/>
        <v>66</v>
      </c>
      <c r="I549" s="27" t="str">
        <f t="shared" si="62"/>
        <v>Reunião de trabalho e integração de atividade.</v>
      </c>
      <c r="J549" s="27" t="str">
        <f>SUBSTITUTE(Table_2[[#This Row],[Column4]],"and",";")</f>
        <v xml:space="preserve">Gouveia, L. </v>
      </c>
      <c r="K549" s="27"/>
    </row>
    <row r="550" spans="1:11" ht="11.5" customHeight="1" x14ac:dyDescent="0.35">
      <c r="A550" s="27" t="s">
        <v>1712</v>
      </c>
      <c r="B550" s="27" t="s">
        <v>2052</v>
      </c>
      <c r="C550" s="27">
        <f t="shared" si="56"/>
        <v>13</v>
      </c>
      <c r="D550" s="27" t="str">
        <f t="shared" si="57"/>
        <v xml:space="preserve">Gouveia, L. </v>
      </c>
      <c r="E550" s="27" t="str">
        <f t="shared" si="58"/>
        <v>2013</v>
      </c>
      <c r="F550" s="27">
        <f t="shared" si="59"/>
        <v>18</v>
      </c>
      <c r="G550" s="27">
        <f t="shared" si="60"/>
        <v>21</v>
      </c>
      <c r="H550" s="27">
        <f t="shared" si="61"/>
        <v>39</v>
      </c>
      <c r="I550" s="27" t="str">
        <f t="shared" si="62"/>
        <v>Redes e Território.</v>
      </c>
      <c r="J550" s="27" t="str">
        <f>SUBSTITUTE(Table_2[[#This Row],[Column4]],"and",";")</f>
        <v xml:space="preserve">Gouveia, L. </v>
      </c>
      <c r="K550" s="27"/>
    </row>
    <row r="551" spans="1:11" ht="11.5" customHeight="1" x14ac:dyDescent="0.35">
      <c r="A551" s="27" t="s">
        <v>1714</v>
      </c>
      <c r="B551" s="27" t="s">
        <v>2053</v>
      </c>
      <c r="C551" s="27">
        <f t="shared" si="56"/>
        <v>25</v>
      </c>
      <c r="D551" s="27" t="str">
        <f t="shared" si="57"/>
        <v xml:space="preserve">Gouveia, L. e Neves, J. </v>
      </c>
      <c r="E551" s="27" t="str">
        <f t="shared" si="58"/>
        <v>2013</v>
      </c>
      <c r="F551" s="27">
        <f t="shared" si="59"/>
        <v>30</v>
      </c>
      <c r="G551" s="27">
        <f t="shared" si="60"/>
        <v>33</v>
      </c>
      <c r="H551" s="27">
        <f t="shared" si="61"/>
        <v>85</v>
      </c>
      <c r="I551" s="27" t="str">
        <f t="shared" si="62"/>
        <v>Grupo *TRS: T – Tecnologia, R – Redes, S – Sociedade.</v>
      </c>
      <c r="J551" s="27" t="str">
        <f>SUBSTITUTE(Table_2[[#This Row],[Column4]],"and",";")</f>
        <v xml:space="preserve">Gouveia, L. e Neves, J. </v>
      </c>
      <c r="K551" s="27"/>
    </row>
    <row r="552" spans="1:11" ht="11.5" customHeight="1" x14ac:dyDescent="0.35">
      <c r="A552" s="27" t="s">
        <v>1716</v>
      </c>
      <c r="B552" s="27" t="s">
        <v>2054</v>
      </c>
      <c r="C552" s="27">
        <f t="shared" si="56"/>
        <v>13</v>
      </c>
      <c r="D552" s="27" t="str">
        <f t="shared" si="57"/>
        <v xml:space="preserve">Gouveia, L. </v>
      </c>
      <c r="E552" s="27" t="str">
        <f t="shared" si="58"/>
        <v>2013</v>
      </c>
      <c r="F552" s="27">
        <f t="shared" si="59"/>
        <v>18</v>
      </c>
      <c r="G552" s="27">
        <f t="shared" si="60"/>
        <v>21</v>
      </c>
      <c r="H552" s="27">
        <f t="shared" si="61"/>
        <v>75</v>
      </c>
      <c r="I552" s="27" t="str">
        <f t="shared" si="62"/>
        <v>The Library, the digital and the quest for open access.</v>
      </c>
      <c r="J552" s="27" t="str">
        <f>SUBSTITUTE(Table_2[[#This Row],[Column4]],"and",";")</f>
        <v xml:space="preserve">Gouveia, L. </v>
      </c>
      <c r="K552" s="27"/>
    </row>
    <row r="553" spans="1:11" ht="11.5" customHeight="1" x14ac:dyDescent="0.35">
      <c r="A553" s="27" t="s">
        <v>1718</v>
      </c>
      <c r="B553" s="27" t="s">
        <v>2055</v>
      </c>
      <c r="C553" s="27">
        <f t="shared" si="56"/>
        <v>13</v>
      </c>
      <c r="D553" s="27" t="str">
        <f t="shared" si="57"/>
        <v xml:space="preserve">Gouveia, L. </v>
      </c>
      <c r="E553" s="27" t="str">
        <f t="shared" si="58"/>
        <v>2012</v>
      </c>
      <c r="F553" s="27">
        <f t="shared" si="59"/>
        <v>18</v>
      </c>
      <c r="G553" s="27">
        <f t="shared" si="60"/>
        <v>21</v>
      </c>
      <c r="H553" s="27">
        <f t="shared" si="61"/>
        <v>51</v>
      </c>
      <c r="I553" s="27" t="str">
        <f t="shared" si="62"/>
        <v>Tudo mudou e o trabalho também.</v>
      </c>
      <c r="J553" s="27" t="str">
        <f>SUBSTITUTE(Table_2[[#This Row],[Column4]],"and",";")</f>
        <v xml:space="preserve">Gouveia, L. </v>
      </c>
      <c r="K553" s="27"/>
    </row>
    <row r="554" spans="1:11" ht="11.5" customHeight="1" x14ac:dyDescent="0.35">
      <c r="A554" s="27" t="s">
        <v>1720</v>
      </c>
      <c r="B554" s="27" t="s">
        <v>2056</v>
      </c>
      <c r="C554" s="27">
        <f t="shared" si="56"/>
        <v>13</v>
      </c>
      <c r="D554" s="27" t="str">
        <f t="shared" si="57"/>
        <v xml:space="preserve">Gouveia, L. </v>
      </c>
      <c r="E554" s="27" t="str">
        <f t="shared" si="58"/>
        <v>2012</v>
      </c>
      <c r="F554" s="27">
        <f t="shared" si="59"/>
        <v>18</v>
      </c>
      <c r="G554" s="27">
        <f t="shared" si="60"/>
        <v>21</v>
      </c>
      <c r="H554" s="27">
        <f t="shared" si="61"/>
        <v>65</v>
      </c>
      <c r="I554" s="27" t="str">
        <f t="shared" si="62"/>
        <v>Apresentação da 14ª Tomada de Posição do GAN.</v>
      </c>
      <c r="J554" s="27" t="str">
        <f>SUBSTITUTE(Table_2[[#This Row],[Column4]],"and",";")</f>
        <v xml:space="preserve">Gouveia, L. </v>
      </c>
      <c r="K554" s="27"/>
    </row>
    <row r="555" spans="1:11" ht="11.5" customHeight="1" x14ac:dyDescent="0.35">
      <c r="A555" s="27" t="s">
        <v>1722</v>
      </c>
      <c r="B555" s="27" t="s">
        <v>2057</v>
      </c>
      <c r="C555" s="27">
        <f t="shared" si="56"/>
        <v>13</v>
      </c>
      <c r="D555" s="27" t="str">
        <f t="shared" si="57"/>
        <v xml:space="preserve">Gouveia, L. </v>
      </c>
      <c r="E555" s="27" t="str">
        <f t="shared" si="58"/>
        <v>2012</v>
      </c>
      <c r="F555" s="27">
        <f t="shared" si="59"/>
        <v>18</v>
      </c>
      <c r="G555" s="27">
        <f t="shared" si="60"/>
        <v>21</v>
      </c>
      <c r="H555" s="27">
        <f t="shared" si="61"/>
        <v>129</v>
      </c>
      <c r="I555" s="27" t="str">
        <f t="shared" si="62"/>
        <v>O uso de dispositivos móveis no ensino superior tradicional: do fluxo de informação à organização de espaços.</v>
      </c>
      <c r="J555" s="27" t="str">
        <f>SUBSTITUTE(Table_2[[#This Row],[Column4]],"and",";")</f>
        <v xml:space="preserve">Gouveia, L. </v>
      </c>
      <c r="K555" s="27"/>
    </row>
    <row r="556" spans="1:11" ht="11.5" customHeight="1" x14ac:dyDescent="0.35">
      <c r="A556" s="27" t="s">
        <v>1724</v>
      </c>
      <c r="B556" s="27" t="s">
        <v>2058</v>
      </c>
      <c r="C556" s="27">
        <f t="shared" si="56"/>
        <v>13</v>
      </c>
      <c r="D556" s="27" t="str">
        <f t="shared" si="57"/>
        <v xml:space="preserve">Gouveia, L. </v>
      </c>
      <c r="E556" s="27" t="str">
        <f t="shared" si="58"/>
        <v>2012</v>
      </c>
      <c r="F556" s="27">
        <f t="shared" si="59"/>
        <v>18</v>
      </c>
      <c r="G556" s="27">
        <f t="shared" si="60"/>
        <v>21</v>
      </c>
      <c r="H556" s="27">
        <f t="shared" si="61"/>
        <v>65</v>
      </c>
      <c r="I556" s="27" t="str">
        <f t="shared" si="62"/>
        <v>Educação Sustentável e Redes de Aprendizagem.</v>
      </c>
      <c r="J556" s="27" t="str">
        <f>SUBSTITUTE(Table_2[[#This Row],[Column4]],"and",";")</f>
        <v xml:space="preserve">Gouveia, L. </v>
      </c>
      <c r="K556" s="27"/>
    </row>
    <row r="557" spans="1:11" ht="11.5" customHeight="1" x14ac:dyDescent="0.35">
      <c r="A557" s="27" t="s">
        <v>1726</v>
      </c>
      <c r="B557" s="27" t="s">
        <v>2059</v>
      </c>
      <c r="C557" s="27">
        <f t="shared" si="56"/>
        <v>13</v>
      </c>
      <c r="D557" s="27" t="str">
        <f t="shared" si="57"/>
        <v xml:space="preserve">Gouveia, L. </v>
      </c>
      <c r="E557" s="27" t="str">
        <f t="shared" si="58"/>
        <v>2012</v>
      </c>
      <c r="F557" s="27">
        <f t="shared" si="59"/>
        <v>18</v>
      </c>
      <c r="G557" s="27">
        <f t="shared" si="60"/>
        <v>21</v>
      </c>
      <c r="H557" s="27">
        <f t="shared" si="61"/>
        <v>77</v>
      </c>
      <c r="I557" s="27" t="str">
        <f t="shared" si="62"/>
        <v>A Universidade e a Sociedade do Conhecimento (manifesto).</v>
      </c>
      <c r="J557" s="27" t="str">
        <f>SUBSTITUTE(Table_2[[#This Row],[Column4]],"and",";")</f>
        <v xml:space="preserve">Gouveia, L. </v>
      </c>
      <c r="K557" s="27"/>
    </row>
    <row r="558" spans="1:11" ht="11.5" customHeight="1" x14ac:dyDescent="0.35">
      <c r="A558" s="27" t="s">
        <v>1728</v>
      </c>
      <c r="B558" s="27" t="s">
        <v>2060</v>
      </c>
      <c r="C558" s="27">
        <f t="shared" si="56"/>
        <v>13</v>
      </c>
      <c r="D558" s="27" t="str">
        <f t="shared" si="57"/>
        <v xml:space="preserve">Gouveia, L. </v>
      </c>
      <c r="E558" s="27" t="str">
        <f t="shared" si="58"/>
        <v>2012</v>
      </c>
      <c r="F558" s="27">
        <f t="shared" si="59"/>
        <v>18</v>
      </c>
      <c r="G558" s="27">
        <f t="shared" si="60"/>
        <v>21</v>
      </c>
      <c r="H558" s="27">
        <f t="shared" si="61"/>
        <v>92</v>
      </c>
      <c r="I558" s="27" t="str">
        <f t="shared" si="62"/>
        <v>Participar na e descobrir informação: o digital e o papel da biblioteca.</v>
      </c>
      <c r="J558" s="27" t="str">
        <f>SUBSTITUTE(Table_2[[#This Row],[Column4]],"and",";")</f>
        <v xml:space="preserve">Gouveia, L. </v>
      </c>
      <c r="K558" s="27"/>
    </row>
    <row r="559" spans="1:11" ht="11.5" customHeight="1" x14ac:dyDescent="0.35">
      <c r="A559" s="27" t="s">
        <v>1730</v>
      </c>
      <c r="B559" s="27" t="s">
        <v>2061</v>
      </c>
      <c r="C559" s="27">
        <f t="shared" si="56"/>
        <v>13</v>
      </c>
      <c r="D559" s="27" t="str">
        <f t="shared" si="57"/>
        <v xml:space="preserve">Gouveia, L. </v>
      </c>
      <c r="E559" s="27" t="str">
        <f t="shared" si="58"/>
        <v>2011</v>
      </c>
      <c r="F559" s="27">
        <f t="shared" si="59"/>
        <v>18</v>
      </c>
      <c r="G559" s="27">
        <f t="shared" si="60"/>
        <v>21</v>
      </c>
      <c r="H559" s="27">
        <f t="shared" si="61"/>
        <v>110</v>
      </c>
      <c r="I559" s="27" t="str">
        <f t="shared" si="62"/>
        <v>As oportunidades e desafios do digital para o território: do e-government ao e-governance.</v>
      </c>
      <c r="J559" s="27" t="str">
        <f>SUBSTITUTE(Table_2[[#This Row],[Column4]],"and",";")</f>
        <v xml:space="preserve">Gouveia, L. </v>
      </c>
      <c r="K559" s="27"/>
    </row>
    <row r="560" spans="1:11" ht="11.5" customHeight="1" x14ac:dyDescent="0.35">
      <c r="A560" s="27" t="s">
        <v>1732</v>
      </c>
      <c r="B560" s="27" t="s">
        <v>358</v>
      </c>
      <c r="C560" s="27">
        <f t="shared" si="56"/>
        <v>13</v>
      </c>
      <c r="D560" s="27" t="str">
        <f t="shared" si="57"/>
        <v xml:space="preserve">Gouveia, L. </v>
      </c>
      <c r="E560" s="27" t="str">
        <f t="shared" si="58"/>
        <v>2011</v>
      </c>
      <c r="F560" s="27">
        <f t="shared" si="59"/>
        <v>18</v>
      </c>
      <c r="G560" s="27">
        <f t="shared" si="60"/>
        <v>21</v>
      </c>
      <c r="H560" s="27">
        <f t="shared" si="61"/>
        <v>57</v>
      </c>
      <c r="I560" s="27" t="str">
        <f t="shared" si="62"/>
        <v>Participação no Dia Mundial de Redes.</v>
      </c>
      <c r="J560" s="27" t="str">
        <f>SUBSTITUTE(Table_2[[#This Row],[Column4]],"and",";")</f>
        <v xml:space="preserve">Gouveia, L. </v>
      </c>
      <c r="K560" s="27"/>
    </row>
    <row r="561" spans="1:11" ht="11.5" customHeight="1" x14ac:dyDescent="0.35">
      <c r="A561" s="27" t="s">
        <v>1734</v>
      </c>
      <c r="B561" s="27" t="s">
        <v>2062</v>
      </c>
      <c r="C561" s="27">
        <f t="shared" si="56"/>
        <v>13</v>
      </c>
      <c r="D561" s="27" t="str">
        <f t="shared" si="57"/>
        <v xml:space="preserve">Gouveia, L. </v>
      </c>
      <c r="E561" s="27" t="str">
        <f t="shared" si="58"/>
        <v>2011</v>
      </c>
      <c r="F561" s="27">
        <f t="shared" si="59"/>
        <v>18</v>
      </c>
      <c r="G561" s="27">
        <f t="shared" si="60"/>
        <v>21</v>
      </c>
      <c r="H561" s="27">
        <f t="shared" si="61"/>
        <v>74</v>
      </c>
      <c r="I561" s="27" t="str">
        <f t="shared" si="62"/>
        <v>A Governação Digital na Autarquia e o tempo das redes.</v>
      </c>
      <c r="J561" s="27" t="str">
        <f>SUBSTITUTE(Table_2[[#This Row],[Column4]],"and",";")</f>
        <v xml:space="preserve">Gouveia, L. </v>
      </c>
      <c r="K561" s="27"/>
    </row>
    <row r="562" spans="1:11" ht="11.5" customHeight="1" x14ac:dyDescent="0.35">
      <c r="A562" s="27" t="s">
        <v>1736</v>
      </c>
      <c r="B562" s="27" t="s">
        <v>2063</v>
      </c>
      <c r="C562" s="27">
        <f t="shared" si="56"/>
        <v>13</v>
      </c>
      <c r="D562" s="27" t="str">
        <f t="shared" si="57"/>
        <v xml:space="preserve">Gouveia, L. </v>
      </c>
      <c r="E562" s="27" t="str">
        <f t="shared" si="58"/>
        <v>2010</v>
      </c>
      <c r="F562" s="27">
        <f t="shared" si="59"/>
        <v>18</v>
      </c>
      <c r="G562" s="27">
        <f t="shared" si="60"/>
        <v>21</v>
      </c>
      <c r="H562" s="27">
        <f t="shared" si="61"/>
        <v>74</v>
      </c>
      <c r="I562" s="27" t="str">
        <f t="shared" si="62"/>
        <v>Gerir conhecimento, com o território e com as pessoas.</v>
      </c>
      <c r="J562" s="27" t="str">
        <f>SUBSTITUTE(Table_2[[#This Row],[Column4]],"and",";")</f>
        <v xml:space="preserve">Gouveia, L. </v>
      </c>
      <c r="K562" s="27"/>
    </row>
    <row r="563" spans="1:11" ht="11.5" customHeight="1" x14ac:dyDescent="0.35">
      <c r="A563" s="27" t="s">
        <v>1738</v>
      </c>
      <c r="B563" s="27" t="s">
        <v>2064</v>
      </c>
      <c r="C563" s="27">
        <f t="shared" si="56"/>
        <v>13</v>
      </c>
      <c r="D563" s="27" t="str">
        <f t="shared" si="57"/>
        <v xml:space="preserve">Gouveia, L. </v>
      </c>
      <c r="E563" s="27" t="str">
        <f t="shared" si="58"/>
        <v>2010</v>
      </c>
      <c r="F563" s="27">
        <f t="shared" si="59"/>
        <v>18</v>
      </c>
      <c r="G563" s="27">
        <f t="shared" si="60"/>
        <v>21</v>
      </c>
      <c r="H563" s="27">
        <f t="shared" si="61"/>
        <v>80</v>
      </c>
      <c r="I563" s="27" t="str">
        <f t="shared" si="62"/>
        <v>Dinamizar, aproximar e projectar o território com o digital.</v>
      </c>
      <c r="J563" s="27" t="str">
        <f>SUBSTITUTE(Table_2[[#This Row],[Column4]],"and",";")</f>
        <v xml:space="preserve">Gouveia, L. </v>
      </c>
      <c r="K563" s="27"/>
    </row>
    <row r="564" spans="1:11" ht="11.5" customHeight="1" x14ac:dyDescent="0.35">
      <c r="A564" s="27" t="s">
        <v>1740</v>
      </c>
      <c r="B564" s="27" t="s">
        <v>2065</v>
      </c>
      <c r="C564" s="27">
        <f t="shared" si="56"/>
        <v>13</v>
      </c>
      <c r="D564" s="27" t="str">
        <f t="shared" si="57"/>
        <v xml:space="preserve">Gouveia, L. </v>
      </c>
      <c r="E564" s="27" t="str">
        <f t="shared" si="58"/>
        <v>2010</v>
      </c>
      <c r="F564" s="27">
        <f t="shared" si="59"/>
        <v>18</v>
      </c>
      <c r="G564" s="27">
        <f t="shared" si="60"/>
        <v>21</v>
      </c>
      <c r="H564" s="27">
        <f t="shared" si="61"/>
        <v>99</v>
      </c>
      <c r="I564" s="27" t="str">
        <f t="shared" si="62"/>
        <v>Opensource e a Sociedade da Informação: uma crítica sobre os custos associados.</v>
      </c>
      <c r="J564" s="27" t="str">
        <f>SUBSTITUTE(Table_2[[#This Row],[Column4]],"and",";")</f>
        <v xml:space="preserve">Gouveia, L. </v>
      </c>
      <c r="K564" s="27"/>
    </row>
    <row r="565" spans="1:11" ht="11.5" customHeight="1" x14ac:dyDescent="0.35">
      <c r="A565" s="27" t="s">
        <v>1742</v>
      </c>
      <c r="B565" s="27" t="s">
        <v>2066</v>
      </c>
      <c r="C565" s="27">
        <f t="shared" si="56"/>
        <v>13</v>
      </c>
      <c r="D565" s="27" t="str">
        <f t="shared" si="57"/>
        <v xml:space="preserve">Gouveia, L. </v>
      </c>
      <c r="E565" s="27" t="str">
        <f t="shared" si="58"/>
        <v>2010</v>
      </c>
      <c r="F565" s="27">
        <f t="shared" si="59"/>
        <v>18</v>
      </c>
      <c r="G565" s="27">
        <f t="shared" si="60"/>
        <v>21</v>
      </c>
      <c r="H565" s="27">
        <f t="shared" si="61"/>
        <v>44</v>
      </c>
      <c r="I565" s="27" t="str">
        <f t="shared" si="62"/>
        <v>Democracy for a New Age.</v>
      </c>
      <c r="J565" s="27" t="str">
        <f>SUBSTITUTE(Table_2[[#This Row],[Column4]],"and",";")</f>
        <v xml:space="preserve">Gouveia, L. </v>
      </c>
      <c r="K565" s="27"/>
    </row>
    <row r="566" spans="1:11" ht="11.5" customHeight="1" x14ac:dyDescent="0.35">
      <c r="A566" s="27" t="s">
        <v>1744</v>
      </c>
      <c r="B566" s="27" t="s">
        <v>2067</v>
      </c>
      <c r="C566" s="27">
        <f t="shared" si="56"/>
        <v>13</v>
      </c>
      <c r="D566" s="27" t="str">
        <f t="shared" si="57"/>
        <v xml:space="preserve">Gouveia, L. </v>
      </c>
      <c r="E566" s="27" t="str">
        <f t="shared" si="58"/>
        <v>2010</v>
      </c>
      <c r="F566" s="27">
        <f t="shared" si="59"/>
        <v>18</v>
      </c>
      <c r="G566" s="27">
        <f t="shared" si="60"/>
        <v>21</v>
      </c>
      <c r="H566" s="27">
        <f t="shared" si="61"/>
        <v>99</v>
      </c>
      <c r="I566" s="27" t="str">
        <f t="shared" si="62"/>
        <v>Beyond digital cities: a territorial concern on how to cope with globilisation.</v>
      </c>
      <c r="J566" s="27" t="str">
        <f>SUBSTITUTE(Table_2[[#This Row],[Column4]],"and",";")</f>
        <v xml:space="preserve">Gouveia, L. </v>
      </c>
      <c r="K566" s="27"/>
    </row>
    <row r="567" spans="1:11" ht="11.5" customHeight="1" x14ac:dyDescent="0.35">
      <c r="A567" s="27" t="s">
        <v>1746</v>
      </c>
      <c r="B567" s="27" t="s">
        <v>2068</v>
      </c>
      <c r="C567" s="27">
        <f t="shared" si="56"/>
        <v>13</v>
      </c>
      <c r="D567" s="27" t="str">
        <f t="shared" si="57"/>
        <v xml:space="preserve">Gouveia, L. </v>
      </c>
      <c r="E567" s="27" t="str">
        <f t="shared" si="58"/>
        <v>2010</v>
      </c>
      <c r="F567" s="27">
        <f t="shared" si="59"/>
        <v>18</v>
      </c>
      <c r="G567" s="27">
        <f t="shared" si="60"/>
        <v>21</v>
      </c>
      <c r="H567" s="27">
        <f t="shared" si="61"/>
        <v>96</v>
      </c>
      <c r="I567" s="27" t="str">
        <f t="shared" si="62"/>
        <v>Uma reflexão crítica sobre a soberania da escola e do professor face às TIC.</v>
      </c>
      <c r="J567" s="27" t="str">
        <f>SUBSTITUTE(Table_2[[#This Row],[Column4]],"and",";")</f>
        <v xml:space="preserve">Gouveia, L. </v>
      </c>
      <c r="K567" s="27"/>
    </row>
    <row r="568" spans="1:11" ht="11.5" customHeight="1" x14ac:dyDescent="0.35">
      <c r="A568" s="27" t="s">
        <v>1748</v>
      </c>
      <c r="B568" s="27" t="s">
        <v>2069</v>
      </c>
      <c r="C568" s="27">
        <f t="shared" si="56"/>
        <v>13</v>
      </c>
      <c r="D568" s="27" t="str">
        <f t="shared" si="57"/>
        <v xml:space="preserve">Gouveia, L. </v>
      </c>
      <c r="E568" s="27" t="str">
        <f t="shared" si="58"/>
        <v>2010</v>
      </c>
      <c r="F568" s="27">
        <f t="shared" si="59"/>
        <v>18</v>
      </c>
      <c r="G568" s="27">
        <f t="shared" si="60"/>
        <v>21</v>
      </c>
      <c r="H568" s="27">
        <f t="shared" si="61"/>
        <v>38</v>
      </c>
      <c r="I568" s="27" t="str">
        <f t="shared" si="62"/>
        <v>O tempo das redes.</v>
      </c>
      <c r="J568" s="27" t="str">
        <f>SUBSTITUTE(Table_2[[#This Row],[Column4]],"and",";")</f>
        <v xml:space="preserve">Gouveia, L. </v>
      </c>
      <c r="K568" s="27"/>
    </row>
    <row r="569" spans="1:11" ht="11.5" customHeight="1" x14ac:dyDescent="0.35">
      <c r="A569" s="27" t="s">
        <v>1750</v>
      </c>
      <c r="B569" s="27" t="s">
        <v>2070</v>
      </c>
      <c r="C569" s="27">
        <f t="shared" si="56"/>
        <v>13</v>
      </c>
      <c r="D569" s="27" t="str">
        <f t="shared" si="57"/>
        <v xml:space="preserve">Gouveia, L. </v>
      </c>
      <c r="E569" s="27" t="str">
        <f t="shared" si="58"/>
        <v>2010</v>
      </c>
      <c r="F569" s="27">
        <f t="shared" si="59"/>
        <v>18</v>
      </c>
      <c r="G569" s="27">
        <f t="shared" si="60"/>
        <v>21</v>
      </c>
      <c r="H569" s="27">
        <f t="shared" si="61"/>
        <v>91</v>
      </c>
      <c r="I569" s="27" t="str">
        <f t="shared" si="62"/>
        <v>Uma reflexão crítica sobre a Web Social e o seu uso no ensino superior.</v>
      </c>
      <c r="J569" s="27" t="str">
        <f>SUBSTITUTE(Table_2[[#This Row],[Column4]],"and",";")</f>
        <v xml:space="preserve">Gouveia, L. </v>
      </c>
      <c r="K569" s="27"/>
    </row>
    <row r="570" spans="1:11" ht="11.5" customHeight="1" x14ac:dyDescent="0.35">
      <c r="A570" s="27" t="s">
        <v>1752</v>
      </c>
      <c r="B570" s="27" t="s">
        <v>2071</v>
      </c>
      <c r="C570" s="27">
        <f t="shared" si="56"/>
        <v>13</v>
      </c>
      <c r="D570" s="27" t="str">
        <f t="shared" si="57"/>
        <v xml:space="preserve">Gouveia, L. </v>
      </c>
      <c r="E570" s="27" t="str">
        <f t="shared" si="58"/>
        <v>2010</v>
      </c>
      <c r="F570" s="27">
        <f t="shared" si="59"/>
        <v>18</v>
      </c>
      <c r="G570" s="27">
        <f t="shared" si="60"/>
        <v>21</v>
      </c>
      <c r="H570" s="27">
        <f t="shared" si="61"/>
        <v>87</v>
      </c>
      <c r="I570" s="27" t="str">
        <f t="shared" si="62"/>
        <v>Ousar e fazer nas (e com) redes sociais! Portugal Social Media Day.</v>
      </c>
      <c r="J570" s="27" t="str">
        <f>SUBSTITUTE(Table_2[[#This Row],[Column4]],"and",";")</f>
        <v xml:space="preserve">Gouveia, L. </v>
      </c>
      <c r="K570" s="27"/>
    </row>
    <row r="571" spans="1:11" ht="11.5" customHeight="1" x14ac:dyDescent="0.35">
      <c r="A571" s="27" t="s">
        <v>1424</v>
      </c>
      <c r="B571" s="27" t="s">
        <v>2072</v>
      </c>
      <c r="C571" s="27">
        <f t="shared" si="56"/>
        <v>13</v>
      </c>
      <c r="D571" s="27" t="str">
        <f t="shared" si="57"/>
        <v xml:space="preserve">Gouveia, L. </v>
      </c>
      <c r="E571" s="27" t="str">
        <f t="shared" si="58"/>
        <v>2010</v>
      </c>
      <c r="F571" s="27">
        <f t="shared" si="59"/>
        <v>18</v>
      </c>
      <c r="G571" s="27">
        <f t="shared" si="60"/>
        <v>21</v>
      </c>
      <c r="H571" s="27">
        <f t="shared" si="61"/>
        <v>39</v>
      </c>
      <c r="I571" s="27" t="str">
        <f t="shared" si="62"/>
        <v>Local e-government.</v>
      </c>
      <c r="J571" s="27" t="str">
        <f>SUBSTITUTE(Table_2[[#This Row],[Column4]],"and",";")</f>
        <v xml:space="preserve">Gouveia, L. </v>
      </c>
      <c r="K571" s="27"/>
    </row>
    <row r="572" spans="1:11" ht="11.5" customHeight="1" x14ac:dyDescent="0.35">
      <c r="A572" s="27" t="s">
        <v>1426</v>
      </c>
      <c r="B572" s="27" t="s">
        <v>2073</v>
      </c>
      <c r="C572" s="27">
        <f t="shared" si="56"/>
        <v>13</v>
      </c>
      <c r="D572" s="27" t="str">
        <f t="shared" si="57"/>
        <v xml:space="preserve">Gouveia, L. </v>
      </c>
      <c r="E572" s="27" t="str">
        <f t="shared" si="58"/>
        <v>2010</v>
      </c>
      <c r="F572" s="27">
        <f t="shared" si="59"/>
        <v>18</v>
      </c>
      <c r="G572" s="27">
        <f t="shared" si="60"/>
        <v>21</v>
      </c>
      <c r="H572" s="27">
        <f t="shared" si="61"/>
        <v>72</v>
      </c>
      <c r="I572" s="27" t="str">
        <f t="shared" si="62"/>
        <v>Tecnologia e Educação – como? Seminário Educar Hoje.</v>
      </c>
      <c r="J572" s="27" t="str">
        <f>SUBSTITUTE(Table_2[[#This Row],[Column4]],"and",";")</f>
        <v xml:space="preserve">Gouveia, L. </v>
      </c>
      <c r="K572" s="27"/>
    </row>
    <row r="573" spans="1:11" ht="11.5" customHeight="1" x14ac:dyDescent="0.35">
      <c r="A573" s="27" t="s">
        <v>1428</v>
      </c>
      <c r="B573" s="27" t="s">
        <v>2074</v>
      </c>
      <c r="C573" s="27">
        <f t="shared" si="56"/>
        <v>13</v>
      </c>
      <c r="D573" s="27" t="str">
        <f t="shared" si="57"/>
        <v xml:space="preserve">Gouveia, L. </v>
      </c>
      <c r="E573" s="27" t="str">
        <f t="shared" si="58"/>
        <v>2010</v>
      </c>
      <c r="F573" s="27">
        <f t="shared" si="59"/>
        <v>18</v>
      </c>
      <c r="G573" s="27">
        <f t="shared" si="60"/>
        <v>21</v>
      </c>
      <c r="H573" s="27">
        <f t="shared" si="61"/>
        <v>97</v>
      </c>
      <c r="I573" s="27" t="str">
        <f t="shared" si="62"/>
        <v>Governação dos Sistemas e Tecnologias de Informação na Administração Pública.</v>
      </c>
      <c r="J573" s="27" t="str">
        <f>SUBSTITUTE(Table_2[[#This Row],[Column4]],"and",";")</f>
        <v xml:space="preserve">Gouveia, L. </v>
      </c>
      <c r="K573" s="27"/>
    </row>
    <row r="574" spans="1:11" ht="11.5" customHeight="1" x14ac:dyDescent="0.35">
      <c r="A574" s="27" t="s">
        <v>1430</v>
      </c>
      <c r="B574" s="27" t="s">
        <v>2075</v>
      </c>
      <c r="C574" s="27">
        <f t="shared" si="56"/>
        <v>13</v>
      </c>
      <c r="D574" s="27" t="str">
        <f t="shared" si="57"/>
        <v xml:space="preserve">Gouveia, L. </v>
      </c>
      <c r="E574" s="27" t="str">
        <f t="shared" si="58"/>
        <v>2010</v>
      </c>
      <c r="F574" s="27">
        <f t="shared" si="59"/>
        <v>18</v>
      </c>
      <c r="G574" s="27">
        <f t="shared" si="60"/>
        <v>21</v>
      </c>
      <c r="H574" s="27">
        <f t="shared" si="61"/>
        <v>76</v>
      </c>
      <c r="I574" s="27" t="str">
        <f t="shared" si="62"/>
        <v>Informação e conhecimento – o lado social da tecnologia.</v>
      </c>
      <c r="J574" s="27" t="str">
        <f>SUBSTITUTE(Table_2[[#This Row],[Column4]],"and",";")</f>
        <v xml:space="preserve">Gouveia, L. </v>
      </c>
      <c r="K574" s="27"/>
    </row>
    <row r="575" spans="1:11" ht="11.5" customHeight="1" x14ac:dyDescent="0.35">
      <c r="A575" s="27" t="s">
        <v>1432</v>
      </c>
      <c r="B575" s="27" t="s">
        <v>2076</v>
      </c>
      <c r="C575" s="27">
        <f t="shared" si="56"/>
        <v>13</v>
      </c>
      <c r="D575" s="27" t="str">
        <f t="shared" si="57"/>
        <v xml:space="preserve">Gouveia, L. </v>
      </c>
      <c r="E575" s="27" t="str">
        <f t="shared" si="58"/>
        <v>2010</v>
      </c>
      <c r="F575" s="27">
        <f t="shared" si="59"/>
        <v>18</v>
      </c>
      <c r="G575" s="27">
        <f t="shared" si="60"/>
        <v>21</v>
      </c>
      <c r="H575" s="27">
        <f t="shared" si="61"/>
        <v>108</v>
      </c>
      <c r="I575" s="27" t="str">
        <f t="shared" si="62"/>
        <v>A escola e os novos desafios - A escola, o digital e o professor – um triângulo amoroso.</v>
      </c>
      <c r="J575" s="27" t="str">
        <f>SUBSTITUTE(Table_2[[#This Row],[Column4]],"and",";")</f>
        <v xml:space="preserve">Gouveia, L. </v>
      </c>
      <c r="K575" s="27"/>
    </row>
    <row r="576" spans="1:11" ht="11.5" customHeight="1" x14ac:dyDescent="0.35">
      <c r="A576" s="27" t="s">
        <v>1434</v>
      </c>
      <c r="B576" s="27" t="s">
        <v>2077</v>
      </c>
      <c r="C576" s="27">
        <f t="shared" si="56"/>
        <v>13</v>
      </c>
      <c r="D576" s="27" t="str">
        <f t="shared" si="57"/>
        <v xml:space="preserve">Gouveia, L. </v>
      </c>
      <c r="E576" s="27" t="str">
        <f t="shared" si="58"/>
        <v>2010</v>
      </c>
      <c r="F576" s="27">
        <f t="shared" si="59"/>
        <v>18</v>
      </c>
      <c r="G576" s="27">
        <f t="shared" si="60"/>
        <v>21</v>
      </c>
      <c r="H576" s="27">
        <f t="shared" si="61"/>
        <v>99</v>
      </c>
      <c r="I576" s="27" t="str">
        <f t="shared" si="62"/>
        <v>What’s up with the physical dimension in the digital world? Global Ignite week.</v>
      </c>
      <c r="J576" s="27" t="str">
        <f>SUBSTITUTE(Table_2[[#This Row],[Column4]],"and",";")</f>
        <v xml:space="preserve">Gouveia, L. </v>
      </c>
      <c r="K576" s="27"/>
    </row>
    <row r="577" spans="1:11" ht="11.5" customHeight="1" x14ac:dyDescent="0.35">
      <c r="A577" s="27" t="s">
        <v>1436</v>
      </c>
      <c r="B577" s="27" t="s">
        <v>2078</v>
      </c>
      <c r="C577" s="27">
        <f t="shared" si="56"/>
        <v>13</v>
      </c>
      <c r="D577" s="27" t="str">
        <f t="shared" si="57"/>
        <v xml:space="preserve">Gouveia, L. </v>
      </c>
      <c r="E577" s="27" t="str">
        <f t="shared" si="58"/>
        <v>2010</v>
      </c>
      <c r="F577" s="27">
        <f t="shared" si="59"/>
        <v>18</v>
      </c>
      <c r="G577" s="27">
        <f t="shared" si="60"/>
        <v>21</v>
      </c>
      <c r="H577" s="27">
        <f t="shared" si="61"/>
        <v>45</v>
      </c>
      <c r="I577" s="27" t="str">
        <f t="shared" si="62"/>
        <v>Revisitar o estudo APDSI.</v>
      </c>
      <c r="J577" s="27" t="str">
        <f>SUBSTITUTE(Table_2[[#This Row],[Column4]],"and",";")</f>
        <v xml:space="preserve">Gouveia, L. </v>
      </c>
      <c r="K577" s="27"/>
    </row>
    <row r="578" spans="1:11" ht="11.5" customHeight="1" x14ac:dyDescent="0.35">
      <c r="A578" s="27" t="s">
        <v>1438</v>
      </c>
      <c r="B578" s="27" t="s">
        <v>2079</v>
      </c>
      <c r="C578" s="27">
        <f t="shared" ref="C578:C641" si="63">FIND("(",B578)</f>
        <v>13</v>
      </c>
      <c r="D578" s="27" t="str">
        <f t="shared" ref="D578:D641" si="64">LEFT(B578,C578-1)</f>
        <v xml:space="preserve">Gouveia, L. </v>
      </c>
      <c r="E578" s="27" t="str">
        <f t="shared" ref="E578:E641" si="65">MID(B578,C578+1,4)</f>
        <v>2009</v>
      </c>
      <c r="F578" s="27">
        <f t="shared" ref="F578:F641" si="66">FIND(")",B578)</f>
        <v>18</v>
      </c>
      <c r="G578" s="27">
        <f t="shared" ref="G578:G641" si="67">F578+3</f>
        <v>21</v>
      </c>
      <c r="H578" s="27">
        <f t="shared" ref="H578:H641" si="68">FIND(".",B578,G578)</f>
        <v>59</v>
      </c>
      <c r="I578" s="27" t="str">
        <f t="shared" ref="I578:I641" si="69">MID(B578,G578,H578-G578+1)</f>
        <v>Viver o digital com novas competências.</v>
      </c>
      <c r="J578" s="27" t="str">
        <f>SUBSTITUTE(Table_2[[#This Row],[Column4]],"and",";")</f>
        <v xml:space="preserve">Gouveia, L. </v>
      </c>
      <c r="K578" s="27"/>
    </row>
    <row r="579" spans="1:11" ht="11.5" customHeight="1" x14ac:dyDescent="0.35">
      <c r="A579" s="27" t="s">
        <v>1440</v>
      </c>
      <c r="B579" s="27" t="s">
        <v>2080</v>
      </c>
      <c r="C579" s="27">
        <f t="shared" si="63"/>
        <v>13</v>
      </c>
      <c r="D579" s="27" t="str">
        <f t="shared" si="64"/>
        <v xml:space="preserve">Gouveia, L. </v>
      </c>
      <c r="E579" s="27" t="str">
        <f t="shared" si="65"/>
        <v>2009</v>
      </c>
      <c r="F579" s="27">
        <f t="shared" si="66"/>
        <v>18</v>
      </c>
      <c r="G579" s="27">
        <f t="shared" si="67"/>
        <v>21</v>
      </c>
      <c r="H579" s="27">
        <f t="shared" si="68"/>
        <v>54</v>
      </c>
      <c r="I579" s="27" t="str">
        <f t="shared" si="69"/>
        <v>UFP ongoing experience with Sakai.</v>
      </c>
      <c r="J579" s="27" t="str">
        <f>SUBSTITUTE(Table_2[[#This Row],[Column4]],"and",";")</f>
        <v xml:space="preserve">Gouveia, L. </v>
      </c>
      <c r="K579" s="27"/>
    </row>
    <row r="580" spans="1:11" ht="11.5" customHeight="1" x14ac:dyDescent="0.35">
      <c r="A580" s="27" t="s">
        <v>1442</v>
      </c>
      <c r="B580" s="27" t="s">
        <v>2081</v>
      </c>
      <c r="C580" s="27">
        <f t="shared" si="63"/>
        <v>13</v>
      </c>
      <c r="D580" s="27" t="str">
        <f t="shared" si="64"/>
        <v xml:space="preserve">Gouveia, L. </v>
      </c>
      <c r="E580" s="27" t="str">
        <f t="shared" si="65"/>
        <v>2009</v>
      </c>
      <c r="F580" s="27">
        <f t="shared" si="66"/>
        <v>18</v>
      </c>
      <c r="G580" s="27">
        <f t="shared" si="67"/>
        <v>21</v>
      </c>
      <c r="H580" s="27">
        <f t="shared" si="68"/>
        <v>47</v>
      </c>
      <c r="I580" s="27" t="str">
        <f t="shared" si="69"/>
        <v>Evolução da Internet &amp; Web.</v>
      </c>
      <c r="J580" s="27" t="str">
        <f>SUBSTITUTE(Table_2[[#This Row],[Column4]],"and",";")</f>
        <v xml:space="preserve">Gouveia, L. </v>
      </c>
      <c r="K580" s="27"/>
    </row>
    <row r="581" spans="1:11" ht="11.5" customHeight="1" x14ac:dyDescent="0.35">
      <c r="A581" s="27" t="s">
        <v>1444</v>
      </c>
      <c r="B581" s="27" t="s">
        <v>2082</v>
      </c>
      <c r="C581" s="27">
        <f t="shared" si="63"/>
        <v>13</v>
      </c>
      <c r="D581" s="27" t="str">
        <f t="shared" si="64"/>
        <v xml:space="preserve">Gouveia, L. </v>
      </c>
      <c r="E581" s="27" t="str">
        <f t="shared" si="65"/>
        <v>2008</v>
      </c>
      <c r="F581" s="27">
        <f t="shared" si="66"/>
        <v>18</v>
      </c>
      <c r="G581" s="27">
        <f t="shared" si="67"/>
        <v>21</v>
      </c>
      <c r="H581" s="27">
        <f t="shared" si="68"/>
        <v>67</v>
      </c>
      <c r="I581" s="27" t="str">
        <f t="shared" si="69"/>
        <v>Novas abordagens para a Gestão do Conhecimento.</v>
      </c>
      <c r="J581" s="27" t="str">
        <f>SUBSTITUTE(Table_2[[#This Row],[Column4]],"and",";")</f>
        <v xml:space="preserve">Gouveia, L. </v>
      </c>
      <c r="K581" s="27"/>
    </row>
    <row r="582" spans="1:11" ht="11.5" customHeight="1" x14ac:dyDescent="0.35">
      <c r="A582" s="27" t="s">
        <v>1446</v>
      </c>
      <c r="B582" s="27" t="s">
        <v>2083</v>
      </c>
      <c r="C582" s="27">
        <f t="shared" si="63"/>
        <v>13</v>
      </c>
      <c r="D582" s="27" t="str">
        <f t="shared" si="64"/>
        <v xml:space="preserve">Gouveia, L. </v>
      </c>
      <c r="E582" s="27" t="str">
        <f t="shared" si="65"/>
        <v>2009</v>
      </c>
      <c r="F582" s="27">
        <f t="shared" si="66"/>
        <v>18</v>
      </c>
      <c r="G582" s="27">
        <f t="shared" si="67"/>
        <v>21</v>
      </c>
      <c r="H582" s="27">
        <f t="shared" si="68"/>
        <v>87</v>
      </c>
      <c r="I582" s="27" t="str">
        <f t="shared" si="69"/>
        <v>Modelos de Governação na Sociedade da Informação e do Conhecimento.</v>
      </c>
      <c r="J582" s="27" t="str">
        <f>SUBSTITUTE(Table_2[[#This Row],[Column4]],"and",";")</f>
        <v xml:space="preserve">Gouveia, L. </v>
      </c>
      <c r="K582" s="27"/>
    </row>
    <row r="583" spans="1:11" ht="11.5" customHeight="1" x14ac:dyDescent="0.35">
      <c r="A583" s="27" t="s">
        <v>1448</v>
      </c>
      <c r="B583" s="27" t="s">
        <v>2084</v>
      </c>
      <c r="C583" s="27">
        <f t="shared" si="63"/>
        <v>13</v>
      </c>
      <c r="D583" s="27" t="str">
        <f t="shared" si="64"/>
        <v xml:space="preserve">Gouveia, L. </v>
      </c>
      <c r="E583" s="27" t="str">
        <f t="shared" si="65"/>
        <v>2008</v>
      </c>
      <c r="F583" s="27">
        <f t="shared" si="66"/>
        <v>18</v>
      </c>
      <c r="G583" s="27">
        <f t="shared" si="67"/>
        <v>21</v>
      </c>
      <c r="H583" s="27">
        <f t="shared" si="68"/>
        <v>64</v>
      </c>
      <c r="I583" s="27" t="str">
        <f t="shared" si="69"/>
        <v>Uma perspectiva sobre o Negócio Electrónico.</v>
      </c>
      <c r="J583" s="27" t="str">
        <f>SUBSTITUTE(Table_2[[#This Row],[Column4]],"and",";")</f>
        <v xml:space="preserve">Gouveia, L. </v>
      </c>
      <c r="K583" s="27"/>
    </row>
    <row r="584" spans="1:11" ht="11.5" customHeight="1" x14ac:dyDescent="0.35">
      <c r="A584" s="27" t="s">
        <v>1230</v>
      </c>
      <c r="B584" s="27" t="s">
        <v>2085</v>
      </c>
      <c r="C584" s="27">
        <f t="shared" si="63"/>
        <v>13</v>
      </c>
      <c r="D584" s="27" t="str">
        <f t="shared" si="64"/>
        <v xml:space="preserve">Gouveia, L. </v>
      </c>
      <c r="E584" s="27" t="str">
        <f t="shared" si="65"/>
        <v>2008</v>
      </c>
      <c r="F584" s="27">
        <f t="shared" si="66"/>
        <v>18</v>
      </c>
      <c r="G584" s="27">
        <f t="shared" si="67"/>
        <v>21</v>
      </c>
      <c r="H584" s="27">
        <f t="shared" si="68"/>
        <v>98</v>
      </c>
      <c r="I584" s="27" t="str">
        <f t="shared" si="69"/>
        <v>As Tecnologias e as Pessoas: um testemunho próprio da Sociedade da Informação.</v>
      </c>
      <c r="J584" s="27" t="str">
        <f>SUBSTITUTE(Table_2[[#This Row],[Column4]],"and",";")</f>
        <v xml:space="preserve">Gouveia, L. </v>
      </c>
      <c r="K584" s="27"/>
    </row>
    <row r="585" spans="1:11" ht="11.5" customHeight="1" x14ac:dyDescent="0.35">
      <c r="A585" s="27" t="s">
        <v>1232</v>
      </c>
      <c r="B585" s="27" t="s">
        <v>2086</v>
      </c>
      <c r="C585" s="27">
        <f t="shared" si="63"/>
        <v>13</v>
      </c>
      <c r="D585" s="27" t="str">
        <f t="shared" si="64"/>
        <v xml:space="preserve">Gouveia, L. </v>
      </c>
      <c r="E585" s="27" t="str">
        <f t="shared" si="65"/>
        <v>2008</v>
      </c>
      <c r="F585" s="27">
        <f t="shared" si="66"/>
        <v>18</v>
      </c>
      <c r="G585" s="27">
        <f t="shared" si="67"/>
        <v>21</v>
      </c>
      <c r="H585" s="27">
        <f t="shared" si="68"/>
        <v>55</v>
      </c>
      <c r="I585" s="27" t="str">
        <f t="shared" si="69"/>
        <v>Território: implicações do digital.</v>
      </c>
      <c r="J585" s="27" t="str">
        <f>SUBSTITUTE(Table_2[[#This Row],[Column4]],"and",";")</f>
        <v xml:space="preserve">Gouveia, L. </v>
      </c>
      <c r="K585" s="27"/>
    </row>
    <row r="586" spans="1:11" ht="11.5" customHeight="1" x14ac:dyDescent="0.35">
      <c r="A586" s="27" t="s">
        <v>1234</v>
      </c>
      <c r="B586" s="27" t="s">
        <v>2087</v>
      </c>
      <c r="C586" s="27">
        <f t="shared" si="63"/>
        <v>13</v>
      </c>
      <c r="D586" s="27" t="str">
        <f t="shared" si="64"/>
        <v xml:space="preserve">Gouveia, L. </v>
      </c>
      <c r="E586" s="27" t="str">
        <f t="shared" si="65"/>
        <v>2007</v>
      </c>
      <c r="F586" s="27">
        <f t="shared" si="66"/>
        <v>18</v>
      </c>
      <c r="G586" s="27">
        <f t="shared" si="67"/>
        <v>21</v>
      </c>
      <c r="H586" s="27">
        <f t="shared" si="68"/>
        <v>26</v>
      </c>
      <c r="I586" s="27" t="str">
        <f t="shared" si="69"/>
        <v>Web 2.</v>
      </c>
      <c r="J586" s="27" t="str">
        <f>SUBSTITUTE(Table_2[[#This Row],[Column4]],"and",";")</f>
        <v xml:space="preserve">Gouveia, L. </v>
      </c>
      <c r="K586" s="27"/>
    </row>
    <row r="587" spans="1:11" ht="11.5" customHeight="1" x14ac:dyDescent="0.35">
      <c r="A587" s="27" t="s">
        <v>1236</v>
      </c>
      <c r="B587" s="27" t="s">
        <v>2088</v>
      </c>
      <c r="C587" s="27">
        <f t="shared" si="63"/>
        <v>13</v>
      </c>
      <c r="D587" s="27" t="str">
        <f t="shared" si="64"/>
        <v xml:space="preserve">Gouveia, L. </v>
      </c>
      <c r="E587" s="27" t="str">
        <f t="shared" si="65"/>
        <v>2007</v>
      </c>
      <c r="F587" s="27">
        <f t="shared" si="66"/>
        <v>18</v>
      </c>
      <c r="G587" s="27">
        <f t="shared" si="67"/>
        <v>21</v>
      </c>
      <c r="H587" s="27">
        <f t="shared" si="68"/>
        <v>79</v>
      </c>
      <c r="I587" s="27" t="str">
        <f t="shared" si="69"/>
        <v>Apresentação do Projecto Comunidade Digital de Professores.</v>
      </c>
      <c r="J587" s="27" t="str">
        <f>SUBSTITUTE(Table_2[[#This Row],[Column4]],"and",";")</f>
        <v xml:space="preserve">Gouveia, L. </v>
      </c>
      <c r="K587" s="27"/>
    </row>
    <row r="588" spans="1:11" ht="11.5" customHeight="1" x14ac:dyDescent="0.35">
      <c r="A588" s="27" t="s">
        <v>1238</v>
      </c>
      <c r="B588" s="27" t="s">
        <v>2089</v>
      </c>
      <c r="C588" s="27">
        <f t="shared" si="63"/>
        <v>13</v>
      </c>
      <c r="D588" s="27" t="str">
        <f t="shared" si="64"/>
        <v xml:space="preserve">Gouveia, L. </v>
      </c>
      <c r="E588" s="27" t="str">
        <f t="shared" si="65"/>
        <v>2006</v>
      </c>
      <c r="F588" s="27">
        <f t="shared" si="66"/>
        <v>18</v>
      </c>
      <c r="G588" s="27">
        <f t="shared" si="67"/>
        <v>21</v>
      </c>
      <c r="H588" s="27">
        <f t="shared" si="68"/>
        <v>146</v>
      </c>
      <c r="I588" s="27" t="str">
        <f t="shared" si="69"/>
        <v>A Sociedade da Informação e do Conhecimento: Ensaio sobre a exploração e oportunidades no contexto da Sociedade da Informação.</v>
      </c>
      <c r="J588" s="27" t="str">
        <f>SUBSTITUTE(Table_2[[#This Row],[Column4]],"and",";")</f>
        <v xml:space="preserve">Gouveia, L. </v>
      </c>
      <c r="K588" s="27"/>
    </row>
    <row r="589" spans="1:11" ht="11.5" customHeight="1" x14ac:dyDescent="0.35">
      <c r="A589" s="27" t="s">
        <v>1240</v>
      </c>
      <c r="B589" s="27" t="s">
        <v>2090</v>
      </c>
      <c r="C589" s="27">
        <f t="shared" si="63"/>
        <v>13</v>
      </c>
      <c r="D589" s="27" t="str">
        <f t="shared" si="64"/>
        <v xml:space="preserve">Gouveia, L. </v>
      </c>
      <c r="E589" s="27" t="str">
        <f t="shared" si="65"/>
        <v>2006</v>
      </c>
      <c r="F589" s="27">
        <f t="shared" si="66"/>
        <v>18</v>
      </c>
      <c r="G589" s="27">
        <f t="shared" si="67"/>
        <v>21</v>
      </c>
      <c r="H589" s="27">
        <f t="shared" si="68"/>
        <v>73</v>
      </c>
      <c r="I589" s="27" t="str">
        <f t="shared" si="69"/>
        <v>Viver numa Sociedade da Informação e do Conhecimento.</v>
      </c>
      <c r="J589" s="27" t="str">
        <f>SUBSTITUTE(Table_2[[#This Row],[Column4]],"and",";")</f>
        <v xml:space="preserve">Gouveia, L. </v>
      </c>
      <c r="K589" s="27"/>
    </row>
    <row r="590" spans="1:11" ht="11.5" customHeight="1" x14ac:dyDescent="0.35">
      <c r="A590" s="27" t="s">
        <v>1242</v>
      </c>
      <c r="B590" s="27" t="s">
        <v>2091</v>
      </c>
      <c r="C590" s="27">
        <f t="shared" si="63"/>
        <v>13</v>
      </c>
      <c r="D590" s="27" t="str">
        <f t="shared" si="64"/>
        <v xml:space="preserve">Gouveia, L. </v>
      </c>
      <c r="E590" s="27" t="str">
        <f t="shared" si="65"/>
        <v>2006</v>
      </c>
      <c r="F590" s="27">
        <f t="shared" si="66"/>
        <v>18</v>
      </c>
      <c r="G590" s="27">
        <f t="shared" si="67"/>
        <v>21</v>
      </c>
      <c r="H590" s="27">
        <f t="shared" si="68"/>
        <v>105</v>
      </c>
      <c r="I590" s="27" t="str">
        <f t="shared" si="69"/>
        <v>Flexibilidade do trabalho, produtividade e gestão empresarial: uma visão tecnológica.</v>
      </c>
      <c r="J590" s="27" t="str">
        <f>SUBSTITUTE(Table_2[[#This Row],[Column4]],"and",";")</f>
        <v xml:space="preserve">Gouveia, L. </v>
      </c>
      <c r="K590" s="27"/>
    </row>
    <row r="591" spans="1:11" ht="11.5" customHeight="1" x14ac:dyDescent="0.35">
      <c r="A591" s="27" t="s">
        <v>1244</v>
      </c>
      <c r="B591" s="27" t="s">
        <v>2092</v>
      </c>
      <c r="C591" s="27">
        <f t="shared" si="63"/>
        <v>27</v>
      </c>
      <c r="D591" s="27" t="str">
        <f t="shared" si="64"/>
        <v xml:space="preserve">Gouveia, L. e Gouveia, F. </v>
      </c>
      <c r="E591" s="27" t="str">
        <f t="shared" si="65"/>
        <v>2006</v>
      </c>
      <c r="F591" s="27">
        <f t="shared" si="66"/>
        <v>32</v>
      </c>
      <c r="G591" s="27">
        <f t="shared" si="67"/>
        <v>35</v>
      </c>
      <c r="H591" s="27">
        <f t="shared" si="68"/>
        <v>87</v>
      </c>
      <c r="I591" s="27" t="str">
        <f t="shared" si="69"/>
        <v>UFP-UV: plano de acção do terceiro ano de actividade.</v>
      </c>
      <c r="J591" s="27" t="str">
        <f>SUBSTITUTE(Table_2[[#This Row],[Column4]],"and",";")</f>
        <v xml:space="preserve">Gouveia, L. e Gouveia, F. </v>
      </c>
      <c r="K591" s="27"/>
    </row>
    <row r="592" spans="1:11" ht="11.5" customHeight="1" x14ac:dyDescent="0.35">
      <c r="A592" s="27" t="s">
        <v>1246</v>
      </c>
      <c r="B592" s="27" t="s">
        <v>2093</v>
      </c>
      <c r="C592" s="27">
        <f t="shared" si="63"/>
        <v>13</v>
      </c>
      <c r="D592" s="27" t="str">
        <f t="shared" si="64"/>
        <v xml:space="preserve">Gouveia, L. </v>
      </c>
      <c r="E592" s="27" t="str">
        <f t="shared" si="65"/>
        <v>2006</v>
      </c>
      <c r="F592" s="27">
        <f t="shared" si="66"/>
        <v>18</v>
      </c>
      <c r="G592" s="27">
        <f t="shared" si="67"/>
        <v>21</v>
      </c>
      <c r="H592" s="27">
        <f t="shared" si="68"/>
        <v>70</v>
      </c>
      <c r="I592" s="27" t="str">
        <f t="shared" si="69"/>
        <v>Gestão da Informação: oportunidade ou necessidade.</v>
      </c>
      <c r="J592" s="27" t="str">
        <f>SUBSTITUTE(Table_2[[#This Row],[Column4]],"and",";")</f>
        <v xml:space="preserve">Gouveia, L. </v>
      </c>
      <c r="K592" s="27"/>
    </row>
    <row r="593" spans="1:11" ht="11.5" customHeight="1" x14ac:dyDescent="0.35">
      <c r="A593" s="27" t="s">
        <v>1248</v>
      </c>
      <c r="B593" s="27" t="s">
        <v>2094</v>
      </c>
      <c r="C593" s="27">
        <f t="shared" si="63"/>
        <v>13</v>
      </c>
      <c r="D593" s="27" t="str">
        <f t="shared" si="64"/>
        <v xml:space="preserve">Gouveia, L. </v>
      </c>
      <c r="E593" s="27" t="str">
        <f t="shared" si="65"/>
        <v>2006</v>
      </c>
      <c r="F593" s="27">
        <f t="shared" si="66"/>
        <v>18</v>
      </c>
      <c r="G593" s="27">
        <f t="shared" si="67"/>
        <v>21</v>
      </c>
      <c r="H593" s="27">
        <f t="shared" si="68"/>
        <v>64</v>
      </c>
      <c r="I593" s="27" t="str">
        <f t="shared" si="69"/>
        <v>IT Governance - uma janela de oportunidades.</v>
      </c>
      <c r="J593" s="27" t="str">
        <f>SUBSTITUTE(Table_2[[#This Row],[Column4]],"and",";")</f>
        <v xml:space="preserve">Gouveia, L. </v>
      </c>
      <c r="K593" s="27"/>
    </row>
    <row r="594" spans="1:11" ht="11.5" customHeight="1" x14ac:dyDescent="0.35">
      <c r="A594" s="27" t="s">
        <v>1250</v>
      </c>
      <c r="B594" s="27" t="s">
        <v>2095</v>
      </c>
      <c r="C594" s="27">
        <f t="shared" si="63"/>
        <v>13</v>
      </c>
      <c r="D594" s="27" t="str">
        <f t="shared" si="64"/>
        <v xml:space="preserve">Gouveia, L. </v>
      </c>
      <c r="E594" s="27" t="str">
        <f t="shared" si="65"/>
        <v>2006</v>
      </c>
      <c r="F594" s="27">
        <f t="shared" si="66"/>
        <v>18</v>
      </c>
      <c r="G594" s="27">
        <f t="shared" si="67"/>
        <v>21</v>
      </c>
      <c r="H594" s="27">
        <f t="shared" si="68"/>
        <v>51</v>
      </c>
      <c r="I594" s="27" t="str">
        <f t="shared" si="69"/>
        <v>Gestão de Projectos Multimédia.</v>
      </c>
      <c r="J594" s="27" t="str">
        <f>SUBSTITUTE(Table_2[[#This Row],[Column4]],"and",";")</f>
        <v xml:space="preserve">Gouveia, L. </v>
      </c>
      <c r="K594" s="27"/>
    </row>
    <row r="595" spans="1:11" ht="11.5" customHeight="1" x14ac:dyDescent="0.35">
      <c r="A595" s="27" t="s">
        <v>1252</v>
      </c>
      <c r="B595" s="27" t="s">
        <v>2096</v>
      </c>
      <c r="C595" s="27">
        <f t="shared" si="63"/>
        <v>13</v>
      </c>
      <c r="D595" s="27" t="str">
        <f t="shared" si="64"/>
        <v xml:space="preserve">Gouveia, L. </v>
      </c>
      <c r="E595" s="27" t="str">
        <f t="shared" si="65"/>
        <v>2005</v>
      </c>
      <c r="F595" s="27">
        <f t="shared" si="66"/>
        <v>18</v>
      </c>
      <c r="G595" s="27">
        <f t="shared" si="67"/>
        <v>21</v>
      </c>
      <c r="H595" s="27">
        <f t="shared" si="68"/>
        <v>66</v>
      </c>
      <c r="I595" s="27" t="str">
        <f t="shared" si="69"/>
        <v>Uma oportunidade para reinventar o território.</v>
      </c>
      <c r="J595" s="27" t="str">
        <f>SUBSTITUTE(Table_2[[#This Row],[Column4]],"and",";")</f>
        <v xml:space="preserve">Gouveia, L. </v>
      </c>
      <c r="K595" s="27"/>
    </row>
    <row r="596" spans="1:11" ht="11.5" customHeight="1" x14ac:dyDescent="0.35">
      <c r="A596" s="27" t="s">
        <v>1254</v>
      </c>
      <c r="B596" s="27" t="s">
        <v>2097</v>
      </c>
      <c r="C596" s="27">
        <f t="shared" si="63"/>
        <v>27</v>
      </c>
      <c r="D596" s="27" t="str">
        <f t="shared" si="64"/>
        <v xml:space="preserve">Gouveia, F. e Gouveia, L. </v>
      </c>
      <c r="E596" s="27" t="str">
        <f t="shared" si="65"/>
        <v>2005</v>
      </c>
      <c r="F596" s="27">
        <f t="shared" si="66"/>
        <v>32</v>
      </c>
      <c r="G596" s="27">
        <f t="shared" si="67"/>
        <v>35</v>
      </c>
      <c r="H596" s="27">
        <f t="shared" si="68"/>
        <v>82</v>
      </c>
      <c r="I596" s="27" t="str">
        <f t="shared" si="69"/>
        <v>Apresentação da Plataforma de e-learning da UFP.</v>
      </c>
      <c r="J596" s="27" t="str">
        <f>SUBSTITUTE(Table_2[[#This Row],[Column4]],"and",";")</f>
        <v xml:space="preserve">Gouveia, F. e Gouveia, L. </v>
      </c>
      <c r="K596" s="27"/>
    </row>
    <row r="597" spans="1:11" ht="11.5" customHeight="1" x14ac:dyDescent="0.35">
      <c r="A597" s="27" t="s">
        <v>1256</v>
      </c>
      <c r="B597" s="27" t="s">
        <v>2098</v>
      </c>
      <c r="C597" s="27">
        <f t="shared" si="63"/>
        <v>13</v>
      </c>
      <c r="D597" s="27" t="str">
        <f t="shared" si="64"/>
        <v xml:space="preserve">Gouveia, L. </v>
      </c>
      <c r="E597" s="27" t="str">
        <f t="shared" si="65"/>
        <v>2005</v>
      </c>
      <c r="F597" s="27">
        <f t="shared" si="66"/>
        <v>18</v>
      </c>
      <c r="G597" s="27">
        <f t="shared" si="67"/>
        <v>21</v>
      </c>
      <c r="H597" s="27">
        <f t="shared" si="68"/>
        <v>96</v>
      </c>
      <c r="I597" s="27" t="str">
        <f t="shared" si="69"/>
        <v>Ensino Virtual  e e-learning: a experiência da Universidade Fernando Pessoa.</v>
      </c>
      <c r="J597" s="27" t="str">
        <f>SUBSTITUTE(Table_2[[#This Row],[Column4]],"and",";")</f>
        <v xml:space="preserve">Gouveia, L. </v>
      </c>
      <c r="K597" s="27"/>
    </row>
    <row r="598" spans="1:11" ht="11.5" customHeight="1" x14ac:dyDescent="0.35">
      <c r="A598" s="27" t="s">
        <v>1258</v>
      </c>
      <c r="B598" s="27" t="s">
        <v>2099</v>
      </c>
      <c r="C598" s="27">
        <f t="shared" si="63"/>
        <v>13</v>
      </c>
      <c r="D598" s="27" t="str">
        <f t="shared" si="64"/>
        <v xml:space="preserve">Gouveia, L. </v>
      </c>
      <c r="E598" s="27" t="str">
        <f t="shared" si="65"/>
        <v>2005</v>
      </c>
      <c r="F598" s="27">
        <f t="shared" si="66"/>
        <v>18</v>
      </c>
      <c r="G598" s="27">
        <f t="shared" si="67"/>
        <v>21</v>
      </c>
      <c r="H598" s="27">
        <f t="shared" si="68"/>
        <v>114</v>
      </c>
      <c r="I598" s="27" t="str">
        <f t="shared" si="69"/>
        <v>Sociedade da Informação: a quanto obrigas! 12a Jornadas Licenciatura em Informática de Gestão.</v>
      </c>
      <c r="J598" s="27" t="str">
        <f>SUBSTITUTE(Table_2[[#This Row],[Column4]],"and",";")</f>
        <v xml:space="preserve">Gouveia, L. </v>
      </c>
      <c r="K598" s="27"/>
    </row>
    <row r="599" spans="1:11" ht="11.5" customHeight="1" x14ac:dyDescent="0.35">
      <c r="A599" s="27" t="s">
        <v>1260</v>
      </c>
      <c r="B599" s="27" t="s">
        <v>2100</v>
      </c>
      <c r="C599" s="27">
        <f t="shared" si="63"/>
        <v>13</v>
      </c>
      <c r="D599" s="27" t="str">
        <f t="shared" si="64"/>
        <v xml:space="preserve">Gouveia, L. </v>
      </c>
      <c r="E599" s="27" t="str">
        <f t="shared" si="65"/>
        <v>2005</v>
      </c>
      <c r="F599" s="27">
        <f t="shared" si="66"/>
        <v>18</v>
      </c>
      <c r="G599" s="27">
        <f t="shared" si="67"/>
        <v>21</v>
      </c>
      <c r="H599" s="27">
        <f t="shared" si="68"/>
        <v>48</v>
      </c>
      <c r="I599" s="27" t="str">
        <f t="shared" si="69"/>
        <v xml:space="preserve"> Cidades e Regiões Digitais.</v>
      </c>
      <c r="J599" s="27" t="str">
        <f>SUBSTITUTE(Table_2[[#This Row],[Column4]],"and",";")</f>
        <v xml:space="preserve">Gouveia, L. </v>
      </c>
      <c r="K599" s="27"/>
    </row>
    <row r="600" spans="1:11" ht="11.5" customHeight="1" x14ac:dyDescent="0.35">
      <c r="A600" s="27" t="s">
        <v>1262</v>
      </c>
      <c r="B600" s="27" t="s">
        <v>2101</v>
      </c>
      <c r="C600" s="27">
        <f t="shared" si="63"/>
        <v>13</v>
      </c>
      <c r="D600" s="27" t="str">
        <f t="shared" si="64"/>
        <v xml:space="preserve">Gouveia, L. </v>
      </c>
      <c r="E600" s="27" t="str">
        <f t="shared" si="65"/>
        <v>2004</v>
      </c>
      <c r="F600" s="27">
        <f t="shared" si="66"/>
        <v>18</v>
      </c>
      <c r="G600" s="27">
        <f t="shared" si="67"/>
        <v>21</v>
      </c>
      <c r="H600" s="27">
        <f t="shared" si="68"/>
        <v>58</v>
      </c>
      <c r="I600" s="27" t="str">
        <f t="shared" si="69"/>
        <v>O digital, a logística e o território.</v>
      </c>
      <c r="J600" s="27" t="str">
        <f>SUBSTITUTE(Table_2[[#This Row],[Column4]],"and",";")</f>
        <v xml:space="preserve">Gouveia, L. </v>
      </c>
      <c r="K600" s="27"/>
    </row>
    <row r="601" spans="1:11" ht="11.5" customHeight="1" x14ac:dyDescent="0.35">
      <c r="A601" s="27" t="s">
        <v>1264</v>
      </c>
      <c r="B601" s="27" t="s">
        <v>2102</v>
      </c>
      <c r="C601" s="27">
        <f t="shared" si="63"/>
        <v>13</v>
      </c>
      <c r="D601" s="27" t="str">
        <f t="shared" si="64"/>
        <v xml:space="preserve">Gouveia, L. </v>
      </c>
      <c r="E601" s="27" t="str">
        <f t="shared" si="65"/>
        <v>2004</v>
      </c>
      <c r="F601" s="27">
        <f t="shared" si="66"/>
        <v>18</v>
      </c>
      <c r="G601" s="27">
        <f t="shared" si="67"/>
        <v>21</v>
      </c>
      <c r="H601" s="27">
        <f t="shared" si="68"/>
        <v>58</v>
      </c>
      <c r="I601" s="27" t="str">
        <f t="shared" si="69"/>
        <v>O Gaia Global e o serviço ao munícipe.</v>
      </c>
      <c r="J601" s="27" t="str">
        <f>SUBSTITUTE(Table_2[[#This Row],[Column4]],"and",";")</f>
        <v xml:space="preserve">Gouveia, L. </v>
      </c>
      <c r="K601" s="27"/>
    </row>
    <row r="602" spans="1:11" ht="11.5" customHeight="1" x14ac:dyDescent="0.35">
      <c r="A602" s="27" t="s">
        <v>1266</v>
      </c>
      <c r="B602" s="27" t="s">
        <v>2103</v>
      </c>
      <c r="C602" s="27">
        <f t="shared" si="63"/>
        <v>13</v>
      </c>
      <c r="D602" s="27" t="str">
        <f t="shared" si="64"/>
        <v xml:space="preserve">Gouveia, L. </v>
      </c>
      <c r="E602" s="27" t="str">
        <f t="shared" si="65"/>
        <v>2004</v>
      </c>
      <c r="F602" s="27">
        <f t="shared" si="66"/>
        <v>18</v>
      </c>
      <c r="G602" s="27">
        <f t="shared" si="67"/>
        <v>21</v>
      </c>
      <c r="H602" s="27">
        <f t="shared" si="68"/>
        <v>84</v>
      </c>
      <c r="I602" s="27" t="str">
        <f t="shared" si="69"/>
        <v>O Projecto Gaia Global como integrador de serviços da autarquia.</v>
      </c>
      <c r="J602" s="27" t="str">
        <f>SUBSTITUTE(Table_2[[#This Row],[Column4]],"and",";")</f>
        <v xml:space="preserve">Gouveia, L. </v>
      </c>
      <c r="K602" s="27"/>
    </row>
    <row r="603" spans="1:11" ht="11.5" customHeight="1" x14ac:dyDescent="0.35">
      <c r="A603" s="27" t="s">
        <v>1268</v>
      </c>
      <c r="B603" s="27" t="s">
        <v>2104</v>
      </c>
      <c r="C603" s="27">
        <f t="shared" si="63"/>
        <v>13</v>
      </c>
      <c r="D603" s="27" t="str">
        <f t="shared" si="64"/>
        <v xml:space="preserve">Gouveia, L. </v>
      </c>
      <c r="E603" s="27" t="str">
        <f t="shared" si="65"/>
        <v>2003</v>
      </c>
      <c r="F603" s="27">
        <f t="shared" si="66"/>
        <v>18</v>
      </c>
      <c r="G603" s="27">
        <f t="shared" si="67"/>
        <v>21</v>
      </c>
      <c r="H603" s="27">
        <f t="shared" si="68"/>
        <v>43</v>
      </c>
      <c r="I603" s="27" t="str">
        <f t="shared" si="69"/>
        <v>O projecto Gaia Global.</v>
      </c>
      <c r="J603" s="27" t="str">
        <f>SUBSTITUTE(Table_2[[#This Row],[Column4]],"and",";")</f>
        <v xml:space="preserve">Gouveia, L. </v>
      </c>
      <c r="K603" s="27"/>
    </row>
    <row r="604" spans="1:11" ht="11.5" customHeight="1" x14ac:dyDescent="0.35">
      <c r="A604" s="27" t="s">
        <v>1270</v>
      </c>
      <c r="B604" s="27" t="s">
        <v>2105</v>
      </c>
      <c r="C604" s="27">
        <f t="shared" si="63"/>
        <v>13</v>
      </c>
      <c r="D604" s="27" t="str">
        <f t="shared" si="64"/>
        <v xml:space="preserve">Gouveia, L. </v>
      </c>
      <c r="E604" s="27" t="str">
        <f t="shared" si="65"/>
        <v>2003</v>
      </c>
      <c r="F604" s="27">
        <f t="shared" si="66"/>
        <v>18</v>
      </c>
      <c r="G604" s="27">
        <f t="shared" si="67"/>
        <v>21</v>
      </c>
      <c r="H604" s="27">
        <f t="shared" si="68"/>
        <v>32</v>
      </c>
      <c r="I604" s="27" t="str">
        <f t="shared" si="69"/>
        <v>Gaia Global.</v>
      </c>
      <c r="J604" s="27" t="str">
        <f>SUBSTITUTE(Table_2[[#This Row],[Column4]],"and",";")</f>
        <v xml:space="preserve">Gouveia, L. </v>
      </c>
      <c r="K604" s="27"/>
    </row>
    <row r="605" spans="1:11" ht="11.5" customHeight="1" x14ac:dyDescent="0.35">
      <c r="A605" s="27" t="s">
        <v>1272</v>
      </c>
      <c r="B605" s="27" t="s">
        <v>2106</v>
      </c>
      <c r="C605" s="27">
        <f t="shared" si="63"/>
        <v>13</v>
      </c>
      <c r="D605" s="27" t="str">
        <f t="shared" si="64"/>
        <v xml:space="preserve">Gouveia, L. </v>
      </c>
      <c r="E605" s="27" t="str">
        <f t="shared" si="65"/>
        <v>2003</v>
      </c>
      <c r="F605" s="27">
        <f t="shared" si="66"/>
        <v>18</v>
      </c>
      <c r="G605" s="27">
        <f t="shared" si="67"/>
        <v>21</v>
      </c>
      <c r="H605" s="27">
        <f t="shared" si="68"/>
        <v>44</v>
      </c>
      <c r="I605" s="27" t="str">
        <f t="shared" si="69"/>
        <v>e-munícipe: Gaia Global.</v>
      </c>
      <c r="J605" s="27" t="str">
        <f>SUBSTITUTE(Table_2[[#This Row],[Column4]],"and",";")</f>
        <v xml:space="preserve">Gouveia, L. </v>
      </c>
      <c r="K605" s="27"/>
    </row>
    <row r="606" spans="1:11" ht="11.5" customHeight="1" x14ac:dyDescent="0.35">
      <c r="A606" s="27" t="s">
        <v>1274</v>
      </c>
      <c r="B606" s="27" t="s">
        <v>2107</v>
      </c>
      <c r="C606" s="27">
        <f t="shared" si="63"/>
        <v>13</v>
      </c>
      <c r="D606" s="27" t="str">
        <f t="shared" si="64"/>
        <v xml:space="preserve">Gouveia, L. </v>
      </c>
      <c r="E606" s="27" t="str">
        <f t="shared" si="65"/>
        <v>2003</v>
      </c>
      <c r="F606" s="27">
        <f t="shared" si="66"/>
        <v>18</v>
      </c>
      <c r="G606" s="27">
        <f t="shared" si="67"/>
        <v>21</v>
      </c>
      <c r="H606" s="27">
        <f t="shared" si="68"/>
        <v>71</v>
      </c>
      <c r="I606" s="27" t="str">
        <f t="shared" si="69"/>
        <v>Gaia Global: informação e serviços para o munícipe.</v>
      </c>
      <c r="J606" s="27" t="str">
        <f>SUBSTITUTE(Table_2[[#This Row],[Column4]],"and",";")</f>
        <v xml:space="preserve">Gouveia, L. </v>
      </c>
      <c r="K606" s="27"/>
    </row>
    <row r="607" spans="1:11" ht="11.5" customHeight="1" x14ac:dyDescent="0.35">
      <c r="A607" s="27" t="s">
        <v>1276</v>
      </c>
      <c r="B607" s="27" t="s">
        <v>2108</v>
      </c>
      <c r="C607" s="27">
        <f t="shared" si="63"/>
        <v>13</v>
      </c>
      <c r="D607" s="27" t="str">
        <f t="shared" si="64"/>
        <v xml:space="preserve">Gouveia, L. </v>
      </c>
      <c r="E607" s="27" t="str">
        <f t="shared" si="65"/>
        <v>2003</v>
      </c>
      <c r="F607" s="27">
        <f t="shared" si="66"/>
        <v>18</v>
      </c>
      <c r="G607" s="27">
        <f t="shared" si="67"/>
        <v>21</v>
      </c>
      <c r="H607" s="27">
        <f t="shared" si="68"/>
        <v>62</v>
      </c>
      <c r="I607" s="27" t="str">
        <f t="shared" si="69"/>
        <v>Autarquias Digitais: promessas e desafios.</v>
      </c>
      <c r="J607" s="27" t="str">
        <f>SUBSTITUTE(Table_2[[#This Row],[Column4]],"and",";")</f>
        <v xml:space="preserve">Gouveia, L. </v>
      </c>
      <c r="K607" s="27"/>
    </row>
    <row r="608" spans="1:11" ht="11.5" customHeight="1" x14ac:dyDescent="0.35">
      <c r="A608" s="27" t="s">
        <v>1278</v>
      </c>
      <c r="B608" s="27" t="s">
        <v>2109</v>
      </c>
      <c r="C608" s="27">
        <f t="shared" si="63"/>
        <v>13</v>
      </c>
      <c r="D608" s="27" t="str">
        <f t="shared" si="64"/>
        <v xml:space="preserve">Gouveia, L. </v>
      </c>
      <c r="E608" s="27" t="str">
        <f t="shared" si="65"/>
        <v>2003</v>
      </c>
      <c r="F608" s="27">
        <f t="shared" si="66"/>
        <v>18</v>
      </c>
      <c r="G608" s="27">
        <f t="shared" si="67"/>
        <v>21</v>
      </c>
      <c r="H608" s="27">
        <f t="shared" si="68"/>
        <v>80</v>
      </c>
      <c r="I608" s="27" t="str">
        <f t="shared" si="69"/>
        <v>E-learning: Oportunidades e Desafios para o Ensino Superior.</v>
      </c>
      <c r="J608" s="27" t="str">
        <f>SUBSTITUTE(Table_2[[#This Row],[Column4]],"and",";")</f>
        <v xml:space="preserve">Gouveia, L. </v>
      </c>
      <c r="K608" s="27"/>
    </row>
    <row r="609" spans="1:11" ht="11.5" customHeight="1" x14ac:dyDescent="0.35">
      <c r="A609" s="27" t="s">
        <v>1280</v>
      </c>
      <c r="B609" s="27" t="s">
        <v>2110</v>
      </c>
      <c r="C609" s="27">
        <f t="shared" si="63"/>
        <v>13</v>
      </c>
      <c r="D609" s="27" t="str">
        <f t="shared" si="64"/>
        <v xml:space="preserve">Gouveia, L. </v>
      </c>
      <c r="E609" s="27" t="str">
        <f t="shared" si="65"/>
        <v>2003</v>
      </c>
      <c r="F609" s="27">
        <f t="shared" si="66"/>
        <v>18</v>
      </c>
      <c r="G609" s="27">
        <f t="shared" si="67"/>
        <v>21</v>
      </c>
      <c r="H609" s="27">
        <f t="shared" si="68"/>
        <v>79</v>
      </c>
      <c r="I609" s="27" t="str">
        <f t="shared" si="69"/>
        <v>Cidades e Regiões Digitais: questões e desafios no Digital.</v>
      </c>
      <c r="J609" s="27" t="str">
        <f>SUBSTITUTE(Table_2[[#This Row],[Column4]],"and",";")</f>
        <v xml:space="preserve">Gouveia, L. </v>
      </c>
      <c r="K609" s="27"/>
    </row>
    <row r="610" spans="1:11" ht="11.5" customHeight="1" x14ac:dyDescent="0.35">
      <c r="A610" s="27" t="s">
        <v>1282</v>
      </c>
      <c r="B610" s="27" t="s">
        <v>2111</v>
      </c>
      <c r="C610" s="27">
        <f t="shared" si="63"/>
        <v>13</v>
      </c>
      <c r="D610" s="27" t="str">
        <f t="shared" si="64"/>
        <v xml:space="preserve">Gouveia, L. </v>
      </c>
      <c r="E610" s="27" t="str">
        <f t="shared" si="65"/>
        <v>2003</v>
      </c>
      <c r="F610" s="27">
        <f t="shared" si="66"/>
        <v>18</v>
      </c>
      <c r="G610" s="27">
        <f t="shared" si="67"/>
        <v>21</v>
      </c>
      <c r="H610" s="27">
        <f t="shared" si="68"/>
        <v>71</v>
      </c>
      <c r="I610" s="27" t="str">
        <f t="shared" si="69"/>
        <v>As cidades digitais e o Gaia Global: o método NVAT.</v>
      </c>
      <c r="J610" s="27" t="str">
        <f>SUBSTITUTE(Table_2[[#This Row],[Column4]],"and",";")</f>
        <v xml:space="preserve">Gouveia, L. </v>
      </c>
      <c r="K610" s="27"/>
    </row>
    <row r="611" spans="1:11" ht="11.5" customHeight="1" x14ac:dyDescent="0.35">
      <c r="A611" s="27" t="s">
        <v>1284</v>
      </c>
      <c r="B611" s="27" t="s">
        <v>2112</v>
      </c>
      <c r="C611" s="27">
        <f t="shared" si="63"/>
        <v>13</v>
      </c>
      <c r="D611" s="27" t="str">
        <f t="shared" si="64"/>
        <v xml:space="preserve">Gouveia, L. </v>
      </c>
      <c r="E611" s="27" t="str">
        <f t="shared" si="65"/>
        <v>2003</v>
      </c>
      <c r="F611" s="27">
        <f t="shared" si="66"/>
        <v>18</v>
      </c>
      <c r="G611" s="27">
        <f t="shared" si="67"/>
        <v>21</v>
      </c>
      <c r="H611" s="27">
        <f t="shared" si="68"/>
        <v>56</v>
      </c>
      <c r="I611" s="27" t="str">
        <f t="shared" si="69"/>
        <v>As cidades digitais e o Gaia Global.</v>
      </c>
      <c r="J611" s="27" t="str">
        <f>SUBSTITUTE(Table_2[[#This Row],[Column4]],"and",";")</f>
        <v xml:space="preserve">Gouveia, L. </v>
      </c>
      <c r="K611" s="27"/>
    </row>
    <row r="612" spans="1:11" ht="11.5" customHeight="1" x14ac:dyDescent="0.35">
      <c r="A612" s="27" t="s">
        <v>1286</v>
      </c>
      <c r="B612" s="27" t="s">
        <v>2113</v>
      </c>
      <c r="C612" s="27">
        <f t="shared" si="63"/>
        <v>13</v>
      </c>
      <c r="D612" s="27" t="str">
        <f t="shared" si="64"/>
        <v xml:space="preserve">Gouveia, L. </v>
      </c>
      <c r="E612" s="27" t="str">
        <f t="shared" si="65"/>
        <v>2003</v>
      </c>
      <c r="F612" s="27">
        <f t="shared" si="66"/>
        <v>18</v>
      </c>
      <c r="G612" s="27">
        <f t="shared" si="67"/>
        <v>21</v>
      </c>
      <c r="H612" s="27">
        <f t="shared" si="68"/>
        <v>61</v>
      </c>
      <c r="I612" s="27" t="str">
        <f t="shared" si="69"/>
        <v>O Gaia Global: conceitos e diferenciação.</v>
      </c>
      <c r="J612" s="27" t="str">
        <f>SUBSTITUTE(Table_2[[#This Row],[Column4]],"and",";")</f>
        <v xml:space="preserve">Gouveia, L. </v>
      </c>
      <c r="K612" s="27"/>
    </row>
    <row r="613" spans="1:11" ht="11.5" customHeight="1" x14ac:dyDescent="0.35">
      <c r="A613" s="27" t="s">
        <v>1288</v>
      </c>
      <c r="B613" s="27" t="s">
        <v>2114</v>
      </c>
      <c r="C613" s="27">
        <f t="shared" si="63"/>
        <v>13</v>
      </c>
      <c r="D613" s="27" t="str">
        <f t="shared" si="64"/>
        <v xml:space="preserve">Gouveia, L. </v>
      </c>
      <c r="E613" s="27" t="str">
        <f t="shared" si="65"/>
        <v>2003</v>
      </c>
      <c r="F613" s="27">
        <f t="shared" si="66"/>
        <v>18</v>
      </c>
      <c r="G613" s="27">
        <f t="shared" si="67"/>
        <v>21</v>
      </c>
      <c r="H613" s="27">
        <f t="shared" si="68"/>
        <v>61</v>
      </c>
      <c r="I613" s="27" t="str">
        <f t="shared" si="69"/>
        <v>Gaia Digital, Ligar o real com o virtual.</v>
      </c>
      <c r="J613" s="27" t="str">
        <f>SUBSTITUTE(Table_2[[#This Row],[Column4]],"and",";")</f>
        <v xml:space="preserve">Gouveia, L. </v>
      </c>
      <c r="K613" s="27"/>
    </row>
    <row r="614" spans="1:11" ht="11.5" customHeight="1" x14ac:dyDescent="0.35">
      <c r="A614" s="27" t="s">
        <v>1290</v>
      </c>
      <c r="B614" s="27" t="s">
        <v>2115</v>
      </c>
      <c r="C614" s="27">
        <f t="shared" si="63"/>
        <v>13</v>
      </c>
      <c r="D614" s="27" t="str">
        <f t="shared" si="64"/>
        <v xml:space="preserve">Gouveia, L. </v>
      </c>
      <c r="E614" s="27" t="str">
        <f t="shared" si="65"/>
        <v>2003</v>
      </c>
      <c r="F614" s="27">
        <f t="shared" si="66"/>
        <v>18</v>
      </c>
      <c r="G614" s="27">
        <f t="shared" si="67"/>
        <v>21</v>
      </c>
      <c r="H614" s="27">
        <f t="shared" si="68"/>
        <v>61</v>
      </c>
      <c r="I614" s="27" t="str">
        <f t="shared" si="69"/>
        <v>Cidades Digitais: o caso do Gaia Digital.</v>
      </c>
      <c r="J614" s="27" t="str">
        <f>SUBSTITUTE(Table_2[[#This Row],[Column4]],"and",";")</f>
        <v xml:space="preserve">Gouveia, L. </v>
      </c>
      <c r="K614" s="27"/>
    </row>
    <row r="615" spans="1:11" ht="11.5" customHeight="1" x14ac:dyDescent="0.35">
      <c r="A615" s="27" t="s">
        <v>1292</v>
      </c>
      <c r="B615" s="27" t="s">
        <v>2116</v>
      </c>
      <c r="C615" s="27">
        <f t="shared" si="63"/>
        <v>13</v>
      </c>
      <c r="D615" s="27" t="str">
        <f t="shared" si="64"/>
        <v xml:space="preserve">Gouveia, L. </v>
      </c>
      <c r="E615" s="27" t="str">
        <f t="shared" si="65"/>
        <v>2003</v>
      </c>
      <c r="F615" s="27">
        <f t="shared" si="66"/>
        <v>18</v>
      </c>
      <c r="G615" s="27">
        <f t="shared" si="67"/>
        <v>21</v>
      </c>
      <c r="H615" s="27">
        <f t="shared" si="68"/>
        <v>51</v>
      </c>
      <c r="I615" s="27" t="str">
        <f t="shared" si="69"/>
        <v>Do Gaia Digital ao Gaia Global.</v>
      </c>
      <c r="J615" s="27" t="str">
        <f>SUBSTITUTE(Table_2[[#This Row],[Column4]],"and",";")</f>
        <v xml:space="preserve">Gouveia, L. </v>
      </c>
      <c r="K615" s="27"/>
    </row>
    <row r="616" spans="1:11" ht="11.5" customHeight="1" x14ac:dyDescent="0.35">
      <c r="A616" s="27" t="s">
        <v>1294</v>
      </c>
      <c r="B616" s="27" t="s">
        <v>2117</v>
      </c>
      <c r="C616" s="27">
        <f t="shared" si="63"/>
        <v>13</v>
      </c>
      <c r="D616" s="27" t="str">
        <f t="shared" si="64"/>
        <v xml:space="preserve">Gouveia, L. </v>
      </c>
      <c r="E616" s="27" t="str">
        <f t="shared" si="65"/>
        <v>2002</v>
      </c>
      <c r="F616" s="27">
        <f t="shared" si="66"/>
        <v>18</v>
      </c>
      <c r="G616" s="27">
        <f t="shared" si="67"/>
        <v>21</v>
      </c>
      <c r="H616" s="27">
        <f t="shared" si="68"/>
        <v>75</v>
      </c>
      <c r="I616" s="27" t="str">
        <f t="shared" si="69"/>
        <v>Projecto Gaia Digital, do modelo ao método de trabalho.</v>
      </c>
      <c r="J616" s="27" t="str">
        <f>SUBSTITUTE(Table_2[[#This Row],[Column4]],"and",";")</f>
        <v xml:space="preserve">Gouveia, L. </v>
      </c>
      <c r="K616" s="27"/>
    </row>
    <row r="617" spans="1:11" ht="11.5" customHeight="1" x14ac:dyDescent="0.35">
      <c r="A617" s="27" t="s">
        <v>1296</v>
      </c>
      <c r="B617" s="27" t="s">
        <v>2118</v>
      </c>
      <c r="C617" s="27">
        <f t="shared" si="63"/>
        <v>13</v>
      </c>
      <c r="D617" s="27" t="str">
        <f t="shared" si="64"/>
        <v xml:space="preserve">Gouveia, L. </v>
      </c>
      <c r="E617" s="27" t="str">
        <f t="shared" si="65"/>
        <v>2002</v>
      </c>
      <c r="F617" s="27">
        <f t="shared" si="66"/>
        <v>18</v>
      </c>
      <c r="G617" s="27">
        <f t="shared" si="67"/>
        <v>21</v>
      </c>
      <c r="H617" s="27">
        <f t="shared" si="68"/>
        <v>80</v>
      </c>
      <c r="I617" s="27" t="str">
        <f t="shared" si="69"/>
        <v>Projecto Gaia Digital, o concelho de Gaia no espaço digital.</v>
      </c>
      <c r="J617" s="27" t="str">
        <f>SUBSTITUTE(Table_2[[#This Row],[Column4]],"and",";")</f>
        <v xml:space="preserve">Gouveia, L. </v>
      </c>
      <c r="K617" s="27"/>
    </row>
    <row r="618" spans="1:11" ht="11.5" customHeight="1" x14ac:dyDescent="0.35">
      <c r="A618" s="27" t="s">
        <v>1298</v>
      </c>
      <c r="B618" s="27" t="s">
        <v>2119</v>
      </c>
      <c r="C618" s="27">
        <f t="shared" si="63"/>
        <v>13</v>
      </c>
      <c r="D618" s="27" t="str">
        <f t="shared" si="64"/>
        <v xml:space="preserve">Gouveia, L. </v>
      </c>
      <c r="E618" s="27" t="str">
        <f t="shared" si="65"/>
        <v>2002</v>
      </c>
      <c r="F618" s="27">
        <f t="shared" si="66"/>
        <v>18</v>
      </c>
      <c r="G618" s="27">
        <f t="shared" si="67"/>
        <v>21</v>
      </c>
      <c r="H618" s="27">
        <f t="shared" si="68"/>
        <v>54</v>
      </c>
      <c r="I618" s="27" t="str">
        <f t="shared" si="69"/>
        <v>Gaia Digital: um cálice de ideias.</v>
      </c>
      <c r="J618" s="27" t="str">
        <f>SUBSTITUTE(Table_2[[#This Row],[Column4]],"and",";")</f>
        <v xml:space="preserve">Gouveia, L. </v>
      </c>
      <c r="K618" s="27"/>
    </row>
    <row r="619" spans="1:11" ht="11.5" customHeight="1" x14ac:dyDescent="0.35">
      <c r="A619" s="27" t="s">
        <v>1300</v>
      </c>
      <c r="B619" s="27" t="s">
        <v>2120</v>
      </c>
      <c r="C619" s="27">
        <f t="shared" si="63"/>
        <v>13</v>
      </c>
      <c r="D619" s="27" t="str">
        <f t="shared" si="64"/>
        <v xml:space="preserve">Gouveia, L. </v>
      </c>
      <c r="E619" s="27" t="str">
        <f t="shared" si="65"/>
        <v>2002</v>
      </c>
      <c r="F619" s="27">
        <f t="shared" si="66"/>
        <v>18</v>
      </c>
      <c r="G619" s="27">
        <f t="shared" si="67"/>
        <v>21</v>
      </c>
      <c r="H619" s="27">
        <f t="shared" si="68"/>
        <v>89</v>
      </c>
      <c r="I619" s="27" t="str">
        <f t="shared" si="69"/>
        <v>Sociedade da informação: desafios e oportunidades para as autarquias.</v>
      </c>
      <c r="J619" s="27" t="str">
        <f>SUBSTITUTE(Table_2[[#This Row],[Column4]],"and",";")</f>
        <v xml:space="preserve">Gouveia, L. </v>
      </c>
      <c r="K619" s="27"/>
    </row>
    <row r="620" spans="1:11" ht="11.5" customHeight="1" x14ac:dyDescent="0.35">
      <c r="A620" s="27" t="s">
        <v>1302</v>
      </c>
      <c r="B620" s="27" t="s">
        <v>2121</v>
      </c>
      <c r="C620" s="27">
        <f t="shared" si="63"/>
        <v>13</v>
      </c>
      <c r="D620" s="27" t="str">
        <f t="shared" si="64"/>
        <v xml:space="preserve">Gouveia, L. </v>
      </c>
      <c r="E620" s="27" t="str">
        <f t="shared" si="65"/>
        <v>2002</v>
      </c>
      <c r="F620" s="27">
        <f t="shared" si="66"/>
        <v>18</v>
      </c>
      <c r="G620" s="27">
        <f t="shared" si="67"/>
        <v>21</v>
      </c>
      <c r="H620" s="27">
        <f t="shared" si="68"/>
        <v>59</v>
      </c>
      <c r="I620" s="27" t="str">
        <f t="shared" si="69"/>
        <v>Ensinar a aprender, ensinar e aprender.</v>
      </c>
      <c r="J620" s="27" t="str">
        <f>SUBSTITUTE(Table_2[[#This Row],[Column4]],"and",";")</f>
        <v xml:space="preserve">Gouveia, L. </v>
      </c>
      <c r="K620" s="27"/>
    </row>
    <row r="621" spans="1:11" ht="11.5" customHeight="1" x14ac:dyDescent="0.35">
      <c r="A621" s="27" t="s">
        <v>1304</v>
      </c>
      <c r="B621" s="27" t="s">
        <v>2122</v>
      </c>
      <c r="C621" s="27">
        <f t="shared" si="63"/>
        <v>13</v>
      </c>
      <c r="D621" s="27" t="str">
        <f t="shared" si="64"/>
        <v xml:space="preserve">Gouveia, L. </v>
      </c>
      <c r="E621" s="27" t="str">
        <f t="shared" si="65"/>
        <v>2002</v>
      </c>
      <c r="F621" s="27">
        <f t="shared" si="66"/>
        <v>18</v>
      </c>
      <c r="G621" s="27">
        <f t="shared" si="67"/>
        <v>21</v>
      </c>
      <c r="H621" s="27">
        <f t="shared" si="68"/>
        <v>42</v>
      </c>
      <c r="I621" s="27" t="str">
        <f t="shared" si="69"/>
        <v>Projecto Gaia Digital.</v>
      </c>
      <c r="J621" s="27" t="str">
        <f>SUBSTITUTE(Table_2[[#This Row],[Column4]],"and",";")</f>
        <v xml:space="preserve">Gouveia, L. </v>
      </c>
      <c r="K621" s="27"/>
    </row>
    <row r="622" spans="1:11" ht="11.5" customHeight="1" x14ac:dyDescent="0.35">
      <c r="A622" s="27" t="s">
        <v>1306</v>
      </c>
      <c r="B622" s="27" t="s">
        <v>2120</v>
      </c>
      <c r="C622" s="27">
        <f t="shared" si="63"/>
        <v>13</v>
      </c>
      <c r="D622" s="27" t="str">
        <f t="shared" si="64"/>
        <v xml:space="preserve">Gouveia, L. </v>
      </c>
      <c r="E622" s="27" t="str">
        <f t="shared" si="65"/>
        <v>2002</v>
      </c>
      <c r="F622" s="27">
        <f t="shared" si="66"/>
        <v>18</v>
      </c>
      <c r="G622" s="27">
        <f t="shared" si="67"/>
        <v>21</v>
      </c>
      <c r="H622" s="27">
        <f t="shared" si="68"/>
        <v>89</v>
      </c>
      <c r="I622" s="27" t="str">
        <f t="shared" si="69"/>
        <v>Sociedade da informação: desafios e oportunidades para as autarquias.</v>
      </c>
      <c r="J622" s="27" t="str">
        <f>SUBSTITUTE(Table_2[[#This Row],[Column4]],"and",";")</f>
        <v xml:space="preserve">Gouveia, L. </v>
      </c>
      <c r="K622" s="27"/>
    </row>
    <row r="623" spans="1:11" ht="11.5" customHeight="1" x14ac:dyDescent="0.35">
      <c r="A623" s="27" t="s">
        <v>1308</v>
      </c>
      <c r="B623" s="27" t="s">
        <v>2123</v>
      </c>
      <c r="C623" s="27">
        <f t="shared" si="63"/>
        <v>13</v>
      </c>
      <c r="D623" s="27" t="str">
        <f t="shared" si="64"/>
        <v xml:space="preserve">Gouveia, L. </v>
      </c>
      <c r="E623" s="27" t="str">
        <f t="shared" si="65"/>
        <v>1999</v>
      </c>
      <c r="F623" s="27">
        <f t="shared" si="66"/>
        <v>18</v>
      </c>
      <c r="G623" s="27">
        <f t="shared" si="67"/>
        <v>21</v>
      </c>
      <c r="H623" s="27">
        <f t="shared" si="68"/>
        <v>99</v>
      </c>
      <c r="I623" s="27" t="str">
        <f t="shared" si="69"/>
        <v>CELTIC - Collaborative Electronic Language Translation for Information Control.</v>
      </c>
      <c r="J623" s="27" t="str">
        <f>SUBSTITUTE(Table_2[[#This Row],[Column4]],"and",";")</f>
        <v xml:space="preserve">Gouveia, L. </v>
      </c>
      <c r="K623" s="27"/>
    </row>
    <row r="624" spans="1:11" ht="11.5" customHeight="1" x14ac:dyDescent="0.35">
      <c r="A624" s="27" t="s">
        <v>1310</v>
      </c>
      <c r="B624" s="27" t="s">
        <v>2124</v>
      </c>
      <c r="C624" s="27">
        <f t="shared" si="63"/>
        <v>13</v>
      </c>
      <c r="D624" s="27" t="str">
        <f t="shared" si="64"/>
        <v xml:space="preserve">Gouveia, L. </v>
      </c>
      <c r="E624" s="27" t="str">
        <f t="shared" si="65"/>
        <v>1999</v>
      </c>
      <c r="F624" s="27">
        <f t="shared" si="66"/>
        <v>18</v>
      </c>
      <c r="G624" s="27">
        <f t="shared" si="67"/>
        <v>21</v>
      </c>
      <c r="H624" s="27">
        <f t="shared" si="68"/>
        <v>44</v>
      </c>
      <c r="I624" s="27" t="str">
        <f t="shared" si="69"/>
        <v>Internet e Teletrabalho.</v>
      </c>
      <c r="J624" s="27" t="str">
        <f>SUBSTITUTE(Table_2[[#This Row],[Column4]],"and",";")</f>
        <v xml:space="preserve">Gouveia, L. </v>
      </c>
      <c r="K624" s="27"/>
    </row>
    <row r="625" spans="1:11" ht="11.5" customHeight="1" x14ac:dyDescent="0.35">
      <c r="A625" s="27" t="s">
        <v>1312</v>
      </c>
      <c r="B625" s="27" t="s">
        <v>2125</v>
      </c>
      <c r="C625" s="27">
        <f t="shared" si="63"/>
        <v>13</v>
      </c>
      <c r="D625" s="27" t="str">
        <f t="shared" si="64"/>
        <v xml:space="preserve">Gouveia, L. </v>
      </c>
      <c r="E625" s="27" t="str">
        <f t="shared" si="65"/>
        <v>1999</v>
      </c>
      <c r="F625" s="27">
        <f t="shared" si="66"/>
        <v>18</v>
      </c>
      <c r="G625" s="27">
        <f t="shared" si="67"/>
        <v>21</v>
      </c>
      <c r="H625" s="27">
        <f t="shared" si="68"/>
        <v>63</v>
      </c>
      <c r="I625" s="27" t="str">
        <f t="shared" si="69"/>
        <v>As tecnologias de informação e comunicação.</v>
      </c>
      <c r="J625" s="27" t="str">
        <f>SUBSTITUTE(Table_2[[#This Row],[Column4]],"and",";")</f>
        <v xml:space="preserve">Gouveia, L. </v>
      </c>
      <c r="K625" s="27"/>
    </row>
    <row r="626" spans="1:11" ht="11.5" customHeight="1" x14ac:dyDescent="0.35">
      <c r="A626" s="27" t="s">
        <v>1314</v>
      </c>
      <c r="B626" s="27" t="s">
        <v>2126</v>
      </c>
      <c r="C626" s="27">
        <f t="shared" si="63"/>
        <v>13</v>
      </c>
      <c r="D626" s="27" t="str">
        <f t="shared" si="64"/>
        <v xml:space="preserve">Gouveia, L. </v>
      </c>
      <c r="E626" s="27" t="str">
        <f t="shared" si="65"/>
        <v>1998</v>
      </c>
      <c r="F626" s="27">
        <f t="shared" si="66"/>
        <v>18</v>
      </c>
      <c r="G626" s="27">
        <f t="shared" si="67"/>
        <v>21</v>
      </c>
      <c r="H626" s="27">
        <f t="shared" si="68"/>
        <v>181</v>
      </c>
      <c r="I626" s="27" t="str">
        <f t="shared" si="69"/>
        <v>Actividade desenvolvida no âmbito do projecto dos portáteis_x000D_
Departamento de Informática da Universidade do Minho, Polo de Guimarães, (apresentação por convite).</v>
      </c>
      <c r="J626" s="27" t="str">
        <f>SUBSTITUTE(Table_2[[#This Row],[Column4]],"and",";")</f>
        <v xml:space="preserve">Gouveia, L. </v>
      </c>
      <c r="K626" s="27"/>
    </row>
    <row r="627" spans="1:11" ht="11.5" customHeight="1" x14ac:dyDescent="0.35">
      <c r="A627" s="27" t="s">
        <v>1316</v>
      </c>
      <c r="B627" s="27" t="s">
        <v>2127</v>
      </c>
      <c r="C627" s="27">
        <f t="shared" si="63"/>
        <v>13</v>
      </c>
      <c r="D627" s="27" t="str">
        <f t="shared" si="64"/>
        <v xml:space="preserve">Gouveia, L. </v>
      </c>
      <c r="E627" s="27" t="str">
        <f t="shared" si="65"/>
        <v>1998</v>
      </c>
      <c r="F627" s="27">
        <f t="shared" si="66"/>
        <v>18</v>
      </c>
      <c r="G627" s="27">
        <f t="shared" si="67"/>
        <v>21</v>
      </c>
      <c r="H627" s="27">
        <f t="shared" si="68"/>
        <v>95</v>
      </c>
      <c r="I627" s="27" t="str">
        <f t="shared" si="69"/>
        <v>A Internet como aliado do professor, uma experiência de uso de páginas Web.</v>
      </c>
      <c r="J627" s="27" t="str">
        <f>SUBSTITUTE(Table_2[[#This Row],[Column4]],"and",";")</f>
        <v xml:space="preserve">Gouveia, L. </v>
      </c>
      <c r="K627" s="27"/>
    </row>
    <row r="628" spans="1:11" ht="11.5" customHeight="1" x14ac:dyDescent="0.35">
      <c r="A628" s="27" t="s">
        <v>1318</v>
      </c>
      <c r="B628" s="27" t="s">
        <v>2128</v>
      </c>
      <c r="C628" s="27">
        <f t="shared" si="63"/>
        <v>13</v>
      </c>
      <c r="D628" s="27" t="str">
        <f t="shared" si="64"/>
        <v xml:space="preserve">Gouveia, L. </v>
      </c>
      <c r="E628" s="27" t="str">
        <f t="shared" si="65"/>
        <v>1998</v>
      </c>
      <c r="F628" s="27">
        <f t="shared" si="66"/>
        <v>18</v>
      </c>
      <c r="G628" s="27">
        <f t="shared" si="67"/>
        <v>21</v>
      </c>
      <c r="H628" s="27">
        <f t="shared" si="68"/>
        <v>50</v>
      </c>
      <c r="I628" s="27" t="str">
        <f t="shared" si="69"/>
        <v>Internet, Publicidade e Ética.</v>
      </c>
      <c r="J628" s="27" t="str">
        <f>SUBSTITUTE(Table_2[[#This Row],[Column4]],"and",";")</f>
        <v xml:space="preserve">Gouveia, L. </v>
      </c>
      <c r="K628" s="27"/>
    </row>
    <row r="629" spans="1:11" ht="11.5" customHeight="1" x14ac:dyDescent="0.35">
      <c r="A629" s="27" t="s">
        <v>1320</v>
      </c>
      <c r="B629" s="27" t="s">
        <v>2129</v>
      </c>
      <c r="C629" s="27">
        <f t="shared" si="63"/>
        <v>13</v>
      </c>
      <c r="D629" s="27" t="str">
        <f t="shared" si="64"/>
        <v xml:space="preserve">Gouveia, L. </v>
      </c>
      <c r="E629" s="27" t="str">
        <f t="shared" si="65"/>
        <v>1997</v>
      </c>
      <c r="F629" s="27">
        <f t="shared" si="66"/>
        <v>18</v>
      </c>
      <c r="G629" s="27">
        <f t="shared" si="67"/>
        <v>21</v>
      </c>
      <c r="H629" s="27">
        <f t="shared" si="68"/>
        <v>52</v>
      </c>
      <c r="I629" s="27" t="str">
        <f t="shared" si="69"/>
        <v>NetLab, work at Fernando Pessoa.</v>
      </c>
      <c r="J629" s="27" t="str">
        <f>SUBSTITUTE(Table_2[[#This Row],[Column4]],"and",";")</f>
        <v xml:space="preserve">Gouveia, L. </v>
      </c>
      <c r="K629" s="27"/>
    </row>
    <row r="630" spans="1:11" ht="11.5" customHeight="1" x14ac:dyDescent="0.35">
      <c r="A630" s="27" t="s">
        <v>1322</v>
      </c>
      <c r="B630" s="27" t="s">
        <v>2130</v>
      </c>
      <c r="C630" s="27">
        <f t="shared" si="63"/>
        <v>27</v>
      </c>
      <c r="D630" s="27" t="str">
        <f t="shared" si="64"/>
        <v xml:space="preserve">Gouveia, F. e Gouveia, L. </v>
      </c>
      <c r="E630" s="27" t="str">
        <f t="shared" si="65"/>
        <v>1996</v>
      </c>
      <c r="F630" s="27">
        <f t="shared" si="66"/>
        <v>32</v>
      </c>
      <c r="G630" s="27">
        <f t="shared" si="67"/>
        <v>35</v>
      </c>
      <c r="H630" s="27">
        <f t="shared" si="68"/>
        <v>89</v>
      </c>
      <c r="I630" s="27" t="str">
        <f t="shared" si="69"/>
        <v>Educação activa: manifesto para uma atitude pedagógica.</v>
      </c>
      <c r="J630" s="27" t="str">
        <f>SUBSTITUTE(Table_2[[#This Row],[Column4]],"and",";")</f>
        <v xml:space="preserve">Gouveia, F. e Gouveia, L. </v>
      </c>
      <c r="K630" s="27"/>
    </row>
    <row r="631" spans="1:11" ht="11.5" customHeight="1" x14ac:dyDescent="0.35">
      <c r="A631" s="27" t="s">
        <v>1324</v>
      </c>
      <c r="B631" s="27" t="s">
        <v>2131</v>
      </c>
      <c r="C631" s="27">
        <f t="shared" si="63"/>
        <v>13</v>
      </c>
      <c r="D631" s="27" t="str">
        <f t="shared" si="64"/>
        <v xml:space="preserve">Gouveia, L. </v>
      </c>
      <c r="E631" s="27" t="str">
        <f t="shared" si="65"/>
        <v>1996</v>
      </c>
      <c r="F631" s="27">
        <f t="shared" si="66"/>
        <v>18</v>
      </c>
      <c r="G631" s="27">
        <f t="shared" si="67"/>
        <v>21</v>
      </c>
      <c r="H631" s="27">
        <f t="shared" si="68"/>
        <v>57</v>
      </c>
      <c r="I631" s="27" t="str">
        <f t="shared" si="69"/>
        <v>O Centro de Recursos Multimediáticos.</v>
      </c>
      <c r="J631" s="27" t="str">
        <f>SUBSTITUTE(Table_2[[#This Row],[Column4]],"and",";")</f>
        <v xml:space="preserve">Gouveia, L. </v>
      </c>
      <c r="K631" s="27"/>
    </row>
    <row r="632" spans="1:11" ht="11.5" customHeight="1" x14ac:dyDescent="0.35">
      <c r="A632" s="27" t="s">
        <v>1326</v>
      </c>
      <c r="B632" s="27" t="s">
        <v>2132</v>
      </c>
      <c r="C632" s="27">
        <f t="shared" si="63"/>
        <v>13</v>
      </c>
      <c r="D632" s="27" t="str">
        <f t="shared" si="64"/>
        <v xml:space="preserve">Gouveia, L. </v>
      </c>
      <c r="E632" s="27" t="str">
        <f t="shared" si="65"/>
        <v>1996</v>
      </c>
      <c r="F632" s="27">
        <f t="shared" si="66"/>
        <v>18</v>
      </c>
      <c r="G632" s="27">
        <f t="shared" si="67"/>
        <v>21</v>
      </c>
      <c r="H632" s="27">
        <f t="shared" si="68"/>
        <v>71</v>
      </c>
      <c r="I632" s="27" t="str">
        <f t="shared" si="69"/>
        <v>NetLab, explorar o potencial da rede universitária.</v>
      </c>
      <c r="J632" s="27" t="str">
        <f>SUBSTITUTE(Table_2[[#This Row],[Column4]],"and",";")</f>
        <v xml:space="preserve">Gouveia, L. </v>
      </c>
      <c r="K632" s="27"/>
    </row>
    <row r="633" spans="1:11" ht="11.5" customHeight="1" x14ac:dyDescent="0.35">
      <c r="A633" s="27" t="s">
        <v>1328</v>
      </c>
      <c r="B633" s="27" t="s">
        <v>2133</v>
      </c>
      <c r="C633" s="27">
        <f t="shared" si="63"/>
        <v>13</v>
      </c>
      <c r="D633" s="27" t="str">
        <f t="shared" si="64"/>
        <v xml:space="preserve">Gouveia, L. </v>
      </c>
      <c r="E633" s="27" t="str">
        <f t="shared" si="65"/>
        <v>1996</v>
      </c>
      <c r="F633" s="27">
        <f t="shared" si="66"/>
        <v>18</v>
      </c>
      <c r="G633" s="27">
        <f t="shared" si="67"/>
        <v>21</v>
      </c>
      <c r="H633" s="27">
        <f t="shared" si="68"/>
        <v>73</v>
      </c>
      <c r="I633" s="27" t="str">
        <f t="shared" si="69"/>
        <v>Realidade Virtual: novo mundo ou mundos alternativos.</v>
      </c>
      <c r="J633" s="27" t="str">
        <f>SUBSTITUTE(Table_2[[#This Row],[Column4]],"and",";")</f>
        <v xml:space="preserve">Gouveia, L. </v>
      </c>
      <c r="K633" s="27"/>
    </row>
    <row r="634" spans="1:11" ht="11.5" customHeight="1" x14ac:dyDescent="0.35">
      <c r="A634" s="27" t="s">
        <v>1330</v>
      </c>
      <c r="B634" s="27" t="s">
        <v>2134</v>
      </c>
      <c r="C634" s="27">
        <f t="shared" si="63"/>
        <v>13</v>
      </c>
      <c r="D634" s="27" t="str">
        <f t="shared" si="64"/>
        <v xml:space="preserve">Gouveia, L. </v>
      </c>
      <c r="E634" s="27" t="str">
        <f t="shared" si="65"/>
        <v>1996</v>
      </c>
      <c r="F634" s="27">
        <f t="shared" si="66"/>
        <v>18</v>
      </c>
      <c r="G634" s="27">
        <f t="shared" si="67"/>
        <v>21</v>
      </c>
      <c r="H634" s="27">
        <f t="shared" si="68"/>
        <v>41</v>
      </c>
      <c r="I634" s="27" t="str">
        <f t="shared" si="69"/>
        <v>A rede universitária.</v>
      </c>
      <c r="J634" s="27" t="str">
        <f>SUBSTITUTE(Table_2[[#This Row],[Column4]],"and",";")</f>
        <v xml:space="preserve">Gouveia, L. </v>
      </c>
      <c r="K634" s="27"/>
    </row>
    <row r="635" spans="1:11" ht="11.5" customHeight="1" x14ac:dyDescent="0.35">
      <c r="A635" s="27" t="s">
        <v>1332</v>
      </c>
      <c r="B635" s="27" t="s">
        <v>2135</v>
      </c>
      <c r="C635" s="27">
        <f t="shared" si="63"/>
        <v>13</v>
      </c>
      <c r="D635" s="27" t="str">
        <f t="shared" si="64"/>
        <v xml:space="preserve">Gouveia, L. </v>
      </c>
      <c r="E635" s="27" t="str">
        <f t="shared" si="65"/>
        <v>1994</v>
      </c>
      <c r="F635" s="27">
        <f t="shared" si="66"/>
        <v>18</v>
      </c>
      <c r="G635" s="27">
        <f t="shared" si="67"/>
        <v>21</v>
      </c>
      <c r="H635" s="27">
        <f t="shared" si="68"/>
        <v>44</v>
      </c>
      <c r="I635" s="27" t="str">
        <f t="shared" si="69"/>
        <v>Aprendizagem Multimédia.</v>
      </c>
      <c r="J635" s="27" t="str">
        <f>SUBSTITUTE(Table_2[[#This Row],[Column4]],"and",";")</f>
        <v xml:space="preserve">Gouveia, L. </v>
      </c>
      <c r="K635" s="27"/>
    </row>
    <row r="636" spans="1:11" ht="11.5" customHeight="1" x14ac:dyDescent="0.35">
      <c r="A636" s="27" t="s">
        <v>1334</v>
      </c>
      <c r="B636" s="27" t="s">
        <v>2136</v>
      </c>
      <c r="C636" s="27">
        <f t="shared" si="63"/>
        <v>13</v>
      </c>
      <c r="D636" s="27" t="str">
        <f t="shared" si="64"/>
        <v xml:space="preserve">Gouveia, L. </v>
      </c>
      <c r="E636" s="27" t="str">
        <f t="shared" si="65"/>
        <v>1991</v>
      </c>
      <c r="F636" s="27">
        <f t="shared" si="66"/>
        <v>18</v>
      </c>
      <c r="G636" s="27">
        <f t="shared" si="67"/>
        <v>21</v>
      </c>
      <c r="H636" s="27">
        <f t="shared" si="68"/>
        <v>71</v>
      </c>
      <c r="I636" s="27" t="str">
        <f t="shared" si="69"/>
        <v>Soluções Videotex: da oportunidade à implementação.</v>
      </c>
      <c r="J636" s="27" t="str">
        <f>SUBSTITUTE(Table_2[[#This Row],[Column4]],"and",";")</f>
        <v xml:space="preserve">Gouveia, L. </v>
      </c>
      <c r="K636" s="27"/>
    </row>
    <row r="637" spans="1:11" ht="11.5" customHeight="1" x14ac:dyDescent="0.35">
      <c r="A637" s="27" t="s">
        <v>1336</v>
      </c>
      <c r="B637" s="27" t="s">
        <v>2137</v>
      </c>
      <c r="C637" s="27">
        <f t="shared" si="63"/>
        <v>13</v>
      </c>
      <c r="D637" s="27" t="str">
        <f t="shared" si="64"/>
        <v xml:space="preserve">Gouveia, L. </v>
      </c>
      <c r="E637" s="27" t="str">
        <f t="shared" si="65"/>
        <v>1990</v>
      </c>
      <c r="F637" s="27">
        <f t="shared" si="66"/>
        <v>18</v>
      </c>
      <c r="G637" s="27">
        <f t="shared" si="67"/>
        <v>21</v>
      </c>
      <c r="H637" s="27">
        <f t="shared" si="68"/>
        <v>53</v>
      </c>
      <c r="I637" s="27" t="str">
        <f t="shared" si="69"/>
        <v>Soluções com recurso ao videotex.</v>
      </c>
      <c r="J637" s="27" t="str">
        <f>SUBSTITUTE(Table_2[[#This Row],[Column4]],"and",";")</f>
        <v xml:space="preserve">Gouveia, L. </v>
      </c>
      <c r="K637" s="27"/>
    </row>
    <row r="638" spans="1:11" ht="11.5" customHeight="1" x14ac:dyDescent="0.35">
      <c r="A638" s="27" t="s">
        <v>1228</v>
      </c>
      <c r="B638" s="27" t="s">
        <v>1918</v>
      </c>
      <c r="C638" s="27" t="e">
        <f t="shared" si="63"/>
        <v>#VALUE!</v>
      </c>
      <c r="D638" s="27" t="e">
        <f t="shared" si="64"/>
        <v>#VALUE!</v>
      </c>
      <c r="E638" s="27" t="e">
        <f t="shared" si="65"/>
        <v>#VALUE!</v>
      </c>
      <c r="F638" s="27" t="e">
        <f t="shared" si="66"/>
        <v>#VALUE!</v>
      </c>
      <c r="G638" s="27" t="e">
        <f t="shared" si="67"/>
        <v>#VALUE!</v>
      </c>
      <c r="H638" s="27" t="e">
        <f t="shared" si="68"/>
        <v>#VALUE!</v>
      </c>
      <c r="I638" s="27" t="e">
        <f t="shared" si="69"/>
        <v>#VALUE!</v>
      </c>
      <c r="J638" s="27" t="e">
        <f>SUBSTITUTE(Table_2[[#This Row],[Column4]],"and",";")</f>
        <v>#VALUE!</v>
      </c>
      <c r="K638" s="27"/>
    </row>
    <row r="639" spans="1:11" ht="11.5" customHeight="1" x14ac:dyDescent="0.35">
      <c r="A639" s="27" t="s">
        <v>1298</v>
      </c>
      <c r="B639" s="27" t="s">
        <v>4</v>
      </c>
      <c r="C639" s="27">
        <f t="shared" si="63"/>
        <v>20</v>
      </c>
      <c r="D639" s="27" t="str">
        <f t="shared" si="64"/>
        <v xml:space="preserve">Gouveia, L. et al. </v>
      </c>
      <c r="E639" s="27" t="str">
        <f t="shared" si="65"/>
        <v>2020</v>
      </c>
      <c r="F639" s="27">
        <f t="shared" si="66"/>
        <v>25</v>
      </c>
      <c r="G639" s="27">
        <f t="shared" si="67"/>
        <v>28</v>
      </c>
      <c r="H639" s="27">
        <f t="shared" si="68"/>
        <v>85</v>
      </c>
      <c r="I639" s="27" t="str">
        <f t="shared" si="69"/>
        <v>Participação em painel Smart Cities - Repensar as cidades.</v>
      </c>
      <c r="J639" s="27" t="str">
        <f>SUBSTITUTE(Table_2[[#This Row],[Column4]],"and",";")</f>
        <v xml:space="preserve">Gouveia, L. et al. </v>
      </c>
      <c r="K639" s="27"/>
    </row>
    <row r="640" spans="1:11" ht="11.5" customHeight="1" x14ac:dyDescent="0.35">
      <c r="A640" s="27" t="s">
        <v>1300</v>
      </c>
      <c r="B640" s="27" t="s">
        <v>2138</v>
      </c>
      <c r="C640" s="27">
        <f t="shared" si="63"/>
        <v>13</v>
      </c>
      <c r="D640" s="27" t="str">
        <f t="shared" si="64"/>
        <v xml:space="preserve">Gouveia, L. </v>
      </c>
      <c r="E640" s="27" t="str">
        <f t="shared" si="65"/>
        <v>2015</v>
      </c>
      <c r="F640" s="27">
        <f t="shared" si="66"/>
        <v>18</v>
      </c>
      <c r="G640" s="27">
        <f t="shared" si="67"/>
        <v>21</v>
      </c>
      <c r="H640" s="27">
        <f t="shared" si="68"/>
        <v>74</v>
      </c>
      <c r="I640" s="27" t="str">
        <f t="shared" si="69"/>
        <v>O papel da Universidade para o Engenheiro Informático.</v>
      </c>
      <c r="J640" s="27" t="str">
        <f>SUBSTITUTE(Table_2[[#This Row],[Column4]],"and",";")</f>
        <v xml:space="preserve">Gouveia, L. </v>
      </c>
      <c r="K640" s="27"/>
    </row>
    <row r="641" spans="1:11" ht="11.5" customHeight="1" x14ac:dyDescent="0.35">
      <c r="A641" s="27" t="s">
        <v>1302</v>
      </c>
      <c r="B641" s="27" t="s">
        <v>2139</v>
      </c>
      <c r="C641" s="27">
        <f t="shared" si="63"/>
        <v>13</v>
      </c>
      <c r="D641" s="27" t="str">
        <f t="shared" si="64"/>
        <v xml:space="preserve">Gouveia, L. </v>
      </c>
      <c r="E641" s="27" t="str">
        <f t="shared" si="65"/>
        <v>2014</v>
      </c>
      <c r="F641" s="27">
        <f t="shared" si="66"/>
        <v>18</v>
      </c>
      <c r="G641" s="27">
        <f t="shared" si="67"/>
        <v>21</v>
      </c>
      <c r="H641" s="27">
        <f t="shared" si="68"/>
        <v>140</v>
      </c>
      <c r="I641" s="27" t="str">
        <f t="shared" si="69"/>
        <v>Segurança Informática ou Segurança da Informação? Moderação da Mesa Redonda promovida pelo Núcleo de Informática da UFP.</v>
      </c>
      <c r="J641" s="27" t="str">
        <f>SUBSTITUTE(Table_2[[#This Row],[Column4]],"and",";")</f>
        <v xml:space="preserve">Gouveia, L. </v>
      </c>
      <c r="K641" s="27"/>
    </row>
    <row r="642" spans="1:11" ht="11.5" customHeight="1" x14ac:dyDescent="0.35">
      <c r="A642" s="27" t="s">
        <v>1304</v>
      </c>
      <c r="B642" s="27" t="s">
        <v>2140</v>
      </c>
      <c r="C642" s="27">
        <f t="shared" ref="C642:C705" si="70">FIND("(",B642)</f>
        <v>13</v>
      </c>
      <c r="D642" s="27" t="str">
        <f t="shared" ref="D642:D705" si="71">LEFT(B642,C642-1)</f>
        <v xml:space="preserve">Gouveia, L. </v>
      </c>
      <c r="E642" s="27" t="str">
        <f t="shared" ref="E642:E705" si="72">MID(B642,C642+1,4)</f>
        <v>2013</v>
      </c>
      <c r="F642" s="27">
        <f t="shared" ref="F642:F705" si="73">FIND(")",B642)</f>
        <v>18</v>
      </c>
      <c r="G642" s="27">
        <f t="shared" ref="G642:G705" si="74">F642+3</f>
        <v>21</v>
      </c>
      <c r="H642" s="27">
        <f t="shared" ref="H642:H705" si="75">FIND(".",B642,G642)</f>
        <v>80</v>
      </c>
      <c r="I642" s="27" t="str">
        <f t="shared" ref="I642:I705" si="76">MID(B642,G642,H642-G642+1)</f>
        <v>Desafios para as Bibliotecas de Ensino Superior em Portugal.</v>
      </c>
      <c r="J642" s="27" t="str">
        <f>SUBSTITUTE(Table_2[[#This Row],[Column4]],"and",";")</f>
        <v xml:space="preserve">Gouveia, L. </v>
      </c>
      <c r="K642" s="27"/>
    </row>
    <row r="643" spans="1:11" ht="11.5" customHeight="1" x14ac:dyDescent="0.35">
      <c r="A643" s="27" t="s">
        <v>1306</v>
      </c>
      <c r="B643" s="27" t="s">
        <v>308</v>
      </c>
      <c r="C643" s="27">
        <f t="shared" si="70"/>
        <v>13</v>
      </c>
      <c r="D643" s="27" t="str">
        <f t="shared" si="71"/>
        <v xml:space="preserve">Gouveia, L. </v>
      </c>
      <c r="E643" s="27" t="str">
        <f t="shared" si="72"/>
        <v>2013</v>
      </c>
      <c r="F643" s="27">
        <f t="shared" si="73"/>
        <v>18</v>
      </c>
      <c r="G643" s="27">
        <f t="shared" si="74"/>
        <v>21</v>
      </c>
      <c r="H643" s="27">
        <f t="shared" si="75"/>
        <v>40</v>
      </c>
      <c r="I643" s="27" t="str">
        <f t="shared" si="76"/>
        <v>Redes e Territórios.</v>
      </c>
      <c r="J643" s="27" t="str">
        <f>SUBSTITUTE(Table_2[[#This Row],[Column4]],"and",";")</f>
        <v xml:space="preserve">Gouveia, L. </v>
      </c>
      <c r="K643" s="27"/>
    </row>
    <row r="644" spans="1:11" ht="11.5" customHeight="1" x14ac:dyDescent="0.35">
      <c r="A644" s="27" t="s">
        <v>1308</v>
      </c>
      <c r="B644" s="27" t="s">
        <v>2141</v>
      </c>
      <c r="C644" s="27">
        <f t="shared" si="70"/>
        <v>13</v>
      </c>
      <c r="D644" s="27" t="str">
        <f t="shared" si="71"/>
        <v xml:space="preserve">Gouveia, L. </v>
      </c>
      <c r="E644" s="27" t="str">
        <f t="shared" si="72"/>
        <v>2012</v>
      </c>
      <c r="F644" s="27">
        <f t="shared" si="73"/>
        <v>18</v>
      </c>
      <c r="G644" s="27">
        <f t="shared" si="74"/>
        <v>21</v>
      </c>
      <c r="H644" s="27">
        <f t="shared" si="75"/>
        <v>70</v>
      </c>
      <c r="I644" s="27" t="str">
        <f t="shared" si="76"/>
        <v>Debate Teaching informatics: Teach what? To whom?.</v>
      </c>
      <c r="J644" s="27" t="str">
        <f>SUBSTITUTE(Table_2[[#This Row],[Column4]],"and",";")</f>
        <v xml:space="preserve">Gouveia, L. </v>
      </c>
      <c r="K644" s="27"/>
    </row>
    <row r="645" spans="1:11" ht="11.5" customHeight="1" x14ac:dyDescent="0.35">
      <c r="A645" s="27" t="s">
        <v>1310</v>
      </c>
      <c r="B645" s="27" t="s">
        <v>2142</v>
      </c>
      <c r="C645" s="27">
        <f t="shared" si="70"/>
        <v>13</v>
      </c>
      <c r="D645" s="27" t="str">
        <f t="shared" si="71"/>
        <v xml:space="preserve">Gouveia, L. </v>
      </c>
      <c r="E645" s="27" t="str">
        <f t="shared" si="72"/>
        <v>2012</v>
      </c>
      <c r="F645" s="27">
        <f t="shared" si="73"/>
        <v>18</v>
      </c>
      <c r="G645" s="27">
        <f t="shared" si="74"/>
        <v>21</v>
      </c>
      <c r="H645" s="27">
        <f t="shared" si="75"/>
        <v>71</v>
      </c>
      <c r="I645" s="27" t="str">
        <f t="shared" si="76"/>
        <v>Opacidade e transparência na administração pública.</v>
      </c>
      <c r="J645" s="27" t="str">
        <f>SUBSTITUTE(Table_2[[#This Row],[Column4]],"and",";")</f>
        <v xml:space="preserve">Gouveia, L. </v>
      </c>
      <c r="K645" s="27"/>
    </row>
    <row r="646" spans="1:11" ht="11.5" customHeight="1" x14ac:dyDescent="0.35">
      <c r="A646" s="27" t="s">
        <v>1312</v>
      </c>
      <c r="B646" s="27" t="s">
        <v>2143</v>
      </c>
      <c r="C646" s="27">
        <f t="shared" si="70"/>
        <v>13</v>
      </c>
      <c r="D646" s="27" t="str">
        <f t="shared" si="71"/>
        <v xml:space="preserve">Gouveia, L. </v>
      </c>
      <c r="E646" s="27" t="str">
        <f t="shared" si="72"/>
        <v>2010</v>
      </c>
      <c r="F646" s="27">
        <f t="shared" si="73"/>
        <v>18</v>
      </c>
      <c r="G646" s="27">
        <f t="shared" si="74"/>
        <v>21</v>
      </c>
      <c r="H646" s="27">
        <f t="shared" si="75"/>
        <v>173</v>
      </c>
      <c r="I646" s="27" t="str">
        <f t="shared" si="76"/>
        <v>Desafios da Gestão da Informação e a questão da soberania no digital: da escola, do professor e onde o aluno fica em tudo isto… Encontro e-Learning@FEUP.</v>
      </c>
      <c r="J646" s="27" t="str">
        <f>SUBSTITUTE(Table_2[[#This Row],[Column4]],"and",";")</f>
        <v xml:space="preserve">Gouveia, L. </v>
      </c>
      <c r="K646" s="27"/>
    </row>
    <row r="647" spans="1:11" ht="11.5" customHeight="1" x14ac:dyDescent="0.35">
      <c r="A647" s="27" t="s">
        <v>1314</v>
      </c>
      <c r="B647" s="27" t="s">
        <v>2144</v>
      </c>
      <c r="C647" s="27">
        <f t="shared" si="70"/>
        <v>13</v>
      </c>
      <c r="D647" s="27" t="str">
        <f t="shared" si="71"/>
        <v xml:space="preserve">Gouveia, L. </v>
      </c>
      <c r="E647" s="27" t="str">
        <f t="shared" si="72"/>
        <v>2010</v>
      </c>
      <c r="F647" s="27">
        <f t="shared" si="73"/>
        <v>18</v>
      </c>
      <c r="G647" s="27">
        <f t="shared" si="74"/>
        <v>21</v>
      </c>
      <c r="H647" s="27">
        <f t="shared" si="75"/>
        <v>48</v>
      </c>
      <c r="I647" s="27" t="str">
        <f t="shared" si="76"/>
        <v>O digital e o espaço físico.</v>
      </c>
      <c r="J647" s="27" t="str">
        <f>SUBSTITUTE(Table_2[[#This Row],[Column4]],"and",";")</f>
        <v xml:space="preserve">Gouveia, L. </v>
      </c>
      <c r="K647" s="27"/>
    </row>
    <row r="648" spans="1:11" ht="11.5" customHeight="1" x14ac:dyDescent="0.35">
      <c r="A648" s="27" t="s">
        <v>1316</v>
      </c>
      <c r="B648" s="27" t="s">
        <v>2145</v>
      </c>
      <c r="C648" s="27">
        <f t="shared" si="70"/>
        <v>13</v>
      </c>
      <c r="D648" s="27" t="str">
        <f t="shared" si="71"/>
        <v xml:space="preserve">Gouveia, L. </v>
      </c>
      <c r="E648" s="27" t="str">
        <f t="shared" si="72"/>
        <v>2009</v>
      </c>
      <c r="F648" s="27">
        <f t="shared" si="73"/>
        <v>18</v>
      </c>
      <c r="G648" s="27">
        <f t="shared" si="74"/>
        <v>21</v>
      </c>
      <c r="H648" s="27">
        <f t="shared" si="75"/>
        <v>96</v>
      </c>
      <c r="I648" s="27" t="str">
        <f t="shared" si="76"/>
        <v>Depois dos 15 primeiros anos, quais os desafios para os próximos 5? Edubits.</v>
      </c>
      <c r="J648" s="27" t="str">
        <f>SUBSTITUTE(Table_2[[#This Row],[Column4]],"and",";")</f>
        <v xml:space="preserve">Gouveia, L. </v>
      </c>
      <c r="K648" s="27"/>
    </row>
    <row r="649" spans="1:11" ht="11.5" customHeight="1" x14ac:dyDescent="0.35">
      <c r="A649" s="27" t="s">
        <v>1318</v>
      </c>
      <c r="B649" s="27" t="s">
        <v>2146</v>
      </c>
      <c r="C649" s="27">
        <f t="shared" si="70"/>
        <v>13</v>
      </c>
      <c r="D649" s="27" t="str">
        <f t="shared" si="71"/>
        <v xml:space="preserve">Gouveia, L. </v>
      </c>
      <c r="E649" s="27" t="str">
        <f t="shared" si="72"/>
        <v>2007</v>
      </c>
      <c r="F649" s="27">
        <f t="shared" si="73"/>
        <v>18</v>
      </c>
      <c r="G649" s="27">
        <f t="shared" si="74"/>
        <v>21</v>
      </c>
      <c r="H649" s="27">
        <f t="shared" si="75"/>
        <v>63</v>
      </c>
      <c r="I649" s="27" t="str">
        <f t="shared" si="76"/>
        <v>Biblioteca para quem, biblioteca para quê?.</v>
      </c>
      <c r="J649" s="27" t="str">
        <f>SUBSTITUTE(Table_2[[#This Row],[Column4]],"and",";")</f>
        <v xml:space="preserve">Gouveia, L. </v>
      </c>
      <c r="K649" s="27"/>
    </row>
    <row r="650" spans="1:11" ht="11.5" customHeight="1" x14ac:dyDescent="0.35">
      <c r="A650" s="27" t="s">
        <v>1320</v>
      </c>
      <c r="B650" s="27" t="s">
        <v>2147</v>
      </c>
      <c r="C650" s="27">
        <f t="shared" si="70"/>
        <v>13</v>
      </c>
      <c r="D650" s="27" t="str">
        <f t="shared" si="71"/>
        <v xml:space="preserve">Gouveia, L. </v>
      </c>
      <c r="E650" s="27" t="str">
        <f t="shared" si="72"/>
        <v>2007</v>
      </c>
      <c r="F650" s="27">
        <f t="shared" si="73"/>
        <v>18</v>
      </c>
      <c r="G650" s="27">
        <f t="shared" si="74"/>
        <v>21</v>
      </c>
      <c r="H650" s="27">
        <f t="shared" si="75"/>
        <v>48</v>
      </c>
      <c r="I650" s="27" t="str">
        <f t="shared" si="76"/>
        <v>e-espaço para e-actividades.</v>
      </c>
      <c r="J650" s="27" t="str">
        <f>SUBSTITUTE(Table_2[[#This Row],[Column4]],"and",";")</f>
        <v xml:space="preserve">Gouveia, L. </v>
      </c>
      <c r="K650" s="27"/>
    </row>
    <row r="651" spans="1:11" ht="11.5" customHeight="1" x14ac:dyDescent="0.35">
      <c r="A651" s="27" t="s">
        <v>1322</v>
      </c>
      <c r="B651" s="27" t="s">
        <v>2148</v>
      </c>
      <c r="C651" s="27">
        <f t="shared" si="70"/>
        <v>13</v>
      </c>
      <c r="D651" s="27" t="str">
        <f t="shared" si="71"/>
        <v xml:space="preserve">Gouveia, L. </v>
      </c>
      <c r="E651" s="27" t="str">
        <f t="shared" si="72"/>
        <v>2007</v>
      </c>
      <c r="F651" s="27">
        <f t="shared" si="73"/>
        <v>18</v>
      </c>
      <c r="G651" s="27">
        <f t="shared" si="74"/>
        <v>21</v>
      </c>
      <c r="H651" s="27">
        <f t="shared" si="75"/>
        <v>93</v>
      </c>
      <c r="I651" s="27" t="str">
        <f t="shared" si="76"/>
        <v>Territórios Inteligentes: o digital, a rede, as pessoas e o conhecimento.</v>
      </c>
      <c r="J651" s="27" t="str">
        <f>SUBSTITUTE(Table_2[[#This Row],[Column4]],"and",";")</f>
        <v xml:space="preserve">Gouveia, L. </v>
      </c>
      <c r="K651" s="27"/>
    </row>
    <row r="652" spans="1:11" ht="11.5" customHeight="1" x14ac:dyDescent="0.35">
      <c r="A652" s="27" t="s">
        <v>1324</v>
      </c>
      <c r="B652" s="27" t="s">
        <v>2149</v>
      </c>
      <c r="C652" s="27">
        <f t="shared" si="70"/>
        <v>19</v>
      </c>
      <c r="D652" s="27" t="str">
        <f t="shared" si="71"/>
        <v xml:space="preserve">Coelho, D. et al. </v>
      </c>
      <c r="E652" s="27" t="str">
        <f t="shared" si="72"/>
        <v>2006</v>
      </c>
      <c r="F652" s="27">
        <f t="shared" si="73"/>
        <v>24</v>
      </c>
      <c r="G652" s="27">
        <f t="shared" si="74"/>
        <v>27</v>
      </c>
      <c r="H652" s="27">
        <f t="shared" si="75"/>
        <v>70</v>
      </c>
      <c r="I652" s="27" t="str">
        <f t="shared" si="76"/>
        <v>epensar o Futuro da Sociedade da Informação.</v>
      </c>
      <c r="J652" s="27" t="str">
        <f>SUBSTITUTE(Table_2[[#This Row],[Column4]],"and",";")</f>
        <v xml:space="preserve">Coelho, D. et al. </v>
      </c>
      <c r="K652" s="27"/>
    </row>
    <row r="653" spans="1:11" ht="11.5" customHeight="1" x14ac:dyDescent="0.35">
      <c r="A653" s="27" t="s">
        <v>1326</v>
      </c>
      <c r="B653" s="27" t="s">
        <v>2150</v>
      </c>
      <c r="C653" s="27">
        <f t="shared" si="70"/>
        <v>27</v>
      </c>
      <c r="D653" s="27" t="str">
        <f t="shared" si="71"/>
        <v xml:space="preserve">Gouveia, L. e Gouveia, F. </v>
      </c>
      <c r="E653" s="27" t="str">
        <f t="shared" si="72"/>
        <v>2006</v>
      </c>
      <c r="F653" s="27">
        <f t="shared" si="73"/>
        <v>32</v>
      </c>
      <c r="G653" s="27">
        <f t="shared" si="74"/>
        <v>35</v>
      </c>
      <c r="H653" s="27">
        <f t="shared" si="75"/>
        <v>78</v>
      </c>
      <c r="I653" s="27" t="str">
        <f t="shared" si="76"/>
        <v>A preocupação com os Sistemas de Informação.</v>
      </c>
      <c r="J653" s="27" t="str">
        <f>SUBSTITUTE(Table_2[[#This Row],[Column4]],"and",";")</f>
        <v xml:space="preserve">Gouveia, L. e Gouveia, F. </v>
      </c>
      <c r="K653" s="27"/>
    </row>
    <row r="654" spans="1:11" ht="11.5" customHeight="1" x14ac:dyDescent="0.35">
      <c r="A654" s="27" t="s">
        <v>1328</v>
      </c>
      <c r="B654" s="27" t="s">
        <v>2151</v>
      </c>
      <c r="C654" s="27">
        <f t="shared" si="70"/>
        <v>13</v>
      </c>
      <c r="D654" s="27" t="str">
        <f t="shared" si="71"/>
        <v xml:space="preserve">Gouveia, L. </v>
      </c>
      <c r="E654" s="27" t="str">
        <f t="shared" si="72"/>
        <v>2006</v>
      </c>
      <c r="F654" s="27">
        <f t="shared" si="73"/>
        <v>18</v>
      </c>
      <c r="G654" s="27">
        <f t="shared" si="74"/>
        <v>21</v>
      </c>
      <c r="H654" s="27">
        <f t="shared" si="75"/>
        <v>75</v>
      </c>
      <c r="I654" s="27" t="str">
        <f t="shared" si="76"/>
        <v>A gestão da Informação: em busca do equilíbrio perdido.</v>
      </c>
      <c r="J654" s="27" t="str">
        <f>SUBSTITUTE(Table_2[[#This Row],[Column4]],"and",";")</f>
        <v xml:space="preserve">Gouveia, L. </v>
      </c>
      <c r="K654" s="27"/>
    </row>
    <row r="655" spans="1:11" ht="11.5" customHeight="1" x14ac:dyDescent="0.35">
      <c r="A655" s="27" t="s">
        <v>1330</v>
      </c>
      <c r="B655" s="27" t="s">
        <v>2152</v>
      </c>
      <c r="C655" s="27">
        <f t="shared" si="70"/>
        <v>13</v>
      </c>
      <c r="D655" s="27" t="str">
        <f t="shared" si="71"/>
        <v xml:space="preserve">Gouveia, L. </v>
      </c>
      <c r="E655" s="27" t="str">
        <f t="shared" si="72"/>
        <v>2005</v>
      </c>
      <c r="F655" s="27">
        <f t="shared" si="73"/>
        <v>18</v>
      </c>
      <c r="G655" s="27">
        <f t="shared" si="74"/>
        <v>21</v>
      </c>
      <c r="H655" s="27">
        <f t="shared" si="75"/>
        <v>73</v>
      </c>
      <c r="I655" s="27" t="str">
        <f t="shared" si="76"/>
        <v>Uso de meios digitais no contexto do ensino superior.</v>
      </c>
      <c r="J655" s="27" t="str">
        <f>SUBSTITUTE(Table_2[[#This Row],[Column4]],"and",";")</f>
        <v xml:space="preserve">Gouveia, L. </v>
      </c>
      <c r="K655" s="27"/>
    </row>
    <row r="656" spans="1:11" ht="11.5" customHeight="1" x14ac:dyDescent="0.35">
      <c r="A656" s="27" t="s">
        <v>1332</v>
      </c>
      <c r="B656" s="27" t="s">
        <v>2153</v>
      </c>
      <c r="C656" s="27">
        <f t="shared" si="70"/>
        <v>13</v>
      </c>
      <c r="D656" s="27" t="str">
        <f t="shared" si="71"/>
        <v xml:space="preserve">Gouveia, L. </v>
      </c>
      <c r="E656" s="27" t="str">
        <f t="shared" si="72"/>
        <v>2003</v>
      </c>
      <c r="F656" s="27">
        <f t="shared" si="73"/>
        <v>18</v>
      </c>
      <c r="G656" s="27">
        <f t="shared" si="74"/>
        <v>21</v>
      </c>
      <c r="H656" s="27">
        <f t="shared" si="75"/>
        <v>72</v>
      </c>
      <c r="I656" s="27" t="str">
        <f t="shared" si="76"/>
        <v>A mobilidade no Gaia Global: conceitos e aplicações.</v>
      </c>
      <c r="J656" s="27" t="str">
        <f>SUBSTITUTE(Table_2[[#This Row],[Column4]],"and",";")</f>
        <v xml:space="preserve">Gouveia, L. </v>
      </c>
      <c r="K656" s="27"/>
    </row>
    <row r="657" spans="1:11" ht="11.5" customHeight="1" x14ac:dyDescent="0.35">
      <c r="A657" s="27" t="s">
        <v>1334</v>
      </c>
      <c r="B657" s="27" t="s">
        <v>2154</v>
      </c>
      <c r="C657" s="27">
        <f t="shared" si="70"/>
        <v>13</v>
      </c>
      <c r="D657" s="27" t="str">
        <f t="shared" si="71"/>
        <v xml:space="preserve">Gouveia, L. </v>
      </c>
      <c r="E657" s="27" t="str">
        <f t="shared" si="72"/>
        <v>2003</v>
      </c>
      <c r="F657" s="27">
        <f t="shared" si="73"/>
        <v>18</v>
      </c>
      <c r="G657" s="27">
        <f t="shared" si="74"/>
        <v>21</v>
      </c>
      <c r="H657" s="27">
        <f t="shared" si="75"/>
        <v>87</v>
      </c>
      <c r="I657" s="27" t="str">
        <f t="shared" si="76"/>
        <v>Informáticos versus Documentalistas face à Sociedade da Informação.</v>
      </c>
      <c r="J657" s="27" t="str">
        <f>SUBSTITUTE(Table_2[[#This Row],[Column4]],"and",";")</f>
        <v xml:space="preserve">Gouveia, L. </v>
      </c>
      <c r="K657" s="27"/>
    </row>
    <row r="658" spans="1:11" ht="11.5" customHeight="1" x14ac:dyDescent="0.35">
      <c r="A658" s="27" t="s">
        <v>1336</v>
      </c>
      <c r="B658" s="27" t="s">
        <v>2155</v>
      </c>
      <c r="C658" s="27">
        <f t="shared" si="70"/>
        <v>13</v>
      </c>
      <c r="D658" s="27" t="str">
        <f t="shared" si="71"/>
        <v xml:space="preserve">Gouveia, L. </v>
      </c>
      <c r="E658" s="27" t="str">
        <f t="shared" si="72"/>
        <v>2001</v>
      </c>
      <c r="F658" s="27">
        <f t="shared" si="73"/>
        <v>18</v>
      </c>
      <c r="G658" s="27">
        <f t="shared" si="74"/>
        <v>21</v>
      </c>
      <c r="H658" s="27">
        <f t="shared" si="75"/>
        <v>79</v>
      </c>
      <c r="I658" s="27" t="str">
        <f t="shared" si="76"/>
        <v>ontribuição para o enquadramento de práticas de e-Learning.</v>
      </c>
      <c r="J658" s="27" t="str">
        <f>SUBSTITUTE(Table_2[[#This Row],[Column4]],"and",";")</f>
        <v xml:space="preserve">Gouveia, L. </v>
      </c>
      <c r="K658" s="27"/>
    </row>
    <row r="659" spans="1:11" ht="11.5" customHeight="1" x14ac:dyDescent="0.35">
      <c r="A659" s="27" t="s">
        <v>1226</v>
      </c>
      <c r="B659" s="27" t="s">
        <v>2156</v>
      </c>
      <c r="C659" s="27" t="e">
        <f t="shared" si="70"/>
        <v>#VALUE!</v>
      </c>
      <c r="D659" s="27" t="e">
        <f t="shared" si="71"/>
        <v>#VALUE!</v>
      </c>
      <c r="E659" s="27" t="e">
        <f t="shared" si="72"/>
        <v>#VALUE!</v>
      </c>
      <c r="F659" s="27" t="e">
        <f t="shared" si="73"/>
        <v>#VALUE!</v>
      </c>
      <c r="G659" s="27" t="e">
        <f t="shared" si="74"/>
        <v>#VALUE!</v>
      </c>
      <c r="H659" s="27" t="e">
        <f t="shared" si="75"/>
        <v>#VALUE!</v>
      </c>
      <c r="I659" s="27" t="e">
        <f t="shared" si="76"/>
        <v>#VALUE!</v>
      </c>
      <c r="J659" s="27" t="e">
        <f>SUBSTITUTE(Table_2[[#This Row],[Column4]],"and",";")</f>
        <v>#VALUE!</v>
      </c>
      <c r="K659" s="27"/>
    </row>
    <row r="660" spans="1:11" ht="11.5" customHeight="1" x14ac:dyDescent="0.35">
      <c r="A660" s="27" t="s">
        <v>1228</v>
      </c>
      <c r="B660" s="27" t="s">
        <v>2157</v>
      </c>
      <c r="C660" s="27" t="e">
        <f t="shared" si="70"/>
        <v>#VALUE!</v>
      </c>
      <c r="D660" s="27" t="e">
        <f t="shared" si="71"/>
        <v>#VALUE!</v>
      </c>
      <c r="E660" s="27" t="e">
        <f t="shared" si="72"/>
        <v>#VALUE!</v>
      </c>
      <c r="F660" s="27" t="e">
        <f t="shared" si="73"/>
        <v>#VALUE!</v>
      </c>
      <c r="G660" s="27" t="e">
        <f t="shared" si="74"/>
        <v>#VALUE!</v>
      </c>
      <c r="H660" s="27" t="e">
        <f t="shared" si="75"/>
        <v>#VALUE!</v>
      </c>
      <c r="I660" s="27" t="e">
        <f t="shared" si="76"/>
        <v>#VALUE!</v>
      </c>
      <c r="J660" s="27" t="e">
        <f>SUBSTITUTE(Table_2[[#This Row],[Column4]],"and",";")</f>
        <v>#VALUE!</v>
      </c>
      <c r="K660" s="27"/>
    </row>
    <row r="661" spans="1:11" ht="11.5" customHeight="1" x14ac:dyDescent="0.35">
      <c r="A661" s="27" t="s">
        <v>1248</v>
      </c>
      <c r="B661" s="27" t="s">
        <v>2158</v>
      </c>
      <c r="C661" s="27">
        <f t="shared" si="70"/>
        <v>26</v>
      </c>
      <c r="D661" s="27" t="str">
        <f t="shared" si="71"/>
        <v xml:space="preserve">Barros, V. e Gouveia, L. </v>
      </c>
      <c r="E661" s="27" t="str">
        <f t="shared" si="72"/>
        <v>2019</v>
      </c>
      <c r="F661" s="27">
        <f t="shared" si="73"/>
        <v>31</v>
      </c>
      <c r="G661" s="27">
        <f t="shared" si="74"/>
        <v>34</v>
      </c>
      <c r="H661" s="27">
        <f t="shared" si="75"/>
        <v>129</v>
      </c>
      <c r="I661" s="27" t="str">
        <f t="shared" si="76"/>
        <v>Por que mensuar os impactos sociais e ambientais dos pequenos negócios eleva a competitividade?.</v>
      </c>
      <c r="J661" s="27" t="str">
        <f>SUBSTITUTE(Table_2[[#This Row],[Column4]],"and",";")</f>
        <v xml:space="preserve">Barros, V. e Gouveia, L. </v>
      </c>
      <c r="K661" s="27"/>
    </row>
    <row r="662" spans="1:11" ht="11.5" customHeight="1" x14ac:dyDescent="0.35">
      <c r="A662" s="27" t="s">
        <v>1250</v>
      </c>
      <c r="B662" s="27" t="s">
        <v>2159</v>
      </c>
      <c r="C662" s="27">
        <f t="shared" si="70"/>
        <v>25</v>
      </c>
      <c r="D662" s="27" t="str">
        <f t="shared" si="71"/>
        <v xml:space="preserve">Rocha, D. e Gouveia, L. </v>
      </c>
      <c r="E662" s="27" t="str">
        <f t="shared" si="72"/>
        <v>2020</v>
      </c>
      <c r="F662" s="27">
        <f t="shared" si="73"/>
        <v>30</v>
      </c>
      <c r="G662" s="27">
        <f t="shared" si="74"/>
        <v>33</v>
      </c>
      <c r="H662" s="27">
        <f t="shared" si="75"/>
        <v>109</v>
      </c>
      <c r="I662" s="27" t="str">
        <f t="shared" si="76"/>
        <v>Luis Borges Gouveia: o que Brasil e Portugal têm em comum no ensino superior.</v>
      </c>
      <c r="J662" s="27" t="str">
        <f>SUBSTITUTE(Table_2[[#This Row],[Column4]],"and",";")</f>
        <v xml:space="preserve">Rocha, D. e Gouveia, L. </v>
      </c>
      <c r="K662" s="27"/>
    </row>
    <row r="663" spans="1:11" ht="11.5" customHeight="1" x14ac:dyDescent="0.35">
      <c r="A663" s="27" t="s">
        <v>1252</v>
      </c>
      <c r="B663" s="27" t="s">
        <v>2160</v>
      </c>
      <c r="C663" s="27">
        <f t="shared" si="70"/>
        <v>25</v>
      </c>
      <c r="D663" s="27" t="str">
        <f t="shared" si="71"/>
        <v xml:space="preserve">Rocha, C. e Gouveia, L. </v>
      </c>
      <c r="E663" s="27" t="str">
        <f t="shared" si="72"/>
        <v>2019</v>
      </c>
      <c r="F663" s="27">
        <f t="shared" si="73"/>
        <v>30</v>
      </c>
      <c r="G663" s="27">
        <f t="shared" si="74"/>
        <v>33</v>
      </c>
      <c r="H663" s="27">
        <f t="shared" si="75"/>
        <v>99</v>
      </c>
      <c r="I663" s="27" t="str">
        <f t="shared" si="76"/>
        <v>Uso de Live Stream em Ensino Superior Stricto Sensu no Brasil/UFPR.</v>
      </c>
      <c r="J663" s="27" t="str">
        <f>SUBSTITUTE(Table_2[[#This Row],[Column4]],"and",";")</f>
        <v xml:space="preserve">Rocha, C. e Gouveia, L. </v>
      </c>
      <c r="K663" s="27"/>
    </row>
    <row r="664" spans="1:11" ht="11.5" customHeight="1" x14ac:dyDescent="0.35">
      <c r="A664" s="27" t="s">
        <v>1254</v>
      </c>
      <c r="B664" s="27" t="s">
        <v>2161</v>
      </c>
      <c r="C664" s="27">
        <f t="shared" si="70"/>
        <v>25</v>
      </c>
      <c r="D664" s="27" t="str">
        <f t="shared" si="71"/>
        <v xml:space="preserve">Rocha, D. e Gouveia, L. </v>
      </c>
      <c r="E664" s="27" t="str">
        <f t="shared" si="72"/>
        <v>2019</v>
      </c>
      <c r="F664" s="27">
        <f t="shared" si="73"/>
        <v>30</v>
      </c>
      <c r="G664" s="27">
        <f t="shared" si="74"/>
        <v>33</v>
      </c>
      <c r="H664" s="27">
        <f t="shared" si="75"/>
        <v>110</v>
      </c>
      <c r="I664" s="27" t="str">
        <f t="shared" si="76"/>
        <v>Curadoria Digital de Conteúdo EaD para o Ensino Superior: proposta e desafios.</v>
      </c>
      <c r="J664" s="27" t="str">
        <f>SUBSTITUTE(Table_2[[#This Row],[Column4]],"and",";")</f>
        <v xml:space="preserve">Rocha, D. e Gouveia, L. </v>
      </c>
      <c r="K664" s="27"/>
    </row>
    <row r="665" spans="1:11" ht="11.5" customHeight="1" x14ac:dyDescent="0.35">
      <c r="A665" s="27" t="s">
        <v>1256</v>
      </c>
      <c r="B665" s="27" t="s">
        <v>2162</v>
      </c>
      <c r="C665" s="27">
        <f t="shared" si="70"/>
        <v>25</v>
      </c>
      <c r="D665" s="27" t="str">
        <f t="shared" si="71"/>
        <v xml:space="preserve">Rocha, D. e Gouveia, L. </v>
      </c>
      <c r="E665" s="27" t="str">
        <f t="shared" si="72"/>
        <v>2019</v>
      </c>
      <c r="F665" s="27">
        <f t="shared" si="73"/>
        <v>30</v>
      </c>
      <c r="G665" s="27">
        <f t="shared" si="74"/>
        <v>33</v>
      </c>
      <c r="H665" s="27">
        <f t="shared" si="75"/>
        <v>147</v>
      </c>
      <c r="I665" s="27" t="str">
        <f t="shared" si="76"/>
        <v>Gestão do Conhecimento e Produção de Conteúdo para a Educação a Distância: Estado da Arte em um período de 14 anos.</v>
      </c>
      <c r="J665" s="27" t="str">
        <f>SUBSTITUTE(Table_2[[#This Row],[Column4]],"and",";")</f>
        <v xml:space="preserve">Rocha, D. e Gouveia, L. </v>
      </c>
      <c r="K665" s="27"/>
    </row>
    <row r="666" spans="1:11" ht="11.5" customHeight="1" x14ac:dyDescent="0.35">
      <c r="A666" s="27" t="s">
        <v>1258</v>
      </c>
      <c r="B666" s="27" t="s">
        <v>2163</v>
      </c>
      <c r="C666" s="27">
        <f t="shared" si="70"/>
        <v>39</v>
      </c>
      <c r="D666" s="27" t="str">
        <f t="shared" si="71"/>
        <v xml:space="preserve">Cavaignac, S.; Gouveia, L. e Reis, P. </v>
      </c>
      <c r="E666" s="27" t="str">
        <f t="shared" si="72"/>
        <v>2019</v>
      </c>
      <c r="F666" s="27">
        <f t="shared" si="73"/>
        <v>44</v>
      </c>
      <c r="G666" s="27">
        <f t="shared" si="74"/>
        <v>47</v>
      </c>
      <c r="H666" s="27">
        <f t="shared" si="75"/>
        <v>193</v>
      </c>
      <c r="I666" s="27" t="str">
        <f t="shared" si="76"/>
        <v>Uso do Kahoot e de estratégia de Gamificação no Ensino Superior: relato de experiência da aplicação do peer instruction como metodologia de ensino.</v>
      </c>
      <c r="J666" s="27" t="str">
        <f>SUBSTITUTE(Table_2[[#This Row],[Column4]],"and",";")</f>
        <v xml:space="preserve">Cavaignac, S.; Gouveia, L. e Reis, P. </v>
      </c>
      <c r="K666" s="27"/>
    </row>
    <row r="667" spans="1:11" ht="11.5" customHeight="1" x14ac:dyDescent="0.35">
      <c r="A667" s="27" t="s">
        <v>1260</v>
      </c>
      <c r="B667" s="27" t="s">
        <v>2164</v>
      </c>
      <c r="C667" s="27">
        <f t="shared" si="70"/>
        <v>28</v>
      </c>
      <c r="D667" s="27" t="str">
        <f t="shared" si="71"/>
        <v xml:space="preserve">Oliveira, I. e Gouveia, L. </v>
      </c>
      <c r="E667" s="27" t="str">
        <f t="shared" si="72"/>
        <v>2019</v>
      </c>
      <c r="F667" s="27">
        <f t="shared" si="73"/>
        <v>33</v>
      </c>
      <c r="G667" s="27">
        <f t="shared" si="74"/>
        <v>36</v>
      </c>
      <c r="H667" s="27">
        <f t="shared" si="75"/>
        <v>74</v>
      </c>
      <c r="I667" s="27" t="str">
        <f t="shared" si="76"/>
        <v xml:space="preserve"> Uma Crítica ao Ensino em Sala de Aula.</v>
      </c>
      <c r="J667" s="27" t="str">
        <f>SUBSTITUTE(Table_2[[#This Row],[Column4]],"and",";")</f>
        <v xml:space="preserve">Oliveira, I. e Gouveia, L. </v>
      </c>
      <c r="K667" s="27"/>
    </row>
    <row r="668" spans="1:11" ht="11.5" customHeight="1" x14ac:dyDescent="0.35">
      <c r="A668" s="27" t="s">
        <v>1262</v>
      </c>
      <c r="B668" s="27" t="s">
        <v>2165</v>
      </c>
      <c r="C668" s="27">
        <f t="shared" si="70"/>
        <v>28</v>
      </c>
      <c r="D668" s="27" t="str">
        <f t="shared" si="71"/>
        <v xml:space="preserve">Oliveira, I. e Gouveia, L. </v>
      </c>
      <c r="E668" s="27" t="str">
        <f t="shared" si="72"/>
        <v>2019</v>
      </c>
      <c r="F668" s="27">
        <f t="shared" si="73"/>
        <v>33</v>
      </c>
      <c r="G668" s="27">
        <f t="shared" si="74"/>
        <v>36</v>
      </c>
      <c r="H668" s="27">
        <f t="shared" si="75"/>
        <v>112</v>
      </c>
      <c r="I668" s="27" t="str">
        <f t="shared" si="76"/>
        <v>Postulados para uma Educação a Distância: uma tese para um curso de Teologia.</v>
      </c>
      <c r="J668" s="27" t="str">
        <f>SUBSTITUTE(Table_2[[#This Row],[Column4]],"and",";")</f>
        <v xml:space="preserve">Oliveira, I. e Gouveia, L. </v>
      </c>
      <c r="K668" s="27"/>
    </row>
    <row r="669" spans="1:11" ht="11.5" customHeight="1" x14ac:dyDescent="0.35">
      <c r="A669" s="27" t="s">
        <v>1264</v>
      </c>
      <c r="B669" s="27" t="s">
        <v>2166</v>
      </c>
      <c r="C669" s="27">
        <f t="shared" si="70"/>
        <v>28</v>
      </c>
      <c r="D669" s="27" t="str">
        <f t="shared" si="71"/>
        <v xml:space="preserve">Oliveira, I. e Gouveia, L. </v>
      </c>
      <c r="E669" s="27" t="str">
        <f t="shared" si="72"/>
        <v>2019</v>
      </c>
      <c r="F669" s="27">
        <f t="shared" si="73"/>
        <v>33</v>
      </c>
      <c r="G669" s="27">
        <f t="shared" si="74"/>
        <v>36</v>
      </c>
      <c r="H669" s="27">
        <f t="shared" si="75"/>
        <v>153</v>
      </c>
      <c r="I669" s="27" t="str">
        <f t="shared" si="76"/>
        <v>Postulações para uma nova proposta em Educação á Distância: Uma nova Grade de Ensino e Tese para um Curso de Teologia.</v>
      </c>
      <c r="J669" s="27" t="str">
        <f>SUBSTITUTE(Table_2[[#This Row],[Column4]],"and",";")</f>
        <v xml:space="preserve">Oliveira, I. e Gouveia, L. </v>
      </c>
      <c r="K669" s="27"/>
    </row>
    <row r="670" spans="1:11" ht="11.5" customHeight="1" x14ac:dyDescent="0.35">
      <c r="A670" s="27" t="s">
        <v>1266</v>
      </c>
      <c r="B670" s="27" t="s">
        <v>2167</v>
      </c>
      <c r="C670" s="27">
        <f t="shared" si="70"/>
        <v>28</v>
      </c>
      <c r="D670" s="27" t="str">
        <f t="shared" si="71"/>
        <v xml:space="preserve">Oliveira, I. e Gouveia, L. </v>
      </c>
      <c r="E670" s="27" t="str">
        <f t="shared" si="72"/>
        <v>2019</v>
      </c>
      <c r="F670" s="27">
        <f t="shared" si="73"/>
        <v>33</v>
      </c>
      <c r="G670" s="27">
        <f t="shared" si="74"/>
        <v>36</v>
      </c>
      <c r="H670" s="27">
        <f t="shared" si="75"/>
        <v>132</v>
      </c>
      <c r="I670" s="27" t="str">
        <f t="shared" si="76"/>
        <v>Projeto Científico: Postulados para uma educação a distância: uma tese para um curso de Teologia.</v>
      </c>
      <c r="J670" s="27" t="str">
        <f>SUBSTITUTE(Table_2[[#This Row],[Column4]],"and",";")</f>
        <v xml:space="preserve">Oliveira, I. e Gouveia, L. </v>
      </c>
      <c r="K670" s="27"/>
    </row>
    <row r="671" spans="1:11" ht="11.5" customHeight="1" x14ac:dyDescent="0.35">
      <c r="A671" s="27" t="s">
        <v>1268</v>
      </c>
      <c r="B671" s="27" t="s">
        <v>2168</v>
      </c>
      <c r="C671" s="27">
        <f t="shared" si="70"/>
        <v>26</v>
      </c>
      <c r="D671" s="27" t="str">
        <f t="shared" si="71"/>
        <v xml:space="preserve">Barros, V. e Gouveia, L. </v>
      </c>
      <c r="E671" s="27" t="str">
        <f t="shared" si="72"/>
        <v>2019</v>
      </c>
      <c r="F671" s="27">
        <f t="shared" si="73"/>
        <v>31</v>
      </c>
      <c r="G671" s="27">
        <f t="shared" si="74"/>
        <v>34</v>
      </c>
      <c r="H671" s="27">
        <f t="shared" si="75"/>
        <v>96</v>
      </c>
      <c r="I671" s="27" t="str">
        <f t="shared" si="76"/>
        <v>Inovação Social, Impacto, Escala e Desenvolvimento Sustentável.</v>
      </c>
      <c r="J671" s="27" t="str">
        <f>SUBSTITUTE(Table_2[[#This Row],[Column4]],"and",";")</f>
        <v xml:space="preserve">Barros, V. e Gouveia, L. </v>
      </c>
      <c r="K671" s="27"/>
    </row>
    <row r="672" spans="1:11" ht="11.5" customHeight="1" x14ac:dyDescent="0.35">
      <c r="A672" s="27" t="s">
        <v>1270</v>
      </c>
      <c r="B672" s="27" t="s">
        <v>2169</v>
      </c>
      <c r="C672" s="27">
        <f t="shared" si="70"/>
        <v>28</v>
      </c>
      <c r="D672" s="27" t="str">
        <f t="shared" si="71"/>
        <v xml:space="preserve">Cordeiro, S. e Gouveia, L. </v>
      </c>
      <c r="E672" s="27" t="str">
        <f t="shared" si="72"/>
        <v>2018</v>
      </c>
      <c r="F672" s="27">
        <f t="shared" si="73"/>
        <v>33</v>
      </c>
      <c r="G672" s="27">
        <f t="shared" si="74"/>
        <v>36</v>
      </c>
      <c r="H672" s="27">
        <f t="shared" si="75"/>
        <v>71</v>
      </c>
      <c r="I672" s="27" t="str">
        <f t="shared" si="76"/>
        <v>RGPD: o novo pesadelo das empresas?.</v>
      </c>
      <c r="J672" s="27" t="str">
        <f>SUBSTITUTE(Table_2[[#This Row],[Column4]],"and",";")</f>
        <v xml:space="preserve">Cordeiro, S. e Gouveia, L. </v>
      </c>
      <c r="K672" s="27"/>
    </row>
    <row r="673" spans="1:11" ht="11.5" customHeight="1" x14ac:dyDescent="0.35">
      <c r="A673" s="27" t="s">
        <v>1272</v>
      </c>
      <c r="B673" s="27" t="s">
        <v>2170</v>
      </c>
      <c r="C673" s="27">
        <f t="shared" si="70"/>
        <v>26</v>
      </c>
      <c r="D673" s="27" t="str">
        <f t="shared" si="71"/>
        <v xml:space="preserve">Araújo, A. e Gouveia, L. </v>
      </c>
      <c r="E673" s="27" t="str">
        <f t="shared" si="72"/>
        <v>2018</v>
      </c>
      <c r="F673" s="27">
        <f t="shared" si="73"/>
        <v>31</v>
      </c>
      <c r="G673" s="27">
        <f t="shared" si="74"/>
        <v>34</v>
      </c>
      <c r="H673" s="27">
        <f t="shared" si="75"/>
        <v>96</v>
      </c>
      <c r="I673" s="27" t="str">
        <f t="shared" si="76"/>
        <v>As Tecnologias de Informação e Comunicação aplicadas ao ensino.</v>
      </c>
      <c r="J673" s="27" t="str">
        <f>SUBSTITUTE(Table_2[[#This Row],[Column4]],"and",";")</f>
        <v xml:space="preserve">Araújo, A. e Gouveia, L. </v>
      </c>
      <c r="K673" s="27"/>
    </row>
    <row r="674" spans="1:11" ht="11.5" customHeight="1" x14ac:dyDescent="0.35">
      <c r="A674" s="27" t="s">
        <v>1274</v>
      </c>
      <c r="B674" s="27" t="s">
        <v>2171</v>
      </c>
      <c r="C674" s="27">
        <f t="shared" si="70"/>
        <v>26</v>
      </c>
      <c r="D674" s="27" t="str">
        <f t="shared" si="71"/>
        <v xml:space="preserve">Araújo, A. e Gouveia, L. </v>
      </c>
      <c r="E674" s="27" t="str">
        <f t="shared" si="72"/>
        <v>2018</v>
      </c>
      <c r="F674" s="27">
        <f t="shared" si="73"/>
        <v>31</v>
      </c>
      <c r="G674" s="27">
        <f t="shared" si="74"/>
        <v>34</v>
      </c>
      <c r="H674" s="27">
        <f t="shared" si="75"/>
        <v>89</v>
      </c>
      <c r="I674" s="27" t="str">
        <f t="shared" si="76"/>
        <v>Pressupostos sobre a pesquisa científica e teste piloto.</v>
      </c>
      <c r="J674" s="27" t="str">
        <f>SUBSTITUTE(Table_2[[#This Row],[Column4]],"and",";")</f>
        <v xml:space="preserve">Araújo, A. e Gouveia, L. </v>
      </c>
      <c r="K674" s="27"/>
    </row>
    <row r="675" spans="1:11" ht="11.5" customHeight="1" x14ac:dyDescent="0.35">
      <c r="A675" s="27" t="s">
        <v>1276</v>
      </c>
      <c r="B675" s="27" t="s">
        <v>2046</v>
      </c>
      <c r="C675" s="27">
        <f t="shared" si="70"/>
        <v>13</v>
      </c>
      <c r="D675" s="27" t="str">
        <f t="shared" si="71"/>
        <v xml:space="preserve">Gouveia, L. </v>
      </c>
      <c r="E675" s="27" t="str">
        <f t="shared" si="72"/>
        <v>2014</v>
      </c>
      <c r="F675" s="27">
        <f t="shared" si="73"/>
        <v>18</v>
      </c>
      <c r="G675" s="27">
        <f t="shared" si="74"/>
        <v>21</v>
      </c>
      <c r="H675" s="27">
        <f t="shared" si="75"/>
        <v>97</v>
      </c>
      <c r="I675" s="27" t="str">
        <f t="shared" si="76"/>
        <v>Desafios e oportunidades da Sociedade em Rede para o ensino e a aprendizagem.</v>
      </c>
      <c r="J675" s="27" t="str">
        <f>SUBSTITUTE(Table_2[[#This Row],[Column4]],"and",";")</f>
        <v xml:space="preserve">Gouveia, L. </v>
      </c>
      <c r="K675" s="27"/>
    </row>
    <row r="676" spans="1:11" ht="11.5" customHeight="1" x14ac:dyDescent="0.35">
      <c r="A676" s="27" t="s">
        <v>1278</v>
      </c>
      <c r="B676" s="27" t="s">
        <v>2172</v>
      </c>
      <c r="C676" s="27">
        <f t="shared" si="70"/>
        <v>33</v>
      </c>
      <c r="D676" s="27" t="str">
        <f t="shared" si="71"/>
        <v xml:space="preserve">Coelho, J. et al. e Gouveia, L. </v>
      </c>
      <c r="E676" s="27" t="str">
        <f t="shared" si="72"/>
        <v>2013</v>
      </c>
      <c r="F676" s="27">
        <f t="shared" si="73"/>
        <v>38</v>
      </c>
      <c r="G676" s="27">
        <f t="shared" si="74"/>
        <v>41</v>
      </c>
      <c r="H676" s="27">
        <f t="shared" si="75"/>
        <v>117</v>
      </c>
      <c r="I676" s="27" t="str">
        <f t="shared" si="76"/>
        <v>As TIC e a Produtividade: a escassez de investimento no software em Portugal.</v>
      </c>
      <c r="J676" s="27" t="str">
        <f>SUBSTITUTE(Table_2[[#This Row],[Column4]],"and",";")</f>
        <v xml:space="preserve">Coelho, J. et al. e Gouveia, L. </v>
      </c>
      <c r="K676" s="27"/>
    </row>
    <row r="677" spans="1:11" ht="11.5" customHeight="1" x14ac:dyDescent="0.35">
      <c r="A677" s="27" t="s">
        <v>1280</v>
      </c>
      <c r="B677" s="27" t="s">
        <v>2173</v>
      </c>
      <c r="C677" s="27">
        <f t="shared" si="70"/>
        <v>33</v>
      </c>
      <c r="D677" s="27" t="str">
        <f t="shared" si="71"/>
        <v xml:space="preserve">Coelho, J. et al. e Gouveia, L. </v>
      </c>
      <c r="E677" s="27" t="str">
        <f t="shared" si="72"/>
        <v>2013</v>
      </c>
      <c r="F677" s="27">
        <f t="shared" si="73"/>
        <v>38</v>
      </c>
      <c r="G677" s="27">
        <f t="shared" si="74"/>
        <v>41</v>
      </c>
      <c r="H677" s="27">
        <f t="shared" si="75"/>
        <v>117</v>
      </c>
      <c r="I677" s="27" t="str">
        <f t="shared" si="76"/>
        <v>Transparência e Sigilo na Administração Pública: A questão dos dados fiscais.</v>
      </c>
      <c r="J677" s="27" t="str">
        <f>SUBSTITUTE(Table_2[[#This Row],[Column4]],"and",";")</f>
        <v xml:space="preserve">Coelho, J. et al. e Gouveia, L. </v>
      </c>
      <c r="K677" s="27"/>
    </row>
    <row r="678" spans="1:11" ht="11.5" customHeight="1" x14ac:dyDescent="0.35">
      <c r="A678" s="27" t="s">
        <v>1282</v>
      </c>
      <c r="B678" s="27" t="s">
        <v>2174</v>
      </c>
      <c r="C678" s="27">
        <f t="shared" si="70"/>
        <v>33</v>
      </c>
      <c r="D678" s="27" t="str">
        <f t="shared" si="71"/>
        <v xml:space="preserve">Coelho, J. et al. e Gouveia, L. </v>
      </c>
      <c r="E678" s="27" t="str">
        <f t="shared" si="72"/>
        <v>2012</v>
      </c>
      <c r="F678" s="27">
        <f t="shared" si="73"/>
        <v>38</v>
      </c>
      <c r="G678" s="27">
        <f t="shared" si="74"/>
        <v>41</v>
      </c>
      <c r="H678" s="27">
        <f t="shared" si="75"/>
        <v>61</v>
      </c>
      <c r="I678" s="27" t="str">
        <f t="shared" si="76"/>
        <v>Cultura e Arte na SI.</v>
      </c>
      <c r="J678" s="27" t="str">
        <f>SUBSTITUTE(Table_2[[#This Row],[Column4]],"and",";")</f>
        <v xml:space="preserve">Coelho, J. et al. e Gouveia, L. </v>
      </c>
      <c r="K678" s="27"/>
    </row>
    <row r="679" spans="1:11" ht="11.5" customHeight="1" x14ac:dyDescent="0.35">
      <c r="A679" s="27" t="s">
        <v>1284</v>
      </c>
      <c r="B679" s="27" t="s">
        <v>2175</v>
      </c>
      <c r="C679" s="27">
        <f t="shared" si="70"/>
        <v>13</v>
      </c>
      <c r="D679" s="27" t="str">
        <f t="shared" si="71"/>
        <v xml:space="preserve">Gouveia, L. </v>
      </c>
      <c r="E679" s="27" t="str">
        <f t="shared" si="72"/>
        <v>2012</v>
      </c>
      <c r="F679" s="27">
        <f t="shared" si="73"/>
        <v>18</v>
      </c>
      <c r="G679" s="27">
        <f t="shared" si="74"/>
        <v>21</v>
      </c>
      <c r="H679" s="27">
        <f t="shared" si="75"/>
        <v>41</v>
      </c>
      <c r="I679" s="27" t="str">
        <f t="shared" si="76"/>
        <v>Prefácio à 5ª edição.</v>
      </c>
      <c r="J679" s="27" t="str">
        <f>SUBSTITUTE(Table_2[[#This Row],[Column4]],"and",";")</f>
        <v xml:space="preserve">Gouveia, L. </v>
      </c>
      <c r="K679" s="27"/>
    </row>
    <row r="680" spans="1:11" ht="11.5" customHeight="1" x14ac:dyDescent="0.35">
      <c r="A680" s="27" t="s">
        <v>1286</v>
      </c>
      <c r="B680" s="27" t="s">
        <v>2176</v>
      </c>
      <c r="C680" s="27">
        <f t="shared" si="70"/>
        <v>33</v>
      </c>
      <c r="D680" s="27" t="str">
        <f t="shared" si="71"/>
        <v xml:space="preserve">Coelho, J. et al. e Gouveia, L. </v>
      </c>
      <c r="E680" s="27" t="str">
        <f t="shared" si="72"/>
        <v>2012</v>
      </c>
      <c r="F680" s="27">
        <f t="shared" si="73"/>
        <v>38</v>
      </c>
      <c r="G680" s="27">
        <f t="shared" si="74"/>
        <v>41</v>
      </c>
      <c r="H680" s="27">
        <f t="shared" si="75"/>
        <v>178</v>
      </c>
      <c r="I680" s="27" t="str">
        <f t="shared" si="76"/>
        <v>A Estratégia do XIX Governo Constitucional para as TIC: Racionalizar para Melhorar? 13ª Tomada de Posição do Grupo de Alto Nível da APDSI.</v>
      </c>
      <c r="J680" s="27" t="str">
        <f>SUBSTITUTE(Table_2[[#This Row],[Column4]],"and",";")</f>
        <v xml:space="preserve">Coelho, J. et al. e Gouveia, L. </v>
      </c>
      <c r="K680" s="27"/>
    </row>
    <row r="681" spans="1:11" ht="11.5" customHeight="1" x14ac:dyDescent="0.35">
      <c r="A681" s="27" t="s">
        <v>1288</v>
      </c>
      <c r="B681" s="27" t="s">
        <v>2177</v>
      </c>
      <c r="C681" s="27">
        <f t="shared" si="70"/>
        <v>13</v>
      </c>
      <c r="D681" s="27" t="str">
        <f t="shared" si="71"/>
        <v xml:space="preserve">Gouveia, L. </v>
      </c>
      <c r="E681" s="27" t="str">
        <f t="shared" si="72"/>
        <v>2011</v>
      </c>
      <c r="F681" s="27">
        <f t="shared" si="73"/>
        <v>18</v>
      </c>
      <c r="G681" s="27">
        <f t="shared" si="74"/>
        <v>21</v>
      </c>
      <c r="H681" s="27">
        <f t="shared" si="75"/>
        <v>46</v>
      </c>
      <c r="I681" s="27" t="str">
        <f t="shared" si="76"/>
        <v>Texto sobre a inutilidade.</v>
      </c>
      <c r="J681" s="27" t="str">
        <f>SUBSTITUTE(Table_2[[#This Row],[Column4]],"and",";")</f>
        <v xml:space="preserve">Gouveia, L. </v>
      </c>
      <c r="K681" s="27"/>
    </row>
    <row r="682" spans="1:11" ht="11.5" customHeight="1" x14ac:dyDescent="0.35">
      <c r="A682" s="27" t="s">
        <v>1290</v>
      </c>
      <c r="B682" s="27" t="s">
        <v>2178</v>
      </c>
      <c r="C682" s="27">
        <f t="shared" si="70"/>
        <v>13</v>
      </c>
      <c r="D682" s="27" t="str">
        <f t="shared" si="71"/>
        <v xml:space="preserve">Gouveia, L. </v>
      </c>
      <c r="E682" s="27" t="str">
        <f t="shared" si="72"/>
        <v>2007</v>
      </c>
      <c r="F682" s="27">
        <f t="shared" si="73"/>
        <v>18</v>
      </c>
      <c r="G682" s="27">
        <f t="shared" si="74"/>
        <v>21</v>
      </c>
      <c r="H682" s="27">
        <f t="shared" si="75"/>
        <v>77</v>
      </c>
      <c r="I682" s="27" t="str">
        <f t="shared" si="76"/>
        <v>Uma reflexão sobre capacitar o território por tecnologia.</v>
      </c>
      <c r="J682" s="27" t="str">
        <f>SUBSTITUTE(Table_2[[#This Row],[Column4]],"and",";")</f>
        <v xml:space="preserve">Gouveia, L. </v>
      </c>
      <c r="K682" s="27"/>
    </row>
    <row r="683" spans="1:11" ht="11.5" customHeight="1" x14ac:dyDescent="0.35">
      <c r="A683" s="27" t="s">
        <v>1292</v>
      </c>
      <c r="B683" s="27" t="s">
        <v>2179</v>
      </c>
      <c r="C683" s="27">
        <f t="shared" si="70"/>
        <v>13</v>
      </c>
      <c r="D683" s="27" t="str">
        <f t="shared" si="71"/>
        <v xml:space="preserve">Gouveia, L. </v>
      </c>
      <c r="E683" s="27" t="str">
        <f t="shared" si="72"/>
        <v>2007</v>
      </c>
      <c r="F683" s="27">
        <f t="shared" si="73"/>
        <v>18</v>
      </c>
      <c r="G683" s="27">
        <f t="shared" si="74"/>
        <v>21</v>
      </c>
      <c r="H683" s="27">
        <f t="shared" si="75"/>
        <v>82</v>
      </c>
      <c r="I683" s="27" t="str">
        <f t="shared" si="76"/>
        <v>Território, conhecimento e competências: um triângulo a fixar.</v>
      </c>
      <c r="J683" s="27" t="str">
        <f>SUBSTITUTE(Table_2[[#This Row],[Column4]],"and",";")</f>
        <v xml:space="preserve">Gouveia, L. </v>
      </c>
      <c r="K683" s="27"/>
    </row>
    <row r="684" spans="1:11" ht="11.5" customHeight="1" x14ac:dyDescent="0.35">
      <c r="A684" s="27" t="s">
        <v>1294</v>
      </c>
      <c r="B684" s="27" t="s">
        <v>2180</v>
      </c>
      <c r="C684" s="27">
        <f t="shared" si="70"/>
        <v>13</v>
      </c>
      <c r="D684" s="27" t="str">
        <f t="shared" si="71"/>
        <v xml:space="preserve">Gouveia, L. </v>
      </c>
      <c r="E684" s="27" t="str">
        <f t="shared" si="72"/>
        <v>2007</v>
      </c>
      <c r="F684" s="27">
        <f t="shared" si="73"/>
        <v>18</v>
      </c>
      <c r="G684" s="27">
        <f t="shared" si="74"/>
        <v>21</v>
      </c>
      <c r="H684" s="27">
        <f t="shared" si="75"/>
        <v>80</v>
      </c>
      <c r="I684" s="27" t="str">
        <f t="shared" si="76"/>
        <v>Tirar partido dos Sistemas de Informação no contexto actual.</v>
      </c>
      <c r="J684" s="27" t="str">
        <f>SUBSTITUTE(Table_2[[#This Row],[Column4]],"and",";")</f>
        <v xml:space="preserve">Gouveia, L. </v>
      </c>
      <c r="K684" s="27"/>
    </row>
    <row r="685" spans="1:11" ht="11.5" customHeight="1" x14ac:dyDescent="0.35">
      <c r="A685" s="27" t="s">
        <v>1296</v>
      </c>
      <c r="B685" s="27" t="s">
        <v>2181</v>
      </c>
      <c r="C685" s="27">
        <f t="shared" si="70"/>
        <v>13</v>
      </c>
      <c r="D685" s="27" t="str">
        <f t="shared" si="71"/>
        <v xml:space="preserve">Gouveia, L. </v>
      </c>
      <c r="E685" s="27" t="str">
        <f t="shared" si="72"/>
        <v>2006</v>
      </c>
      <c r="F685" s="27">
        <f t="shared" si="73"/>
        <v>18</v>
      </c>
      <c r="G685" s="27">
        <f t="shared" si="74"/>
        <v>21</v>
      </c>
      <c r="H685" s="27">
        <f t="shared" si="75"/>
        <v>85</v>
      </c>
      <c r="I685" s="27" t="str">
        <f t="shared" si="76"/>
        <v>Afinal não é assim tão caro ou uma história sobre o conhecimento.</v>
      </c>
      <c r="J685" s="27" t="str">
        <f>SUBSTITUTE(Table_2[[#This Row],[Column4]],"and",";")</f>
        <v xml:space="preserve">Gouveia, L. </v>
      </c>
      <c r="K685" s="27"/>
    </row>
    <row r="686" spans="1:11" ht="11.5" customHeight="1" x14ac:dyDescent="0.35">
      <c r="A686" s="27" t="s">
        <v>1298</v>
      </c>
      <c r="B686" s="27" t="s">
        <v>2182</v>
      </c>
      <c r="C686" s="27">
        <f t="shared" si="70"/>
        <v>13</v>
      </c>
      <c r="D686" s="27" t="str">
        <f t="shared" si="71"/>
        <v xml:space="preserve">Gouveia, L. </v>
      </c>
      <c r="E686" s="27" t="str">
        <f t="shared" si="72"/>
        <v>2006</v>
      </c>
      <c r="F686" s="27">
        <f t="shared" si="73"/>
        <v>18</v>
      </c>
      <c r="G686" s="27">
        <f t="shared" si="74"/>
        <v>21</v>
      </c>
      <c r="H686" s="27">
        <f t="shared" si="75"/>
        <v>78</v>
      </c>
      <c r="I686" s="27" t="str">
        <f t="shared" si="76"/>
        <v>A necessidade de capacitar conhecimento para o território.</v>
      </c>
      <c r="J686" s="27" t="str">
        <f>SUBSTITUTE(Table_2[[#This Row],[Column4]],"and",";")</f>
        <v xml:space="preserve">Gouveia, L. </v>
      </c>
      <c r="K686" s="27"/>
    </row>
    <row r="687" spans="1:11" ht="11.5" customHeight="1" x14ac:dyDescent="0.35">
      <c r="A687" s="27" t="s">
        <v>1300</v>
      </c>
      <c r="B687" s="27" t="s">
        <v>2183</v>
      </c>
      <c r="C687" s="27">
        <f t="shared" si="70"/>
        <v>13</v>
      </c>
      <c r="D687" s="27" t="str">
        <f t="shared" si="71"/>
        <v xml:space="preserve">Gouveia, L. </v>
      </c>
      <c r="E687" s="27" t="str">
        <f t="shared" si="72"/>
        <v>2005</v>
      </c>
      <c r="F687" s="27">
        <f t="shared" si="73"/>
        <v>18</v>
      </c>
      <c r="G687" s="27">
        <f t="shared" si="74"/>
        <v>21</v>
      </c>
      <c r="H687" s="27">
        <f t="shared" si="75"/>
        <v>72</v>
      </c>
      <c r="I687" s="27" t="str">
        <f t="shared" si="76"/>
        <v>Cidades e Regiões Digitais: no limiar da maioridade.</v>
      </c>
      <c r="J687" s="27" t="str">
        <f>SUBSTITUTE(Table_2[[#This Row],[Column4]],"and",";")</f>
        <v xml:space="preserve">Gouveia, L. </v>
      </c>
      <c r="K687" s="27"/>
    </row>
    <row r="688" spans="1:11" ht="11.5" customHeight="1" x14ac:dyDescent="0.35">
      <c r="A688" s="27" t="s">
        <v>1302</v>
      </c>
      <c r="B688" s="27" t="s">
        <v>2184</v>
      </c>
      <c r="C688" s="27">
        <f t="shared" si="70"/>
        <v>13</v>
      </c>
      <c r="D688" s="27" t="str">
        <f t="shared" si="71"/>
        <v xml:space="preserve">Gouveia, L. </v>
      </c>
      <c r="E688" s="27" t="str">
        <f t="shared" si="72"/>
        <v>2005</v>
      </c>
      <c r="F688" s="27">
        <f t="shared" si="73"/>
        <v>18</v>
      </c>
      <c r="G688" s="27">
        <f t="shared" si="74"/>
        <v>21</v>
      </c>
      <c r="H688" s="27">
        <f t="shared" si="75"/>
        <v>85</v>
      </c>
      <c r="I688" s="27" t="str">
        <f t="shared" si="76"/>
        <v>A minha homepage faz dez anos! Newsletter Professores Inovadores.</v>
      </c>
      <c r="J688" s="27" t="str">
        <f>SUBSTITUTE(Table_2[[#This Row],[Column4]],"and",";")</f>
        <v xml:space="preserve">Gouveia, L. </v>
      </c>
      <c r="K688" s="27"/>
    </row>
    <row r="689" spans="1:11" ht="11.5" customHeight="1" x14ac:dyDescent="0.35">
      <c r="A689" s="27" t="s">
        <v>1304</v>
      </c>
      <c r="B689" s="27" t="s">
        <v>2185</v>
      </c>
      <c r="C689" s="27">
        <f t="shared" si="70"/>
        <v>13</v>
      </c>
      <c r="D689" s="27" t="str">
        <f t="shared" si="71"/>
        <v xml:space="preserve">Gouveia, L. </v>
      </c>
      <c r="E689" s="27" t="str">
        <f t="shared" si="72"/>
        <v>2004</v>
      </c>
      <c r="F689" s="27">
        <f t="shared" si="73"/>
        <v>18</v>
      </c>
      <c r="G689" s="27">
        <f t="shared" si="74"/>
        <v>21</v>
      </c>
      <c r="H689" s="27">
        <f t="shared" si="75"/>
        <v>71</v>
      </c>
      <c r="I689" s="27" t="str">
        <f t="shared" si="76"/>
        <v>A Sociedade da Informação e as autarquias digitais.</v>
      </c>
      <c r="J689" s="27" t="str">
        <f>SUBSTITUTE(Table_2[[#This Row],[Column4]],"and",";")</f>
        <v xml:space="preserve">Gouveia, L. </v>
      </c>
      <c r="K689" s="27"/>
    </row>
    <row r="690" spans="1:11" ht="11.5" customHeight="1" x14ac:dyDescent="0.35">
      <c r="A690" s="27" t="s">
        <v>1306</v>
      </c>
      <c r="B690" s="27" t="s">
        <v>2186</v>
      </c>
      <c r="C690" s="27">
        <f t="shared" si="70"/>
        <v>13</v>
      </c>
      <c r="D690" s="27" t="str">
        <f t="shared" si="71"/>
        <v xml:space="preserve">Gouveia, L. </v>
      </c>
      <c r="E690" s="27" t="str">
        <f t="shared" si="72"/>
        <v>2004</v>
      </c>
      <c r="F690" s="27">
        <f t="shared" si="73"/>
        <v>18</v>
      </c>
      <c r="G690" s="27">
        <f t="shared" si="74"/>
        <v>21</v>
      </c>
      <c r="H690" s="27">
        <f t="shared" si="75"/>
        <v>44</v>
      </c>
      <c r="I690" s="27" t="str">
        <f t="shared" si="76"/>
        <v>Sociedade da Informação.</v>
      </c>
      <c r="J690" s="27" t="str">
        <f>SUBSTITUTE(Table_2[[#This Row],[Column4]],"and",";")</f>
        <v xml:space="preserve">Gouveia, L. </v>
      </c>
      <c r="K690" s="27"/>
    </row>
    <row r="691" spans="1:11" ht="11.5" customHeight="1" x14ac:dyDescent="0.35">
      <c r="A691" s="27" t="s">
        <v>1308</v>
      </c>
      <c r="B691" s="27" t="s">
        <v>2187</v>
      </c>
      <c r="C691" s="27">
        <f t="shared" si="70"/>
        <v>13</v>
      </c>
      <c r="D691" s="27" t="str">
        <f t="shared" si="71"/>
        <v xml:space="preserve">Gouveia, L. </v>
      </c>
      <c r="E691" s="27" t="str">
        <f t="shared" si="72"/>
        <v>2004</v>
      </c>
      <c r="F691" s="27">
        <f t="shared" si="73"/>
        <v>18</v>
      </c>
      <c r="G691" s="27">
        <f t="shared" si="74"/>
        <v>21</v>
      </c>
      <c r="H691" s="27">
        <f t="shared" si="75"/>
        <v>52</v>
      </c>
      <c r="I691" s="27" t="str">
        <f t="shared" si="76"/>
        <v>Como analisar um caso de estudo.</v>
      </c>
      <c r="J691" s="27" t="str">
        <f>SUBSTITUTE(Table_2[[#This Row],[Column4]],"and",";")</f>
        <v xml:space="preserve">Gouveia, L. </v>
      </c>
      <c r="K691" s="27"/>
    </row>
    <row r="692" spans="1:11" ht="11.5" customHeight="1" x14ac:dyDescent="0.35">
      <c r="A692" s="27" t="s">
        <v>1310</v>
      </c>
      <c r="B692" s="27" t="s">
        <v>2188</v>
      </c>
      <c r="C692" s="27">
        <f t="shared" si="70"/>
        <v>26</v>
      </c>
      <c r="D692" s="27" t="str">
        <f t="shared" si="71"/>
        <v xml:space="preserve">Gouveia, L. e Xavier, J. </v>
      </c>
      <c r="E692" s="27" t="str">
        <f t="shared" si="72"/>
        <v>2004</v>
      </c>
      <c r="F692" s="27">
        <f t="shared" si="73"/>
        <v>31</v>
      </c>
      <c r="G692" s="27">
        <f t="shared" si="74"/>
        <v>34</v>
      </c>
      <c r="H692" s="27">
        <f t="shared" si="75"/>
        <v>98</v>
      </c>
      <c r="I692" s="27" t="str">
        <f t="shared" si="76"/>
        <v>Serviços Municipais de Integração: uma perspectiva de integração.</v>
      </c>
      <c r="J692" s="27" t="str">
        <f>SUBSTITUTE(Table_2[[#This Row],[Column4]],"and",";")</f>
        <v xml:space="preserve">Gouveia, L. e Xavier, J. </v>
      </c>
      <c r="K692" s="27"/>
    </row>
    <row r="693" spans="1:11" ht="11.5" customHeight="1" x14ac:dyDescent="0.35">
      <c r="A693" s="27" t="s">
        <v>1312</v>
      </c>
      <c r="B693" s="27" t="s">
        <v>2189</v>
      </c>
      <c r="C693" s="27">
        <f t="shared" si="70"/>
        <v>27</v>
      </c>
      <c r="D693" s="27" t="str">
        <f t="shared" si="71"/>
        <v xml:space="preserve">Gouveia, F. e Gouveia, L. </v>
      </c>
      <c r="E693" s="27" t="str">
        <f t="shared" si="72"/>
        <v>2003</v>
      </c>
      <c r="F693" s="27">
        <f t="shared" si="73"/>
        <v>32</v>
      </c>
      <c r="G693" s="27">
        <f t="shared" si="74"/>
        <v>35</v>
      </c>
      <c r="H693" s="27">
        <f t="shared" si="75"/>
        <v>80</v>
      </c>
      <c r="I693" s="27" t="str">
        <f t="shared" si="76"/>
        <v>Gestão da Informação: conceitos e importância.</v>
      </c>
      <c r="J693" s="27" t="str">
        <f>SUBSTITUTE(Table_2[[#This Row],[Column4]],"and",";")</f>
        <v xml:space="preserve">Gouveia, F. e Gouveia, L. </v>
      </c>
      <c r="K693" s="27"/>
    </row>
    <row r="694" spans="1:11" ht="11.5" customHeight="1" x14ac:dyDescent="0.35">
      <c r="A694" s="27" t="s">
        <v>1314</v>
      </c>
      <c r="B694" s="27" t="s">
        <v>2190</v>
      </c>
      <c r="C694" s="27">
        <f t="shared" si="70"/>
        <v>27</v>
      </c>
      <c r="D694" s="27" t="str">
        <f t="shared" si="71"/>
        <v xml:space="preserve">Gouveia, J. e Gouveia, L. </v>
      </c>
      <c r="E694" s="27" t="str">
        <f t="shared" si="72"/>
        <v>2002</v>
      </c>
      <c r="F694" s="27">
        <f t="shared" si="73"/>
        <v>32</v>
      </c>
      <c r="G694" s="27">
        <f t="shared" si="74"/>
        <v>35</v>
      </c>
      <c r="H694" s="27">
        <f t="shared" si="75"/>
        <v>51</v>
      </c>
      <c r="I694" s="27" t="str">
        <f t="shared" si="76"/>
        <v>Cidades Digitais.</v>
      </c>
      <c r="J694" s="27" t="str">
        <f>SUBSTITUTE(Table_2[[#This Row],[Column4]],"and",";")</f>
        <v xml:space="preserve">Gouveia, J. e Gouveia, L. </v>
      </c>
      <c r="K694" s="27"/>
    </row>
    <row r="695" spans="1:11" ht="11.5" customHeight="1" x14ac:dyDescent="0.35">
      <c r="A695" s="27" t="s">
        <v>1316</v>
      </c>
      <c r="B695" s="27" t="s">
        <v>2191</v>
      </c>
      <c r="C695" s="27">
        <f t="shared" si="70"/>
        <v>27</v>
      </c>
      <c r="D695" s="27" t="str">
        <f t="shared" si="71"/>
        <v xml:space="preserve">Gouveia, L. e Gouveia, J. </v>
      </c>
      <c r="E695" s="27" t="str">
        <f t="shared" si="72"/>
        <v>2002</v>
      </c>
      <c r="F695" s="27">
        <f t="shared" si="73"/>
        <v>32</v>
      </c>
      <c r="G695" s="27">
        <f t="shared" si="74"/>
        <v>35</v>
      </c>
      <c r="H695" s="27">
        <f t="shared" si="75"/>
        <v>71</v>
      </c>
      <c r="I695" s="27" t="str">
        <f t="shared" si="76"/>
        <v>As cidades digitais e o Gaia Digital.</v>
      </c>
      <c r="J695" s="27" t="str">
        <f>SUBSTITUTE(Table_2[[#This Row],[Column4]],"and",";")</f>
        <v xml:space="preserve">Gouveia, L. e Gouveia, J. </v>
      </c>
      <c r="K695" s="27"/>
    </row>
    <row r="696" spans="1:11" ht="11.5" customHeight="1" x14ac:dyDescent="0.35">
      <c r="A696" s="27" t="s">
        <v>1318</v>
      </c>
      <c r="B696" s="27" t="s">
        <v>2192</v>
      </c>
      <c r="C696" s="27">
        <f t="shared" si="70"/>
        <v>13</v>
      </c>
      <c r="D696" s="27" t="str">
        <f t="shared" si="71"/>
        <v xml:space="preserve">Gouveia, L. </v>
      </c>
      <c r="E696" s="27" t="str">
        <f t="shared" si="72"/>
        <v>2002</v>
      </c>
      <c r="F696" s="27">
        <f t="shared" si="73"/>
        <v>18</v>
      </c>
      <c r="G696" s="27">
        <f t="shared" si="74"/>
        <v>21</v>
      </c>
      <c r="H696" s="27">
        <f t="shared" si="75"/>
        <v>91</v>
      </c>
      <c r="I696" s="27" t="str">
        <f t="shared" si="76"/>
        <v>Competências críticas para a Sociedade da Informação e do conhecimento.</v>
      </c>
      <c r="J696" s="27" t="str">
        <f>SUBSTITUTE(Table_2[[#This Row],[Column4]],"and",";")</f>
        <v xml:space="preserve">Gouveia, L. </v>
      </c>
      <c r="K696" s="27"/>
    </row>
    <row r="697" spans="1:11" ht="11.5" customHeight="1" x14ac:dyDescent="0.35">
      <c r="A697" s="27" t="s">
        <v>1320</v>
      </c>
      <c r="B697" s="27" t="s">
        <v>2193</v>
      </c>
      <c r="C697" s="27">
        <f t="shared" si="70"/>
        <v>13</v>
      </c>
      <c r="D697" s="27" t="str">
        <f t="shared" si="71"/>
        <v xml:space="preserve">Gouveia, L. </v>
      </c>
      <c r="E697" s="27" t="str">
        <f t="shared" si="72"/>
        <v>2001</v>
      </c>
      <c r="F697" s="27">
        <f t="shared" si="73"/>
        <v>18</v>
      </c>
      <c r="G697" s="27">
        <f t="shared" si="74"/>
        <v>21</v>
      </c>
      <c r="H697" s="27">
        <f t="shared" si="75"/>
        <v>46</v>
      </c>
      <c r="I697" s="27" t="str">
        <f t="shared" si="76"/>
        <v>Tecnologias de Informação.</v>
      </c>
      <c r="J697" s="27" t="str">
        <f>SUBSTITUTE(Table_2[[#This Row],[Column4]],"and",";")</f>
        <v xml:space="preserve">Gouveia, L. </v>
      </c>
      <c r="K697" s="27"/>
    </row>
    <row r="698" spans="1:11" ht="11.5" customHeight="1" x14ac:dyDescent="0.35">
      <c r="A698" s="27" t="s">
        <v>1322</v>
      </c>
      <c r="B698" s="27" t="s">
        <v>2194</v>
      </c>
      <c r="C698" s="27">
        <f t="shared" si="70"/>
        <v>13</v>
      </c>
      <c r="D698" s="27" t="str">
        <f t="shared" si="71"/>
        <v xml:space="preserve">Gouveia, L. </v>
      </c>
      <c r="E698" s="27" t="str">
        <f t="shared" si="72"/>
        <v>1998</v>
      </c>
      <c r="F698" s="27">
        <f t="shared" si="73"/>
        <v>18</v>
      </c>
      <c r="G698" s="27">
        <f t="shared" si="74"/>
        <v>21</v>
      </c>
      <c r="H698" s="27">
        <f t="shared" si="75"/>
        <v>59</v>
      </c>
      <c r="I698" s="27" t="str">
        <f t="shared" si="76"/>
        <v>Internet - a emergência do novo social.</v>
      </c>
      <c r="J698" s="27" t="str">
        <f>SUBSTITUTE(Table_2[[#This Row],[Column4]],"and",";")</f>
        <v xml:space="preserve">Gouveia, L. </v>
      </c>
      <c r="K698" s="27"/>
    </row>
    <row r="699" spans="1:11" ht="11.5" customHeight="1" x14ac:dyDescent="0.35">
      <c r="A699" s="27" t="s">
        <v>1324</v>
      </c>
      <c r="B699" s="27" t="s">
        <v>2195</v>
      </c>
      <c r="C699" s="27">
        <f t="shared" si="70"/>
        <v>13</v>
      </c>
      <c r="D699" s="27" t="str">
        <f t="shared" si="71"/>
        <v xml:space="preserve">Gouveia, L. </v>
      </c>
      <c r="E699" s="27" t="str">
        <f t="shared" si="72"/>
        <v>1998</v>
      </c>
      <c r="F699" s="27">
        <f t="shared" si="73"/>
        <v>18</v>
      </c>
      <c r="G699" s="27">
        <f t="shared" si="74"/>
        <v>21</v>
      </c>
      <c r="H699" s="27">
        <f t="shared" si="75"/>
        <v>64</v>
      </c>
      <c r="I699" s="27" t="str">
        <f t="shared" si="76"/>
        <v>A humanização das Tecnologias de Informação.</v>
      </c>
      <c r="J699" s="27" t="str">
        <f>SUBSTITUTE(Table_2[[#This Row],[Column4]],"and",";")</f>
        <v xml:space="preserve">Gouveia, L. </v>
      </c>
      <c r="K699" s="27"/>
    </row>
    <row r="700" spans="1:11" ht="11.5" customHeight="1" x14ac:dyDescent="0.35">
      <c r="A700" s="27" t="s">
        <v>1326</v>
      </c>
      <c r="B700" s="27" t="s">
        <v>2196</v>
      </c>
      <c r="C700" s="27">
        <f t="shared" si="70"/>
        <v>13</v>
      </c>
      <c r="D700" s="27" t="str">
        <f t="shared" si="71"/>
        <v xml:space="preserve">Gouveia, L. </v>
      </c>
      <c r="E700" s="27" t="str">
        <f t="shared" si="72"/>
        <v>1997</v>
      </c>
      <c r="F700" s="27">
        <f t="shared" si="73"/>
        <v>18</v>
      </c>
      <c r="G700" s="27">
        <f t="shared" si="74"/>
        <v>21</v>
      </c>
      <c r="H700" s="27">
        <f t="shared" si="75"/>
        <v>150</v>
      </c>
      <c r="I700" s="27" t="str">
        <f t="shared" si="76"/>
        <v>A Internet, oportunidade ou ameaça ao Professor? Artigo aceite para a Revista do Departamento de Ciências da Administração da UFP.</v>
      </c>
      <c r="J700" s="27" t="str">
        <f>SUBSTITUTE(Table_2[[#This Row],[Column4]],"and",";")</f>
        <v xml:space="preserve">Gouveia, L. </v>
      </c>
      <c r="K700" s="27"/>
    </row>
    <row r="701" spans="1:11" ht="11.5" customHeight="1" x14ac:dyDescent="0.35">
      <c r="A701" s="27" t="s">
        <v>1328</v>
      </c>
      <c r="B701" s="27" t="s">
        <v>2197</v>
      </c>
      <c r="C701" s="27">
        <f t="shared" si="70"/>
        <v>13</v>
      </c>
      <c r="D701" s="27" t="str">
        <f t="shared" si="71"/>
        <v xml:space="preserve">Gouveia, L. </v>
      </c>
      <c r="E701" s="27" t="str">
        <f t="shared" si="72"/>
        <v>1997</v>
      </c>
      <c r="F701" s="27">
        <f t="shared" si="73"/>
        <v>18</v>
      </c>
      <c r="G701" s="27">
        <f t="shared" si="74"/>
        <v>21</v>
      </c>
      <c r="H701" s="27">
        <f t="shared" si="75"/>
        <v>78</v>
      </c>
      <c r="I701" s="27" t="str">
        <f t="shared" si="76"/>
        <v>O projecto, a gestão de projectos e o Gestor de Projectos.</v>
      </c>
      <c r="J701" s="27" t="str">
        <f>SUBSTITUTE(Table_2[[#This Row],[Column4]],"and",";")</f>
        <v xml:space="preserve">Gouveia, L. </v>
      </c>
      <c r="K701" s="27"/>
    </row>
    <row r="702" spans="1:11" ht="11.5" customHeight="1" x14ac:dyDescent="0.35">
      <c r="A702" s="27" t="s">
        <v>1330</v>
      </c>
      <c r="B702" s="27" t="s">
        <v>2198</v>
      </c>
      <c r="C702" s="27">
        <f t="shared" si="70"/>
        <v>13</v>
      </c>
      <c r="D702" s="27" t="str">
        <f t="shared" si="71"/>
        <v xml:space="preserve">Gouveia, L. </v>
      </c>
      <c r="E702" s="27" t="str">
        <f t="shared" si="72"/>
        <v>1997</v>
      </c>
      <c r="F702" s="27">
        <f t="shared" si="73"/>
        <v>18</v>
      </c>
      <c r="G702" s="27">
        <f t="shared" si="74"/>
        <v>21</v>
      </c>
      <c r="H702" s="27">
        <f t="shared" si="75"/>
        <v>116</v>
      </c>
      <c r="I702" s="27" t="str">
        <f t="shared" si="76"/>
        <v>A redacção de documentos científicos, dicas para a escrita de textos de relatórios e monografia.</v>
      </c>
      <c r="J702" s="27" t="str">
        <f>SUBSTITUTE(Table_2[[#This Row],[Column4]],"and",";")</f>
        <v xml:space="preserve">Gouveia, L. </v>
      </c>
      <c r="K702" s="27"/>
    </row>
    <row r="703" spans="1:11" ht="11.5" customHeight="1" x14ac:dyDescent="0.35">
      <c r="A703" s="27" t="s">
        <v>1332</v>
      </c>
      <c r="B703" s="27" t="s">
        <v>2199</v>
      </c>
      <c r="C703" s="27">
        <f t="shared" si="70"/>
        <v>13</v>
      </c>
      <c r="D703" s="27" t="str">
        <f t="shared" si="71"/>
        <v xml:space="preserve">Gouveia, L. </v>
      </c>
      <c r="E703" s="27" t="str">
        <f t="shared" si="72"/>
        <v>1996</v>
      </c>
      <c r="F703" s="27">
        <f t="shared" si="73"/>
        <v>18</v>
      </c>
      <c r="G703" s="27">
        <f t="shared" si="74"/>
        <v>21</v>
      </c>
      <c r="H703" s="27">
        <f t="shared" si="75"/>
        <v>64</v>
      </c>
      <c r="I703" s="27" t="str">
        <f t="shared" si="76"/>
        <v>E agora, vou ter de escrever! UFP, Dezembro.</v>
      </c>
      <c r="J703" s="27" t="str">
        <f>SUBSTITUTE(Table_2[[#This Row],[Column4]],"and",";")</f>
        <v xml:space="preserve">Gouveia, L. </v>
      </c>
      <c r="K703" s="27"/>
    </row>
    <row r="704" spans="1:11" ht="11.5" customHeight="1" x14ac:dyDescent="0.35">
      <c r="A704" s="27" t="s">
        <v>1334</v>
      </c>
      <c r="B704" s="27" t="s">
        <v>2200</v>
      </c>
      <c r="C704" s="27">
        <f t="shared" si="70"/>
        <v>13</v>
      </c>
      <c r="D704" s="27" t="str">
        <f t="shared" si="71"/>
        <v xml:space="preserve">Gouveia, L. </v>
      </c>
      <c r="E704" s="27" t="str">
        <f t="shared" si="72"/>
        <v>1991</v>
      </c>
      <c r="F704" s="27">
        <f t="shared" si="73"/>
        <v>18</v>
      </c>
      <c r="G704" s="27">
        <f t="shared" si="74"/>
        <v>21</v>
      </c>
      <c r="H704" s="27">
        <f t="shared" si="75"/>
        <v>96</v>
      </c>
      <c r="I704" s="27" t="str">
        <f t="shared" si="76"/>
        <v>O Videotex: um serviço actual? Seminário Sobre Ética e Carreira Informática.</v>
      </c>
      <c r="J704" s="27" t="str">
        <f>SUBSTITUTE(Table_2[[#This Row],[Column4]],"and",";")</f>
        <v xml:space="preserve">Gouveia, L. </v>
      </c>
      <c r="K704" s="27"/>
    </row>
    <row r="705" spans="1:11" ht="11.5" customHeight="1" x14ac:dyDescent="0.35">
      <c r="A705" s="27" t="s">
        <v>1336</v>
      </c>
      <c r="B705" s="27" t="s">
        <v>2201</v>
      </c>
      <c r="C705" s="27">
        <f t="shared" si="70"/>
        <v>13</v>
      </c>
      <c r="D705" s="27" t="str">
        <f t="shared" si="71"/>
        <v xml:space="preserve">Gouveia, L. </v>
      </c>
      <c r="E705" s="27" t="str">
        <f t="shared" si="72"/>
        <v>1989</v>
      </c>
      <c r="F705" s="27">
        <f t="shared" si="73"/>
        <v>18</v>
      </c>
      <c r="G705" s="27">
        <f t="shared" si="74"/>
        <v>21</v>
      </c>
      <c r="H705" s="27">
        <f t="shared" si="75"/>
        <v>34</v>
      </c>
      <c r="I705" s="27" t="str">
        <f t="shared" si="76"/>
        <v>Um testemunho.</v>
      </c>
      <c r="J705" s="27" t="str">
        <f>SUBSTITUTE(Table_2[[#This Row],[Column4]],"and",";")</f>
        <v xml:space="preserve">Gouveia, L. </v>
      </c>
      <c r="K705" s="27"/>
    </row>
    <row r="706" spans="1:11" ht="11.5" customHeight="1" x14ac:dyDescent="0.35">
      <c r="A706" s="27" t="s">
        <v>1228</v>
      </c>
      <c r="B706" s="27" t="s">
        <v>2202</v>
      </c>
      <c r="C706" s="27" t="e">
        <f t="shared" ref="C706:C769" si="77">FIND("(",B706)</f>
        <v>#VALUE!</v>
      </c>
      <c r="D706" s="27" t="e">
        <f t="shared" ref="D706:D769" si="78">LEFT(B706,C706-1)</f>
        <v>#VALUE!</v>
      </c>
      <c r="E706" s="27" t="e">
        <f t="shared" ref="E706:E770" si="79">MID(B706,C706+1,4)</f>
        <v>#VALUE!</v>
      </c>
      <c r="F706" s="27" t="e">
        <f t="shared" ref="F706:F770" si="80">FIND(")",B706)</f>
        <v>#VALUE!</v>
      </c>
      <c r="G706" s="27" t="e">
        <f t="shared" ref="G706:G769" si="81">F706+3</f>
        <v>#VALUE!</v>
      </c>
      <c r="H706" s="27" t="e">
        <f t="shared" ref="H706:H769" si="82">FIND(".",B706,G706)</f>
        <v>#VALUE!</v>
      </c>
      <c r="I706" s="27" t="e">
        <f t="shared" ref="I706:I769" si="83">MID(B706,G706,H706-G706+1)</f>
        <v>#VALUE!</v>
      </c>
      <c r="J706" s="27" t="e">
        <f>SUBSTITUTE(Table_2[[#This Row],[Column4]],"and",";")</f>
        <v>#VALUE!</v>
      </c>
      <c r="K706" s="27"/>
    </row>
    <row r="707" spans="1:11" ht="11.5" customHeight="1" x14ac:dyDescent="0.35">
      <c r="A707" s="27" t="s">
        <v>1314</v>
      </c>
      <c r="B707" s="27" t="s">
        <v>2203</v>
      </c>
      <c r="C707" s="27">
        <f t="shared" si="77"/>
        <v>13</v>
      </c>
      <c r="D707" s="27" t="str">
        <f t="shared" si="78"/>
        <v xml:space="preserve">Gouveia, L. </v>
      </c>
      <c r="E707" s="27" t="str">
        <f t="shared" si="79"/>
        <v>2019</v>
      </c>
      <c r="F707" s="27">
        <f t="shared" si="80"/>
        <v>18</v>
      </c>
      <c r="G707" s="27">
        <f t="shared" si="81"/>
        <v>21</v>
      </c>
      <c r="H707" s="27">
        <f t="shared" si="82"/>
        <v>63</v>
      </c>
      <c r="I707" s="27" t="str">
        <f t="shared" si="83"/>
        <v>A Gestão da Informação no tempo do Digital.</v>
      </c>
      <c r="J707" s="27" t="str">
        <f>SUBSTITUTE(Table_2[[#This Row],[Column4]],"and",";")</f>
        <v xml:space="preserve">Gouveia, L. </v>
      </c>
      <c r="K707" s="27"/>
    </row>
    <row r="708" spans="1:11" ht="11.5" customHeight="1" x14ac:dyDescent="0.35">
      <c r="A708" s="27" t="s">
        <v>1316</v>
      </c>
      <c r="B708" s="27" t="s">
        <v>2204</v>
      </c>
      <c r="C708" s="27">
        <f t="shared" si="77"/>
        <v>13</v>
      </c>
      <c r="D708" s="27" t="str">
        <f t="shared" si="78"/>
        <v xml:space="preserve">Gouveia, L. </v>
      </c>
      <c r="E708" s="27" t="str">
        <f t="shared" si="79"/>
        <v>2019</v>
      </c>
      <c r="F708" s="27">
        <f t="shared" si="80"/>
        <v>18</v>
      </c>
      <c r="G708" s="27">
        <f t="shared" si="81"/>
        <v>21</v>
      </c>
      <c r="H708" s="27">
        <f t="shared" si="82"/>
        <v>79</v>
      </c>
      <c r="I708" s="27" t="str">
        <f t="shared" si="83"/>
        <v>UFPR TV Desafios da Universidade no Mundo Digital Especial.</v>
      </c>
      <c r="J708" s="27" t="str">
        <f>SUBSTITUTE(Table_2[[#This Row],[Column4]],"and",";")</f>
        <v xml:space="preserve">Gouveia, L. </v>
      </c>
      <c r="K708" s="27"/>
    </row>
    <row r="709" spans="1:11" ht="11.5" customHeight="1" x14ac:dyDescent="0.35">
      <c r="A709" s="27" t="s">
        <v>1318</v>
      </c>
      <c r="B709" s="27" t="s">
        <v>2205</v>
      </c>
      <c r="C709" s="27">
        <f t="shared" si="77"/>
        <v>13</v>
      </c>
      <c r="D709" s="27" t="str">
        <f t="shared" si="78"/>
        <v xml:space="preserve">Gouveia, L. </v>
      </c>
      <c r="E709" s="27" t="str">
        <f t="shared" si="79"/>
        <v>2007</v>
      </c>
      <c r="F709" s="27">
        <f t="shared" si="80"/>
        <v>18</v>
      </c>
      <c r="G709" s="27">
        <f t="shared" si="81"/>
        <v>21</v>
      </c>
      <c r="H709" s="27">
        <f t="shared" si="82"/>
        <v>60</v>
      </c>
      <c r="I709" s="27" t="str">
        <f t="shared" si="83"/>
        <v>Entrevista sobre o Blogue pessoal (lmbg.</v>
      </c>
      <c r="J709" s="27" t="str">
        <f>SUBSTITUTE(Table_2[[#This Row],[Column4]],"and",";")</f>
        <v xml:space="preserve">Gouveia, L. </v>
      </c>
      <c r="K709" s="27"/>
    </row>
    <row r="710" spans="1:11" ht="11.5" customHeight="1" x14ac:dyDescent="0.35">
      <c r="A710" s="27" t="s">
        <v>1320</v>
      </c>
      <c r="B710" s="27" t="s">
        <v>2206</v>
      </c>
      <c r="C710" s="27">
        <f t="shared" si="77"/>
        <v>13</v>
      </c>
      <c r="D710" s="27" t="str">
        <f t="shared" si="78"/>
        <v xml:space="preserve">Gouveia, L. </v>
      </c>
      <c r="E710" s="27" t="str">
        <f t="shared" si="79"/>
        <v>2007</v>
      </c>
      <c r="F710" s="27">
        <f t="shared" si="80"/>
        <v>18</v>
      </c>
      <c r="G710" s="27">
        <f t="shared" si="81"/>
        <v>21</v>
      </c>
      <c r="H710" s="27">
        <f t="shared" si="82"/>
        <v>84</v>
      </c>
      <c r="I710" s="27" t="str">
        <f t="shared" si="83"/>
        <v>Do território digital à governação de pessoas e do conhecimento.</v>
      </c>
      <c r="J710" s="27" t="str">
        <f>SUBSTITUTE(Table_2[[#This Row],[Column4]],"and",";")</f>
        <v xml:space="preserve">Gouveia, L. </v>
      </c>
      <c r="K710" s="27"/>
    </row>
    <row r="711" spans="1:11" ht="11.5" customHeight="1" x14ac:dyDescent="0.35">
      <c r="A711" s="27" t="s">
        <v>1322</v>
      </c>
      <c r="B711" s="27" t="s">
        <v>2207</v>
      </c>
      <c r="C711" s="27">
        <f t="shared" si="77"/>
        <v>13</v>
      </c>
      <c r="D711" s="27" t="str">
        <f t="shared" si="78"/>
        <v xml:space="preserve">Gouveia, L. </v>
      </c>
      <c r="E711" s="27" t="str">
        <f t="shared" si="79"/>
        <v>2006</v>
      </c>
      <c r="F711" s="27">
        <f t="shared" si="80"/>
        <v>18</v>
      </c>
      <c r="G711" s="27">
        <f t="shared" si="81"/>
        <v>21</v>
      </c>
      <c r="H711" s="27">
        <f t="shared" si="82"/>
        <v>68</v>
      </c>
      <c r="I711" s="27" t="str">
        <f t="shared" si="83"/>
        <v>Entrevista de opinião sobre o plano tecnológico.</v>
      </c>
      <c r="J711" s="27" t="str">
        <f>SUBSTITUTE(Table_2[[#This Row],[Column4]],"and",";")</f>
        <v xml:space="preserve">Gouveia, L. </v>
      </c>
      <c r="K711" s="27"/>
    </row>
    <row r="712" spans="1:11" ht="11.5" customHeight="1" x14ac:dyDescent="0.35">
      <c r="A712" s="27" t="s">
        <v>1324</v>
      </c>
      <c r="B712" s="27" t="s">
        <v>2208</v>
      </c>
      <c r="C712" s="27">
        <f t="shared" si="77"/>
        <v>13</v>
      </c>
      <c r="D712" s="27" t="str">
        <f t="shared" si="78"/>
        <v xml:space="preserve">Gouveia, L. </v>
      </c>
      <c r="E712" s="27" t="str">
        <f t="shared" si="79"/>
        <v>2005</v>
      </c>
      <c r="F712" s="27">
        <f t="shared" si="80"/>
        <v>18</v>
      </c>
      <c r="G712" s="27">
        <f t="shared" si="81"/>
        <v>21</v>
      </c>
      <c r="H712" s="27">
        <f t="shared" si="82"/>
        <v>97</v>
      </c>
      <c r="I712" s="27" t="str">
        <f t="shared" si="83"/>
        <v>Comemorando o décimo ano de funcionamento das páginas LMBG na World Wide Web.</v>
      </c>
      <c r="J712" s="27" t="str">
        <f>SUBSTITUTE(Table_2[[#This Row],[Column4]],"and",";")</f>
        <v xml:space="preserve">Gouveia, L. </v>
      </c>
      <c r="K712" s="27"/>
    </row>
    <row r="713" spans="1:11" ht="11.5" customHeight="1" x14ac:dyDescent="0.35">
      <c r="A713" s="27" t="s">
        <v>1326</v>
      </c>
      <c r="B713" s="27" t="s">
        <v>2209</v>
      </c>
      <c r="C713" s="27">
        <f t="shared" si="77"/>
        <v>13</v>
      </c>
      <c r="D713" s="27" t="str">
        <f t="shared" si="78"/>
        <v xml:space="preserve">Gouveia, L. </v>
      </c>
      <c r="E713" s="27" t="str">
        <f t="shared" si="79"/>
        <v>2004</v>
      </c>
      <c r="F713" s="27">
        <f t="shared" si="80"/>
        <v>18</v>
      </c>
      <c r="G713" s="27">
        <f t="shared" si="81"/>
        <v>21</v>
      </c>
      <c r="H713" s="27">
        <f t="shared" si="82"/>
        <v>60</v>
      </c>
      <c r="I713" s="27" t="str">
        <f t="shared" si="83"/>
        <v>Entrevista sobre o projecto Gaia Global.</v>
      </c>
      <c r="J713" s="27" t="str">
        <f>SUBSTITUTE(Table_2[[#This Row],[Column4]],"and",";")</f>
        <v xml:space="preserve">Gouveia, L. </v>
      </c>
      <c r="K713" s="27"/>
    </row>
    <row r="714" spans="1:11" ht="11.5" customHeight="1" x14ac:dyDescent="0.35">
      <c r="A714" s="27" t="s">
        <v>1328</v>
      </c>
      <c r="B714" s="27" t="s">
        <v>2210</v>
      </c>
      <c r="C714" s="27">
        <f t="shared" si="77"/>
        <v>13</v>
      </c>
      <c r="D714" s="27" t="str">
        <f t="shared" si="78"/>
        <v xml:space="preserve">Gouveia, L. </v>
      </c>
      <c r="E714" s="27" t="str">
        <f t="shared" si="79"/>
        <v>2002</v>
      </c>
      <c r="F714" s="27">
        <f t="shared" si="80"/>
        <v>18</v>
      </c>
      <c r="G714" s="27">
        <f t="shared" si="81"/>
        <v>21</v>
      </c>
      <c r="H714" s="27">
        <f t="shared" si="82"/>
        <v>59</v>
      </c>
      <c r="I714" s="27" t="str">
        <f t="shared" si="83"/>
        <v>Ensinar a aprender, ensinar e aprender.</v>
      </c>
      <c r="J714" s="27" t="str">
        <f>SUBSTITUTE(Table_2[[#This Row],[Column4]],"and",";")</f>
        <v xml:space="preserve">Gouveia, L. </v>
      </c>
      <c r="K714" s="27"/>
    </row>
    <row r="715" spans="1:11" ht="11.5" customHeight="1" x14ac:dyDescent="0.35">
      <c r="A715" s="27" t="s">
        <v>1330</v>
      </c>
      <c r="B715" s="27" t="s">
        <v>2211</v>
      </c>
      <c r="C715" s="27">
        <f t="shared" si="77"/>
        <v>13</v>
      </c>
      <c r="D715" s="27" t="str">
        <f t="shared" si="78"/>
        <v xml:space="preserve">Gouveia, L. </v>
      </c>
      <c r="E715" s="27" t="str">
        <f t="shared" si="79"/>
        <v>2001</v>
      </c>
      <c r="F715" s="27">
        <f t="shared" si="80"/>
        <v>18</v>
      </c>
      <c r="G715" s="27">
        <f t="shared" si="81"/>
        <v>21</v>
      </c>
      <c r="H715" s="27">
        <f t="shared" si="82"/>
        <v>49</v>
      </c>
      <c r="I715" s="27" t="str">
        <f t="shared" si="83"/>
        <v>-learning: o conceito EFTWeb.</v>
      </c>
      <c r="J715" s="27" t="str">
        <f>SUBSTITUTE(Table_2[[#This Row],[Column4]],"and",";")</f>
        <v xml:space="preserve">Gouveia, L. </v>
      </c>
      <c r="K715" s="27"/>
    </row>
    <row r="716" spans="1:11" ht="11.5" customHeight="1" x14ac:dyDescent="0.35">
      <c r="A716" s="27" t="s">
        <v>1332</v>
      </c>
      <c r="B716" s="27" t="s">
        <v>2212</v>
      </c>
      <c r="C716" s="27">
        <f t="shared" si="77"/>
        <v>13</v>
      </c>
      <c r="D716" s="27" t="str">
        <f t="shared" si="78"/>
        <v xml:space="preserve">Gouveia, L. </v>
      </c>
      <c r="E716" s="27" t="str">
        <f t="shared" si="79"/>
        <v>2001</v>
      </c>
      <c r="F716" s="27">
        <f t="shared" si="80"/>
        <v>18</v>
      </c>
      <c r="G716" s="27">
        <f t="shared" si="81"/>
        <v>21</v>
      </c>
      <c r="H716" s="27">
        <f t="shared" si="82"/>
        <v>77</v>
      </c>
      <c r="I716" s="27" t="str">
        <f t="shared" si="83"/>
        <v>stá na altura de rever o que ensinamos e como aprendemos.</v>
      </c>
      <c r="J716" s="27" t="str">
        <f>SUBSTITUTE(Table_2[[#This Row],[Column4]],"and",";")</f>
        <v xml:space="preserve">Gouveia, L. </v>
      </c>
      <c r="K716" s="27"/>
    </row>
    <row r="717" spans="1:11" ht="11.5" customHeight="1" x14ac:dyDescent="0.35">
      <c r="A717" s="27" t="s">
        <v>1334</v>
      </c>
      <c r="B717" s="27" t="s">
        <v>2213</v>
      </c>
      <c r="C717" s="27">
        <f t="shared" si="77"/>
        <v>13</v>
      </c>
      <c r="D717" s="27" t="str">
        <f t="shared" si="78"/>
        <v xml:space="preserve">Gouveia, L. </v>
      </c>
      <c r="E717" s="27" t="str">
        <f t="shared" si="79"/>
        <v>2000</v>
      </c>
      <c r="F717" s="27">
        <f t="shared" si="80"/>
        <v>18</v>
      </c>
      <c r="G717" s="27">
        <f t="shared" si="81"/>
        <v>21</v>
      </c>
      <c r="H717" s="27">
        <f t="shared" si="82"/>
        <v>51</v>
      </c>
      <c r="I717" s="27" t="str">
        <f t="shared" si="83"/>
        <v>Eu, Nós e o Valor da diferença.</v>
      </c>
      <c r="J717" s="27" t="str">
        <f>SUBSTITUTE(Table_2[[#This Row],[Column4]],"and",";")</f>
        <v xml:space="preserve">Gouveia, L. </v>
      </c>
      <c r="K717" s="27"/>
    </row>
    <row r="718" spans="1:11" ht="11.5" customHeight="1" x14ac:dyDescent="0.35">
      <c r="A718" s="27" t="s">
        <v>1336</v>
      </c>
      <c r="B718" s="27" t="s">
        <v>2214</v>
      </c>
      <c r="C718" s="27">
        <f t="shared" si="77"/>
        <v>13</v>
      </c>
      <c r="D718" s="27" t="str">
        <f t="shared" si="78"/>
        <v xml:space="preserve">Gouveia, L. </v>
      </c>
      <c r="E718" s="27" t="str">
        <f t="shared" si="79"/>
        <v>1999</v>
      </c>
      <c r="F718" s="27">
        <f t="shared" si="80"/>
        <v>18</v>
      </c>
      <c r="G718" s="27">
        <f t="shared" si="81"/>
        <v>21</v>
      </c>
      <c r="H718" s="27">
        <f t="shared" si="82"/>
        <v>92</v>
      </c>
      <c r="I718" s="27" t="str">
        <f t="shared" si="83"/>
        <v>Shared Visualisation and Virtual Environments for Co-operative Learning.</v>
      </c>
      <c r="J718" s="27" t="str">
        <f>SUBSTITUTE(Table_2[[#This Row],[Column4]],"and",";")</f>
        <v xml:space="preserve">Gouveia, L. </v>
      </c>
      <c r="K718" s="27"/>
    </row>
    <row r="719" spans="1:11" ht="11.5" customHeight="1" x14ac:dyDescent="0.35">
      <c r="A719" s="27" t="s">
        <v>1228</v>
      </c>
      <c r="B719" s="27" t="s">
        <v>2215</v>
      </c>
      <c r="C719" s="27" t="e">
        <f t="shared" si="77"/>
        <v>#VALUE!</v>
      </c>
      <c r="D719" s="27" t="e">
        <f t="shared" si="78"/>
        <v>#VALUE!</v>
      </c>
      <c r="E719" s="27" t="e">
        <f t="shared" si="79"/>
        <v>#VALUE!</v>
      </c>
      <c r="F719" s="27" t="e">
        <f t="shared" si="80"/>
        <v>#VALUE!</v>
      </c>
      <c r="G719" s="27" t="e">
        <f t="shared" si="81"/>
        <v>#VALUE!</v>
      </c>
      <c r="H719" s="27" t="e">
        <f t="shared" si="82"/>
        <v>#VALUE!</v>
      </c>
      <c r="I719" s="27" t="e">
        <f t="shared" si="83"/>
        <v>#VALUE!</v>
      </c>
      <c r="J719" s="27" t="e">
        <f>SUBSTITUTE(Table_2[[#This Row],[Column4]],"and",";")</f>
        <v>#VALUE!</v>
      </c>
      <c r="K719" s="27"/>
    </row>
    <row r="720" spans="1:11" ht="11.5" customHeight="1" x14ac:dyDescent="0.35">
      <c r="A720" s="27" t="s">
        <v>1238</v>
      </c>
      <c r="B720" s="27" t="s">
        <v>2216</v>
      </c>
      <c r="C720" s="27">
        <f t="shared" si="77"/>
        <v>13</v>
      </c>
      <c r="D720" s="27" t="str">
        <f t="shared" si="78"/>
        <v xml:space="preserve">Gouveia, L. </v>
      </c>
      <c r="E720" s="27" t="str">
        <f t="shared" si="79"/>
        <v>2017</v>
      </c>
      <c r="F720" s="27">
        <f t="shared" si="80"/>
        <v>18</v>
      </c>
      <c r="G720" s="27">
        <f t="shared" si="81"/>
        <v>21</v>
      </c>
      <c r="H720" s="27">
        <f t="shared" si="82"/>
        <v>86</v>
      </c>
      <c r="I720" s="27" t="str">
        <f t="shared" si="83"/>
        <v> Notas e transparências sobre conceitos de Sistemas de Informação.</v>
      </c>
      <c r="J720" s="27" t="str">
        <f>SUBSTITUTE(Table_2[[#This Row],[Column4]],"and",";")</f>
        <v xml:space="preserve">Gouveia, L. </v>
      </c>
      <c r="K720" s="27"/>
    </row>
    <row r="721" spans="1:11" ht="11.5" customHeight="1" x14ac:dyDescent="0.35">
      <c r="A721" s="27" t="s">
        <v>1240</v>
      </c>
      <c r="B721" s="27" t="s">
        <v>2217</v>
      </c>
      <c r="C721" s="27">
        <f t="shared" si="77"/>
        <v>13</v>
      </c>
      <c r="D721" s="27" t="str">
        <f t="shared" si="78"/>
        <v xml:space="preserve">Gouveia, L. </v>
      </c>
      <c r="E721" s="27" t="str">
        <f t="shared" si="79"/>
        <v>2017</v>
      </c>
      <c r="F721" s="27">
        <f t="shared" si="80"/>
        <v>18</v>
      </c>
      <c r="G721" s="27">
        <f t="shared" si="81"/>
        <v>21</v>
      </c>
      <c r="H721" s="27">
        <f t="shared" si="82"/>
        <v>88</v>
      </c>
      <c r="I721" s="27" t="str">
        <f t="shared" si="83"/>
        <v> Notas e transparências sobre Tecnologias em Sistemas de Informação.</v>
      </c>
      <c r="J721" s="27" t="str">
        <f>SUBSTITUTE(Table_2[[#This Row],[Column4]],"and",";")</f>
        <v xml:space="preserve">Gouveia, L. </v>
      </c>
      <c r="K721" s="27"/>
    </row>
    <row r="722" spans="1:11" ht="11.5" customHeight="1" x14ac:dyDescent="0.35">
      <c r="A722" s="27" t="s">
        <v>1242</v>
      </c>
      <c r="B722" s="27" t="s">
        <v>2218</v>
      </c>
      <c r="C722" s="27">
        <f t="shared" si="77"/>
        <v>13</v>
      </c>
      <c r="D722" s="27" t="str">
        <f t="shared" si="78"/>
        <v xml:space="preserve">Gouveia, L. </v>
      </c>
      <c r="E722" s="27" t="str">
        <f t="shared" si="79"/>
        <v>2017</v>
      </c>
      <c r="F722" s="27">
        <f t="shared" si="80"/>
        <v>18</v>
      </c>
      <c r="G722" s="27">
        <f t="shared" si="81"/>
        <v>21</v>
      </c>
      <c r="H722" s="27">
        <f t="shared" si="82"/>
        <v>108</v>
      </c>
      <c r="I722" s="27" t="str">
        <f t="shared" si="83"/>
        <v> Sistemas de Informação para a Sociedade do Conhecimento: módulos 1 e 2, aulas práticas.</v>
      </c>
      <c r="J722" s="27" t="str">
        <f>SUBSTITUTE(Table_2[[#This Row],[Column4]],"and",";")</f>
        <v xml:space="preserve">Gouveia, L. </v>
      </c>
      <c r="K722" s="27"/>
    </row>
    <row r="723" spans="1:11" ht="11.5" customHeight="1" x14ac:dyDescent="0.35">
      <c r="A723" s="27" t="s">
        <v>1244</v>
      </c>
      <c r="B723" s="27" t="s">
        <v>2219</v>
      </c>
      <c r="C723" s="27">
        <f t="shared" si="77"/>
        <v>13</v>
      </c>
      <c r="D723" s="27" t="str">
        <f t="shared" si="78"/>
        <v xml:space="preserve">Gouveia, L. </v>
      </c>
      <c r="E723" s="27" t="str">
        <f t="shared" si="79"/>
        <v>2017</v>
      </c>
      <c r="F723" s="27">
        <f t="shared" si="80"/>
        <v>18</v>
      </c>
      <c r="G723" s="27">
        <f t="shared" si="81"/>
        <v>21</v>
      </c>
      <c r="H723" s="27">
        <f t="shared" si="82"/>
        <v>54</v>
      </c>
      <c r="I723" s="27" t="str">
        <f t="shared" si="83"/>
        <v>Gestão da Segurança da Informação.</v>
      </c>
      <c r="J723" s="27" t="str">
        <f>SUBSTITUTE(Table_2[[#This Row],[Column4]],"and",";")</f>
        <v xml:space="preserve">Gouveia, L. </v>
      </c>
      <c r="K723" s="27"/>
    </row>
    <row r="724" spans="1:11" ht="11.5" customHeight="1" x14ac:dyDescent="0.35">
      <c r="A724" s="27" t="s">
        <v>1246</v>
      </c>
      <c r="B724" s="27" t="s">
        <v>2220</v>
      </c>
      <c r="C724" s="27">
        <f t="shared" si="77"/>
        <v>13</v>
      </c>
      <c r="D724" s="27" t="str">
        <f t="shared" si="78"/>
        <v xml:space="preserve">Gouveia, L. </v>
      </c>
      <c r="E724" s="27" t="str">
        <f t="shared" si="79"/>
        <v>2017</v>
      </c>
      <c r="F724" s="27">
        <f t="shared" si="80"/>
        <v>18</v>
      </c>
      <c r="G724" s="27">
        <f t="shared" si="81"/>
        <v>21</v>
      </c>
      <c r="H724" s="27">
        <f t="shared" si="82"/>
        <v>79</v>
      </c>
      <c r="I724" s="27" t="str">
        <f t="shared" si="83"/>
        <v>Uma breve introdução ao R: Exploração prática e exercícios.</v>
      </c>
      <c r="J724" s="27" t="str">
        <f>SUBSTITUTE(Table_2[[#This Row],[Column4]],"and",";")</f>
        <v xml:space="preserve">Gouveia, L. </v>
      </c>
      <c r="K724" s="27"/>
    </row>
    <row r="725" spans="1:11" ht="11.5" customHeight="1" x14ac:dyDescent="0.35">
      <c r="A725" s="27" t="s">
        <v>1248</v>
      </c>
      <c r="B725" s="27" t="s">
        <v>2221</v>
      </c>
      <c r="C725" s="27">
        <f t="shared" si="77"/>
        <v>13</v>
      </c>
      <c r="D725" s="27" t="str">
        <f t="shared" si="78"/>
        <v xml:space="preserve">Gouveia, L. </v>
      </c>
      <c r="E725" s="27" t="str">
        <f t="shared" si="79"/>
        <v>2015</v>
      </c>
      <c r="F725" s="27">
        <f t="shared" si="80"/>
        <v>18</v>
      </c>
      <c r="G725" s="27">
        <f t="shared" si="81"/>
        <v>21</v>
      </c>
      <c r="H725" s="27">
        <f t="shared" si="82"/>
        <v>47</v>
      </c>
      <c r="I725" s="27" t="str">
        <f t="shared" si="83"/>
        <v>Human Computer Interaction.</v>
      </c>
      <c r="J725" s="27" t="str">
        <f>SUBSTITUTE(Table_2[[#This Row],[Column4]],"and",";")</f>
        <v xml:space="preserve">Gouveia, L. </v>
      </c>
      <c r="K725" s="27"/>
    </row>
    <row r="726" spans="1:11" ht="11.5" customHeight="1" x14ac:dyDescent="0.35">
      <c r="A726" s="27" t="s">
        <v>1250</v>
      </c>
      <c r="B726" s="27" t="s">
        <v>2222</v>
      </c>
      <c r="C726" s="27">
        <f t="shared" si="77"/>
        <v>13</v>
      </c>
      <c r="D726" s="27" t="str">
        <f t="shared" si="78"/>
        <v xml:space="preserve">Gouveia, L. </v>
      </c>
      <c r="E726" s="27" t="str">
        <f t="shared" si="79"/>
        <v>2015</v>
      </c>
      <c r="F726" s="27">
        <f t="shared" si="80"/>
        <v>18</v>
      </c>
      <c r="G726" s="27">
        <f t="shared" si="81"/>
        <v>21</v>
      </c>
      <c r="H726" s="27">
        <f t="shared" si="82"/>
        <v>57</v>
      </c>
      <c r="I726" s="27" t="str">
        <f t="shared" si="83"/>
        <v>Arquivo Empresarial e Administrativo.</v>
      </c>
      <c r="J726" s="27" t="str">
        <f>SUBSTITUTE(Table_2[[#This Row],[Column4]],"and",";")</f>
        <v xml:space="preserve">Gouveia, L. </v>
      </c>
      <c r="K726" s="27"/>
    </row>
    <row r="727" spans="1:11" ht="11.5" customHeight="1" x14ac:dyDescent="0.35">
      <c r="A727" s="27" t="s">
        <v>1252</v>
      </c>
      <c r="B727" s="27" t="s">
        <v>2223</v>
      </c>
      <c r="C727" s="27">
        <f t="shared" si="77"/>
        <v>13</v>
      </c>
      <c r="D727" s="27" t="str">
        <f t="shared" si="78"/>
        <v xml:space="preserve">Gouveia, L. </v>
      </c>
      <c r="E727" s="27" t="str">
        <f t="shared" si="79"/>
        <v>2015</v>
      </c>
      <c r="F727" s="27">
        <f t="shared" si="80"/>
        <v>18</v>
      </c>
      <c r="G727" s="27">
        <f t="shared" si="81"/>
        <v>21</v>
      </c>
      <c r="H727" s="27">
        <f t="shared" si="82"/>
        <v>54</v>
      </c>
      <c r="I727" s="27" t="str">
        <f t="shared" si="83"/>
        <v>Knowledge Management in 20 slides.</v>
      </c>
      <c r="J727" s="27" t="str">
        <f>SUBSTITUTE(Table_2[[#This Row],[Column4]],"and",";")</f>
        <v xml:space="preserve">Gouveia, L. </v>
      </c>
      <c r="K727" s="27"/>
    </row>
    <row r="728" spans="1:11" ht="11.5" customHeight="1" x14ac:dyDescent="0.35">
      <c r="A728" s="27" t="s">
        <v>1254</v>
      </c>
      <c r="B728" s="27" t="s">
        <v>2224</v>
      </c>
      <c r="C728" s="27">
        <f t="shared" si="77"/>
        <v>13</v>
      </c>
      <c r="D728" s="27" t="str">
        <f t="shared" si="78"/>
        <v xml:space="preserve">Gouveia, L. </v>
      </c>
      <c r="E728" s="27" t="str">
        <f t="shared" si="79"/>
        <v>2015</v>
      </c>
      <c r="F728" s="27">
        <f t="shared" si="80"/>
        <v>18</v>
      </c>
      <c r="G728" s="27">
        <f t="shared" si="81"/>
        <v>21</v>
      </c>
      <c r="H728" s="27">
        <f t="shared" si="82"/>
        <v>64</v>
      </c>
      <c r="I728" s="27" t="str">
        <f t="shared" si="83"/>
        <v>Segurança da Informação e proteção de dados.</v>
      </c>
      <c r="J728" s="27" t="str">
        <f>SUBSTITUTE(Table_2[[#This Row],[Column4]],"and",";")</f>
        <v xml:space="preserve">Gouveia, L. </v>
      </c>
      <c r="K728" s="27"/>
    </row>
    <row r="729" spans="1:11" ht="11.5" customHeight="1" x14ac:dyDescent="0.35">
      <c r="A729" s="27" t="s">
        <v>1256</v>
      </c>
      <c r="B729" s="27" t="s">
        <v>2225</v>
      </c>
      <c r="C729" s="27">
        <f t="shared" si="77"/>
        <v>13</v>
      </c>
      <c r="D729" s="27" t="str">
        <f t="shared" si="78"/>
        <v xml:space="preserve">Gouveia, L. </v>
      </c>
      <c r="E729" s="27" t="str">
        <f t="shared" si="79"/>
        <v>2015</v>
      </c>
      <c r="F729" s="27">
        <f t="shared" si="80"/>
        <v>18</v>
      </c>
      <c r="G729" s="27">
        <f t="shared" si="81"/>
        <v>21</v>
      </c>
      <c r="H729" s="27">
        <f t="shared" si="82"/>
        <v>61</v>
      </c>
      <c r="I729" s="27" t="str">
        <f t="shared" si="83"/>
        <v>Análise de Sistemas: conceitos, módulo 1.</v>
      </c>
      <c r="J729" s="27" t="str">
        <f>SUBSTITUTE(Table_2[[#This Row],[Column4]],"and",";")</f>
        <v xml:space="preserve">Gouveia, L. </v>
      </c>
      <c r="K729" s="27"/>
    </row>
    <row r="730" spans="1:11" ht="11.5" customHeight="1" x14ac:dyDescent="0.35">
      <c r="A730" s="27" t="s">
        <v>1258</v>
      </c>
      <c r="B730" s="27" t="s">
        <v>2226</v>
      </c>
      <c r="C730" s="27">
        <f t="shared" si="77"/>
        <v>13</v>
      </c>
      <c r="D730" s="27" t="str">
        <f t="shared" si="78"/>
        <v xml:space="preserve">Gouveia, L. </v>
      </c>
      <c r="E730" s="27" t="str">
        <f t="shared" si="79"/>
        <v>2015</v>
      </c>
      <c r="F730" s="27">
        <f t="shared" si="80"/>
        <v>18</v>
      </c>
      <c r="G730" s="27">
        <f t="shared" si="81"/>
        <v>21</v>
      </c>
      <c r="H730" s="27">
        <f t="shared" si="82"/>
        <v>75</v>
      </c>
      <c r="I730" s="27" t="str">
        <f t="shared" si="83"/>
        <v>Análise de Sistemas: a abordagem estruturada, módulo 2.</v>
      </c>
      <c r="J730" s="27" t="str">
        <f>SUBSTITUTE(Table_2[[#This Row],[Column4]],"and",";")</f>
        <v xml:space="preserve">Gouveia, L. </v>
      </c>
      <c r="K730" s="27"/>
    </row>
    <row r="731" spans="1:11" ht="11.5" customHeight="1" x14ac:dyDescent="0.35">
      <c r="A731" s="27" t="s">
        <v>1260</v>
      </c>
      <c r="B731" s="27" t="s">
        <v>2227</v>
      </c>
      <c r="C731" s="27">
        <f t="shared" si="77"/>
        <v>13</v>
      </c>
      <c r="D731" s="27" t="str">
        <f t="shared" si="78"/>
        <v xml:space="preserve">Gouveia, L. </v>
      </c>
      <c r="E731" s="27" t="str">
        <f t="shared" si="79"/>
        <v>2015</v>
      </c>
      <c r="F731" s="27">
        <f t="shared" si="80"/>
        <v>18</v>
      </c>
      <c r="G731" s="27">
        <f t="shared" si="81"/>
        <v>21</v>
      </c>
      <c r="H731" s="27">
        <f t="shared" si="82"/>
        <v>85</v>
      </c>
      <c r="I731" s="27" t="str">
        <f t="shared" si="83"/>
        <v>Análise de Sistemas: a abordagem orientada aos objetos, módulo 3.</v>
      </c>
      <c r="J731" s="27" t="str">
        <f>SUBSTITUTE(Table_2[[#This Row],[Column4]],"and",";")</f>
        <v xml:space="preserve">Gouveia, L. </v>
      </c>
      <c r="K731" s="27"/>
    </row>
    <row r="732" spans="1:11" ht="11.5" customHeight="1" x14ac:dyDescent="0.35">
      <c r="A732" s="27" t="s">
        <v>1262</v>
      </c>
      <c r="B732" s="27" t="s">
        <v>2228</v>
      </c>
      <c r="C732" s="27">
        <f t="shared" si="77"/>
        <v>13</v>
      </c>
      <c r="D732" s="27" t="str">
        <f t="shared" si="78"/>
        <v xml:space="preserve">Gouveia, L. </v>
      </c>
      <c r="E732" s="27" t="str">
        <f t="shared" si="79"/>
        <v>2015</v>
      </c>
      <c r="F732" s="27">
        <f t="shared" si="80"/>
        <v>18</v>
      </c>
      <c r="G732" s="27">
        <f t="shared" si="81"/>
        <v>21</v>
      </c>
      <c r="H732" s="27">
        <f t="shared" si="82"/>
        <v>67</v>
      </c>
      <c r="I732" s="27" t="str">
        <f t="shared" si="83"/>
        <v>Análise de Sistemas: a abordagem SSM, módulo 4.</v>
      </c>
      <c r="J732" s="27" t="str">
        <f>SUBSTITUTE(Table_2[[#This Row],[Column4]],"and",";")</f>
        <v xml:space="preserve">Gouveia, L. </v>
      </c>
      <c r="K732" s="27"/>
    </row>
    <row r="733" spans="1:11" ht="11.5" customHeight="1" x14ac:dyDescent="0.35">
      <c r="A733" s="27" t="s">
        <v>1264</v>
      </c>
      <c r="B733" s="27" t="s">
        <v>2229</v>
      </c>
      <c r="C733" s="27">
        <f t="shared" si="77"/>
        <v>13</v>
      </c>
      <c r="D733" s="27" t="str">
        <f t="shared" si="78"/>
        <v xml:space="preserve">Gouveia, L. </v>
      </c>
      <c r="E733" s="27" t="str">
        <f t="shared" si="79"/>
        <v>2015</v>
      </c>
      <c r="F733" s="27">
        <f t="shared" si="80"/>
        <v>18</v>
      </c>
      <c r="G733" s="27">
        <f t="shared" si="81"/>
        <v>21</v>
      </c>
      <c r="H733" s="27">
        <f t="shared" si="82"/>
        <v>62</v>
      </c>
      <c r="I733" s="27" t="str">
        <f t="shared" si="83"/>
        <v>O que é a Ciência de Dados (data science).</v>
      </c>
      <c r="J733" s="27" t="str">
        <f>SUBSTITUTE(Table_2[[#This Row],[Column4]],"and",";")</f>
        <v xml:space="preserve">Gouveia, L. </v>
      </c>
      <c r="K733" s="27"/>
    </row>
    <row r="734" spans="1:11" ht="11.5" customHeight="1" x14ac:dyDescent="0.35">
      <c r="A734" s="27" t="s">
        <v>1266</v>
      </c>
      <c r="B734" s="27" t="s">
        <v>2230</v>
      </c>
      <c r="C734" s="27">
        <f t="shared" si="77"/>
        <v>13</v>
      </c>
      <c r="D734" s="27" t="str">
        <f t="shared" si="78"/>
        <v xml:space="preserve">Gouveia, L. </v>
      </c>
      <c r="E734" s="27" t="str">
        <f t="shared" si="79"/>
        <v>2014</v>
      </c>
      <c r="F734" s="27">
        <f t="shared" si="80"/>
        <v>18</v>
      </c>
      <c r="G734" s="27">
        <f t="shared" si="81"/>
        <v>21</v>
      </c>
      <c r="H734" s="27">
        <f t="shared" si="82"/>
        <v>46</v>
      </c>
      <c r="I734" s="27" t="str">
        <f t="shared" si="83"/>
        <v>Segurança e redes sociais.</v>
      </c>
      <c r="J734" s="27" t="str">
        <f>SUBSTITUTE(Table_2[[#This Row],[Column4]],"and",";")</f>
        <v xml:space="preserve">Gouveia, L. </v>
      </c>
      <c r="K734" s="27"/>
    </row>
    <row r="735" spans="1:11" ht="11.5" customHeight="1" x14ac:dyDescent="0.35">
      <c r="A735" s="27" t="s">
        <v>1268</v>
      </c>
      <c r="B735" s="27" t="s">
        <v>2231</v>
      </c>
      <c r="C735" s="27">
        <f t="shared" si="77"/>
        <v>13</v>
      </c>
      <c r="D735" s="27" t="str">
        <f t="shared" si="78"/>
        <v xml:space="preserve">Gouveia, L. </v>
      </c>
      <c r="E735" s="27" t="str">
        <f t="shared" si="79"/>
        <v>2006</v>
      </c>
      <c r="F735" s="27">
        <f t="shared" si="80"/>
        <v>18</v>
      </c>
      <c r="G735" s="27">
        <f t="shared" si="81"/>
        <v>21</v>
      </c>
      <c r="H735" s="27">
        <f t="shared" si="82"/>
        <v>106</v>
      </c>
      <c r="I735" s="27" t="str">
        <f t="shared" si="83"/>
        <v>Transparências sobre Negócio Electrónico: conceitos e perspectivas de desenvolvimento.</v>
      </c>
      <c r="J735" s="27" t="str">
        <f>SUBSTITUTE(Table_2[[#This Row],[Column4]],"and",";")</f>
        <v xml:space="preserve">Gouveia, L. </v>
      </c>
      <c r="K735" s="27"/>
    </row>
    <row r="736" spans="1:11" ht="11.5" customHeight="1" x14ac:dyDescent="0.35">
      <c r="A736" s="27" t="s">
        <v>1270</v>
      </c>
      <c r="B736" s="27" t="s">
        <v>2232</v>
      </c>
      <c r="C736" s="27">
        <f t="shared" si="77"/>
        <v>13</v>
      </c>
      <c r="D736" s="27" t="str">
        <f t="shared" si="78"/>
        <v xml:space="preserve">Gouveia, L. </v>
      </c>
      <c r="E736" s="27" t="str">
        <f t="shared" si="79"/>
        <v>2005</v>
      </c>
      <c r="F736" s="27">
        <f t="shared" si="80"/>
        <v>18</v>
      </c>
      <c r="G736" s="27">
        <f t="shared" si="81"/>
        <v>21</v>
      </c>
      <c r="H736" s="27">
        <f t="shared" si="82"/>
        <v>95</v>
      </c>
      <c r="I736" s="27" t="str">
        <f t="shared" si="83"/>
        <v>Transparências sobre Local e-government: a governação digital na autarquia.</v>
      </c>
      <c r="J736" s="27" t="str">
        <f>SUBSTITUTE(Table_2[[#This Row],[Column4]],"and",";")</f>
        <v xml:space="preserve">Gouveia, L. </v>
      </c>
      <c r="K736" s="27"/>
    </row>
    <row r="737" spans="1:11" ht="11.5" customHeight="1" x14ac:dyDescent="0.35">
      <c r="A737" s="27" t="s">
        <v>1272</v>
      </c>
      <c r="B737" s="27" t="s">
        <v>2233</v>
      </c>
      <c r="C737" s="27">
        <f t="shared" si="77"/>
        <v>13</v>
      </c>
      <c r="D737" s="27" t="str">
        <f t="shared" si="78"/>
        <v xml:space="preserve">Gouveia, L. </v>
      </c>
      <c r="E737" s="27" t="str">
        <f t="shared" si="79"/>
        <v>2005</v>
      </c>
      <c r="F737" s="27">
        <f t="shared" si="80"/>
        <v>18</v>
      </c>
      <c r="G737" s="27">
        <f t="shared" si="81"/>
        <v>21</v>
      </c>
      <c r="H737" s="27">
        <f t="shared" si="82"/>
        <v>83</v>
      </c>
      <c r="I737" s="27" t="str">
        <f t="shared" si="83"/>
        <v>Transparências sobre Sistemas de Informação de Apoio à Decisão.</v>
      </c>
      <c r="J737" s="27" t="str">
        <f>SUBSTITUTE(Table_2[[#This Row],[Column4]],"and",";")</f>
        <v xml:space="preserve">Gouveia, L. </v>
      </c>
      <c r="K737" s="27"/>
    </row>
    <row r="738" spans="1:11" ht="11.5" customHeight="1" x14ac:dyDescent="0.35">
      <c r="A738" s="27" t="s">
        <v>1274</v>
      </c>
      <c r="B738" s="27" t="s">
        <v>2234</v>
      </c>
      <c r="C738" s="27">
        <f t="shared" si="77"/>
        <v>13</v>
      </c>
      <c r="D738" s="27" t="str">
        <f t="shared" si="78"/>
        <v xml:space="preserve">Gouveia, L. </v>
      </c>
      <c r="E738" s="27" t="str">
        <f t="shared" si="79"/>
        <v>2005</v>
      </c>
      <c r="F738" s="27">
        <f t="shared" si="80"/>
        <v>18</v>
      </c>
      <c r="G738" s="27">
        <f t="shared" si="81"/>
        <v>21</v>
      </c>
      <c r="H738" s="27">
        <f t="shared" si="82"/>
        <v>76</v>
      </c>
      <c r="I738" s="27" t="str">
        <f t="shared" si="83"/>
        <v>Sistemas de Informação para e-marketing e e-publicidade.</v>
      </c>
      <c r="J738" s="27" t="str">
        <f>SUBSTITUTE(Table_2[[#This Row],[Column4]],"and",";")</f>
        <v xml:space="preserve">Gouveia, L. </v>
      </c>
      <c r="K738" s="27"/>
    </row>
    <row r="739" spans="1:11" ht="11.5" customHeight="1" x14ac:dyDescent="0.35">
      <c r="A739" s="27" t="s">
        <v>1276</v>
      </c>
      <c r="B739" s="27" t="s">
        <v>2235</v>
      </c>
      <c r="C739" s="27">
        <f t="shared" si="77"/>
        <v>13</v>
      </c>
      <c r="D739" s="27" t="str">
        <f t="shared" si="78"/>
        <v xml:space="preserve">Gouveia, L. </v>
      </c>
      <c r="E739" s="27" t="str">
        <f t="shared" si="79"/>
        <v>2004</v>
      </c>
      <c r="F739" s="27">
        <f t="shared" si="80"/>
        <v>18</v>
      </c>
      <c r="G739" s="27">
        <f t="shared" si="81"/>
        <v>21</v>
      </c>
      <c r="H739" s="27">
        <f t="shared" si="82"/>
        <v>92</v>
      </c>
      <c r="I739" s="27" t="str">
        <f t="shared" si="83"/>
        <v>Sistemas de Informação para a Sociedade da Informação e do Conhecimento.</v>
      </c>
      <c r="J739" s="27" t="str">
        <f>SUBSTITUTE(Table_2[[#This Row],[Column4]],"and",";")</f>
        <v xml:space="preserve">Gouveia, L. </v>
      </c>
      <c r="K739" s="27"/>
    </row>
    <row r="740" spans="1:11" ht="11.5" customHeight="1" x14ac:dyDescent="0.35">
      <c r="A740" s="27" t="s">
        <v>1278</v>
      </c>
      <c r="B740" s="27" t="s">
        <v>2236</v>
      </c>
      <c r="C740" s="27">
        <f t="shared" si="77"/>
        <v>13</v>
      </c>
      <c r="D740" s="27" t="str">
        <f t="shared" si="78"/>
        <v xml:space="preserve">Gouveia, L. </v>
      </c>
      <c r="E740" s="27" t="str">
        <f t="shared" si="79"/>
        <v>2003</v>
      </c>
      <c r="F740" s="27">
        <f t="shared" si="80"/>
        <v>18</v>
      </c>
      <c r="G740" s="27">
        <f t="shared" si="81"/>
        <v>21</v>
      </c>
      <c r="H740" s="27">
        <f t="shared" si="82"/>
        <v>48</v>
      </c>
      <c r="I740" s="27" t="str">
        <f t="shared" si="83"/>
        <v>A Mobilidade no Gaia Global.</v>
      </c>
      <c r="J740" s="27" t="str">
        <f>SUBSTITUTE(Table_2[[#This Row],[Column4]],"and",";")</f>
        <v xml:space="preserve">Gouveia, L. </v>
      </c>
      <c r="K740" s="27"/>
    </row>
    <row r="741" spans="1:11" ht="11.5" customHeight="1" x14ac:dyDescent="0.35">
      <c r="A741" s="27" t="s">
        <v>1280</v>
      </c>
      <c r="B741" s="27" t="s">
        <v>2237</v>
      </c>
      <c r="C741" s="27">
        <f t="shared" si="77"/>
        <v>13</v>
      </c>
      <c r="D741" s="27" t="str">
        <f t="shared" si="78"/>
        <v xml:space="preserve">Gouveia, L. </v>
      </c>
      <c r="E741" s="27" t="str">
        <f t="shared" si="79"/>
        <v>2003</v>
      </c>
      <c r="F741" s="27">
        <f t="shared" si="80"/>
        <v>18</v>
      </c>
      <c r="G741" s="27">
        <f t="shared" si="81"/>
        <v>21</v>
      </c>
      <c r="H741" s="27">
        <f t="shared" si="82"/>
        <v>74</v>
      </c>
      <c r="I741" s="27" t="str">
        <f t="shared" si="83"/>
        <v>Apontamentos de Tecnologias de Informação e Sociedade.</v>
      </c>
      <c r="J741" s="27" t="str">
        <f>SUBSTITUTE(Table_2[[#This Row],[Column4]],"and",";")</f>
        <v xml:space="preserve">Gouveia, L. </v>
      </c>
      <c r="K741" s="27"/>
    </row>
    <row r="742" spans="1:11" ht="11.5" customHeight="1" x14ac:dyDescent="0.35">
      <c r="A742" s="27" t="s">
        <v>1282</v>
      </c>
      <c r="B742" s="27" t="s">
        <v>2238</v>
      </c>
      <c r="C742" s="27">
        <f t="shared" si="77"/>
        <v>40</v>
      </c>
      <c r="D742" s="27" t="str">
        <f t="shared" si="78"/>
        <v xml:space="preserve">Gouveia, J. e Gouveia, L. e Xavier, J. </v>
      </c>
      <c r="E742" s="27" t="str">
        <f t="shared" si="79"/>
        <v>2003</v>
      </c>
      <c r="F742" s="27">
        <f t="shared" si="80"/>
        <v>45</v>
      </c>
      <c r="G742" s="27">
        <f t="shared" si="81"/>
        <v>48</v>
      </c>
      <c r="H742" s="27">
        <f t="shared" si="82"/>
        <v>90</v>
      </c>
      <c r="I742" s="27" t="str">
        <f t="shared" si="83"/>
        <v>Gaia Global: o concelho de Gaia no digital.</v>
      </c>
      <c r="J742" s="27" t="str">
        <f>SUBSTITUTE(Table_2[[#This Row],[Column4]],"and",";")</f>
        <v xml:space="preserve">Gouveia, J. e Gouveia, L. e Xavier, J. </v>
      </c>
      <c r="K742" s="27"/>
    </row>
    <row r="743" spans="1:11" ht="11.5" customHeight="1" x14ac:dyDescent="0.35">
      <c r="A743" s="27" t="s">
        <v>1284</v>
      </c>
      <c r="B743" s="27" t="s">
        <v>2239</v>
      </c>
      <c r="C743" s="27">
        <f t="shared" si="77"/>
        <v>13</v>
      </c>
      <c r="D743" s="27" t="str">
        <f t="shared" si="78"/>
        <v xml:space="preserve">Gouveia, L. </v>
      </c>
      <c r="E743" s="27" t="str">
        <f t="shared" si="79"/>
        <v>2003</v>
      </c>
      <c r="F743" s="27">
        <f t="shared" si="80"/>
        <v>18</v>
      </c>
      <c r="G743" s="27">
        <f t="shared" si="81"/>
        <v>21</v>
      </c>
      <c r="H743" s="27">
        <f t="shared" si="82"/>
        <v>68</v>
      </c>
      <c r="I743" s="27" t="str">
        <f t="shared" si="83"/>
        <v>Notas complementares sobre Informática Aplicada.</v>
      </c>
      <c r="J743" s="27" t="str">
        <f>SUBSTITUTE(Table_2[[#This Row],[Column4]],"and",";")</f>
        <v xml:space="preserve">Gouveia, L. </v>
      </c>
      <c r="K743" s="27"/>
    </row>
    <row r="744" spans="1:11" ht="11.5" customHeight="1" x14ac:dyDescent="0.35">
      <c r="A744" s="27" t="s">
        <v>1286</v>
      </c>
      <c r="B744" s="27" t="s">
        <v>2240</v>
      </c>
      <c r="C744" s="27">
        <f t="shared" si="77"/>
        <v>13</v>
      </c>
      <c r="D744" s="27" t="str">
        <f t="shared" si="78"/>
        <v xml:space="preserve">Gouveia, L. </v>
      </c>
      <c r="E744" s="27" t="str">
        <f t="shared" si="79"/>
        <v>2003</v>
      </c>
      <c r="F744" s="27">
        <f t="shared" si="80"/>
        <v>18</v>
      </c>
      <c r="G744" s="27">
        <f t="shared" si="81"/>
        <v>21</v>
      </c>
      <c r="H744" s="27">
        <f t="shared" si="82"/>
        <v>68</v>
      </c>
      <c r="I744" s="27" t="str">
        <f t="shared" si="83"/>
        <v>Complementos de Novas Tecnologias e Comunicação.</v>
      </c>
      <c r="J744" s="27" t="str">
        <f>SUBSTITUTE(Table_2[[#This Row],[Column4]],"and",";")</f>
        <v xml:space="preserve">Gouveia, L. </v>
      </c>
      <c r="K744" s="27"/>
    </row>
    <row r="745" spans="1:11" ht="11.5" customHeight="1" x14ac:dyDescent="0.35">
      <c r="A745" s="27" t="s">
        <v>1288</v>
      </c>
      <c r="B745" s="27" t="s">
        <v>2241</v>
      </c>
      <c r="C745" s="27">
        <f t="shared" si="77"/>
        <v>13</v>
      </c>
      <c r="D745" s="27" t="str">
        <f t="shared" si="78"/>
        <v xml:space="preserve">Gouveia, L. </v>
      </c>
      <c r="E745" s="27" t="str">
        <f t="shared" si="79"/>
        <v>2003</v>
      </c>
      <c r="F745" s="27">
        <f t="shared" si="80"/>
        <v>18</v>
      </c>
      <c r="G745" s="27">
        <f t="shared" si="81"/>
        <v>21</v>
      </c>
      <c r="H745" s="27">
        <f t="shared" si="82"/>
        <v>68</v>
      </c>
      <c r="I745" s="27" t="str">
        <f t="shared" si="83"/>
        <v>Apontamentos de Novas Tecnologias e Comunicação.</v>
      </c>
      <c r="J745" s="27" t="str">
        <f>SUBSTITUTE(Table_2[[#This Row],[Column4]],"and",";")</f>
        <v xml:space="preserve">Gouveia, L. </v>
      </c>
      <c r="K745" s="27"/>
    </row>
    <row r="746" spans="1:11" ht="11.5" customHeight="1" x14ac:dyDescent="0.35">
      <c r="A746" s="27" t="s">
        <v>1290</v>
      </c>
      <c r="B746" s="27" t="s">
        <v>2242</v>
      </c>
      <c r="C746" s="27">
        <f t="shared" si="77"/>
        <v>13</v>
      </c>
      <c r="D746" s="27" t="str">
        <f t="shared" si="78"/>
        <v xml:space="preserve">Gouveia, L. </v>
      </c>
      <c r="E746" s="27" t="str">
        <f t="shared" si="79"/>
        <v>2002</v>
      </c>
      <c r="F746" s="27">
        <f t="shared" si="80"/>
        <v>18</v>
      </c>
      <c r="G746" s="27">
        <f t="shared" si="81"/>
        <v>21</v>
      </c>
      <c r="H746" s="27">
        <f t="shared" si="82"/>
        <v>68</v>
      </c>
      <c r="I746" s="27" t="str">
        <f t="shared" si="83"/>
        <v>Exercícios práticos para Sistemas de Informação.</v>
      </c>
      <c r="J746" s="27" t="str">
        <f>SUBSTITUTE(Table_2[[#This Row],[Column4]],"and",";")</f>
        <v xml:space="preserve">Gouveia, L. </v>
      </c>
      <c r="K746" s="27"/>
    </row>
    <row r="747" spans="1:11" ht="11.5" customHeight="1" x14ac:dyDescent="0.35">
      <c r="A747" s="27" t="s">
        <v>1292</v>
      </c>
      <c r="B747" s="27" t="s">
        <v>2243</v>
      </c>
      <c r="C747" s="27">
        <f t="shared" si="77"/>
        <v>13</v>
      </c>
      <c r="D747" s="27" t="str">
        <f t="shared" si="78"/>
        <v xml:space="preserve">Gouveia, L. </v>
      </c>
      <c r="E747" s="27" t="str">
        <f t="shared" si="79"/>
        <v>2000</v>
      </c>
      <c r="F747" s="27">
        <f t="shared" si="80"/>
        <v>18</v>
      </c>
      <c r="G747" s="27">
        <f t="shared" si="81"/>
        <v>21</v>
      </c>
      <c r="H747" s="27">
        <f t="shared" si="82"/>
        <v>74</v>
      </c>
      <c r="I747" s="27" t="str">
        <f t="shared" si="83"/>
        <v>It's time to rethink the way we deal with information.</v>
      </c>
      <c r="J747" s="27" t="str">
        <f>SUBSTITUTE(Table_2[[#This Row],[Column4]],"and",";")</f>
        <v xml:space="preserve">Gouveia, L. </v>
      </c>
      <c r="K747" s="27"/>
    </row>
    <row r="748" spans="1:11" ht="11.5" customHeight="1" x14ac:dyDescent="0.35">
      <c r="A748" s="27" t="s">
        <v>1294</v>
      </c>
      <c r="B748" s="27" t="s">
        <v>2244</v>
      </c>
      <c r="C748" s="27">
        <f t="shared" si="77"/>
        <v>13</v>
      </c>
      <c r="D748" s="27" t="str">
        <f t="shared" si="78"/>
        <v xml:space="preserve">Gouveia, L. </v>
      </c>
      <c r="E748" s="27" t="str">
        <f t="shared" si="79"/>
        <v>1999</v>
      </c>
      <c r="F748" s="27">
        <f t="shared" si="80"/>
        <v>18</v>
      </c>
      <c r="G748" s="27">
        <f t="shared" si="81"/>
        <v>21</v>
      </c>
      <c r="H748" s="27">
        <f t="shared" si="82"/>
        <v>67</v>
      </c>
      <c r="I748" s="27" t="str">
        <f t="shared" si="83"/>
        <v>Apontamentos de Gestão de Informação, versão 2.</v>
      </c>
      <c r="J748" s="27" t="str">
        <f>SUBSTITUTE(Table_2[[#This Row],[Column4]],"and",";")</f>
        <v xml:space="preserve">Gouveia, L. </v>
      </c>
      <c r="K748" s="27"/>
    </row>
    <row r="749" spans="1:11" ht="11.5" customHeight="1" x14ac:dyDescent="0.35">
      <c r="A749" s="27" t="s">
        <v>1296</v>
      </c>
      <c r="B749" s="27" t="s">
        <v>2245</v>
      </c>
      <c r="C749" s="27">
        <f t="shared" si="77"/>
        <v>13</v>
      </c>
      <c r="D749" s="27" t="str">
        <f t="shared" si="78"/>
        <v xml:space="preserve">Gouveia, L. </v>
      </c>
      <c r="E749" s="27" t="str">
        <f t="shared" si="79"/>
        <v>1999</v>
      </c>
      <c r="F749" s="27">
        <f t="shared" si="80"/>
        <v>18</v>
      </c>
      <c r="G749" s="27">
        <f t="shared" si="81"/>
        <v>21</v>
      </c>
      <c r="H749" s="27">
        <f t="shared" si="82"/>
        <v>55</v>
      </c>
      <c r="I749" s="27" t="str">
        <f t="shared" si="83"/>
        <v>Apontamentos de Media Interactivos.</v>
      </c>
      <c r="J749" s="27" t="str">
        <f>SUBSTITUTE(Table_2[[#This Row],[Column4]],"and",";")</f>
        <v xml:space="preserve">Gouveia, L. </v>
      </c>
      <c r="K749" s="27"/>
    </row>
    <row r="750" spans="1:11" ht="11.5" customHeight="1" x14ac:dyDescent="0.35">
      <c r="A750" s="27" t="s">
        <v>1298</v>
      </c>
      <c r="B750" s="27" t="s">
        <v>2246</v>
      </c>
      <c r="C750" s="27">
        <f t="shared" si="77"/>
        <v>13</v>
      </c>
      <c r="D750" s="27" t="str">
        <f t="shared" si="78"/>
        <v xml:space="preserve">Gouveia, L. </v>
      </c>
      <c r="E750" s="27" t="str">
        <f t="shared" si="79"/>
        <v>1999</v>
      </c>
      <c r="F750" s="27">
        <f t="shared" si="80"/>
        <v>18</v>
      </c>
      <c r="G750" s="27">
        <f t="shared" si="81"/>
        <v>21</v>
      </c>
      <c r="H750" s="27">
        <f t="shared" si="82"/>
        <v>42</v>
      </c>
      <c r="I750" s="27" t="str">
        <f t="shared" si="83"/>
        <v>A Análise de Sistemas.</v>
      </c>
      <c r="J750" s="27" t="str">
        <f>SUBSTITUTE(Table_2[[#This Row],[Column4]],"and",";")</f>
        <v xml:space="preserve">Gouveia, L. </v>
      </c>
      <c r="K750" s="27"/>
    </row>
    <row r="751" spans="1:11" ht="11.5" customHeight="1" x14ac:dyDescent="0.35">
      <c r="A751" s="27" t="s">
        <v>1300</v>
      </c>
      <c r="B751" s="27" t="s">
        <v>2247</v>
      </c>
      <c r="C751" s="27">
        <f t="shared" si="77"/>
        <v>13</v>
      </c>
      <c r="D751" s="27" t="str">
        <f t="shared" si="78"/>
        <v xml:space="preserve">Gouveia, L. </v>
      </c>
      <c r="E751" s="27" t="str">
        <f t="shared" si="79"/>
        <v>1999</v>
      </c>
      <c r="F751" s="27">
        <f t="shared" si="80"/>
        <v>18</v>
      </c>
      <c r="G751" s="27">
        <f t="shared" si="81"/>
        <v>21</v>
      </c>
      <c r="H751" s="27">
        <f t="shared" si="82"/>
        <v>66</v>
      </c>
      <c r="I751" s="27" t="str">
        <f t="shared" si="83"/>
        <v>Introdução aos conceitos de Realidade Virtual.</v>
      </c>
      <c r="J751" s="27" t="str">
        <f>SUBSTITUTE(Table_2[[#This Row],[Column4]],"and",";")</f>
        <v xml:space="preserve">Gouveia, L. </v>
      </c>
      <c r="K751" s="27"/>
    </row>
    <row r="752" spans="1:11" ht="11.5" customHeight="1" x14ac:dyDescent="0.35">
      <c r="A752" s="27" t="s">
        <v>1302</v>
      </c>
      <c r="B752" s="27" t="s">
        <v>2248</v>
      </c>
      <c r="C752" s="27">
        <f t="shared" si="77"/>
        <v>13</v>
      </c>
      <c r="D752" s="27" t="str">
        <f t="shared" si="78"/>
        <v xml:space="preserve">Gouveia, L. </v>
      </c>
      <c r="E752" s="27" t="str">
        <f t="shared" si="79"/>
        <v>1999</v>
      </c>
      <c r="F752" s="27">
        <f t="shared" si="80"/>
        <v>18</v>
      </c>
      <c r="G752" s="27">
        <f t="shared" si="81"/>
        <v>21</v>
      </c>
      <c r="H752" s="27">
        <f t="shared" si="82"/>
        <v>48</v>
      </c>
      <c r="I752" s="27" t="str">
        <f t="shared" si="83"/>
        <v>Introdução à Linguagem JAVA.</v>
      </c>
      <c r="J752" s="27" t="str">
        <f>SUBSTITUTE(Table_2[[#This Row],[Column4]],"and",";")</f>
        <v xml:space="preserve">Gouveia, L. </v>
      </c>
      <c r="K752" s="27"/>
    </row>
    <row r="753" spans="1:11" ht="11.5" customHeight="1" x14ac:dyDescent="0.35">
      <c r="A753" s="27" t="s">
        <v>1304</v>
      </c>
      <c r="B753" s="27" t="s">
        <v>2249</v>
      </c>
      <c r="C753" s="27">
        <f t="shared" si="77"/>
        <v>13</v>
      </c>
      <c r="D753" s="27" t="str">
        <f t="shared" si="78"/>
        <v xml:space="preserve">Gouveia, L. </v>
      </c>
      <c r="E753" s="27" t="str">
        <f t="shared" si="79"/>
        <v>1998</v>
      </c>
      <c r="F753" s="27">
        <f t="shared" si="80"/>
        <v>18</v>
      </c>
      <c r="G753" s="27">
        <f t="shared" si="81"/>
        <v>21</v>
      </c>
      <c r="H753" s="27">
        <f t="shared" si="82"/>
        <v>74</v>
      </c>
      <c r="I753" s="27" t="str">
        <f t="shared" si="83"/>
        <v>Introdução ao VRML -Virtual Reality Modeling Language.</v>
      </c>
      <c r="J753" s="27" t="str">
        <f>SUBSTITUTE(Table_2[[#This Row],[Column4]],"and",";")</f>
        <v xml:space="preserve">Gouveia, L. </v>
      </c>
      <c r="K753" s="27"/>
    </row>
    <row r="754" spans="1:11" ht="11.5" customHeight="1" x14ac:dyDescent="0.35">
      <c r="A754" s="27" t="s">
        <v>1306</v>
      </c>
      <c r="B754" s="27" t="s">
        <v>2250</v>
      </c>
      <c r="C754" s="27">
        <f t="shared" si="77"/>
        <v>13</v>
      </c>
      <c r="D754" s="27" t="str">
        <f t="shared" si="78"/>
        <v xml:space="preserve">Gouveia, L. </v>
      </c>
      <c r="E754" s="27" t="str">
        <f t="shared" si="79"/>
        <v>1998</v>
      </c>
      <c r="F754" s="27">
        <f t="shared" si="80"/>
        <v>18</v>
      </c>
      <c r="G754" s="27">
        <f t="shared" si="81"/>
        <v>21</v>
      </c>
      <c r="H754" s="27">
        <f t="shared" si="82"/>
        <v>78</v>
      </c>
      <c r="I754" s="27" t="str">
        <f t="shared" si="83"/>
        <v>Apontamentos de Sistemas de Informação, versão 1992-1995 .</v>
      </c>
      <c r="J754" s="27" t="str">
        <f>SUBSTITUTE(Table_2[[#This Row],[Column4]],"and",";")</f>
        <v xml:space="preserve">Gouveia, L. </v>
      </c>
      <c r="K754" s="27"/>
    </row>
    <row r="755" spans="1:11" ht="11.5" customHeight="1" x14ac:dyDescent="0.35">
      <c r="A755" s="27" t="s">
        <v>1308</v>
      </c>
      <c r="B755" s="27" t="s">
        <v>2251</v>
      </c>
      <c r="C755" s="27">
        <f t="shared" si="77"/>
        <v>13</v>
      </c>
      <c r="D755" s="27" t="str">
        <f t="shared" si="78"/>
        <v xml:space="preserve">Gouveia, L. </v>
      </c>
      <c r="E755" s="27" t="str">
        <f t="shared" si="79"/>
        <v>1997</v>
      </c>
      <c r="F755" s="27">
        <f t="shared" si="80"/>
        <v>18</v>
      </c>
      <c r="G755" s="27">
        <f t="shared" si="81"/>
        <v>21</v>
      </c>
      <c r="H755" s="27">
        <f t="shared" si="82"/>
        <v>69</v>
      </c>
      <c r="I755" s="27" t="str">
        <f t="shared" si="83"/>
        <v>Uso básico do sistema operativo UNIX, introdução.</v>
      </c>
      <c r="J755" s="27" t="str">
        <f>SUBSTITUTE(Table_2[[#This Row],[Column4]],"and",";")</f>
        <v xml:space="preserve">Gouveia, L. </v>
      </c>
      <c r="K755" s="27"/>
    </row>
    <row r="756" spans="1:11" ht="11.5" customHeight="1" x14ac:dyDescent="0.35">
      <c r="A756" s="27" t="s">
        <v>1310</v>
      </c>
      <c r="B756" s="27" t="s">
        <v>2252</v>
      </c>
      <c r="C756" s="27">
        <f t="shared" si="77"/>
        <v>13</v>
      </c>
      <c r="D756" s="27" t="str">
        <f t="shared" si="78"/>
        <v xml:space="preserve">Gouveia, L. </v>
      </c>
      <c r="E756" s="27" t="str">
        <f t="shared" si="79"/>
        <v>1997</v>
      </c>
      <c r="F756" s="27">
        <f t="shared" si="80"/>
        <v>18</v>
      </c>
      <c r="G756" s="27">
        <f t="shared" si="81"/>
        <v>21</v>
      </c>
      <c r="H756" s="27">
        <f t="shared" si="82"/>
        <v>87</v>
      </c>
      <c r="I756" s="27" t="str">
        <f t="shared" si="83"/>
        <v>O modelo OSI e os esforços de normalização em comunicação de dados.</v>
      </c>
      <c r="J756" s="27" t="str">
        <f>SUBSTITUTE(Table_2[[#This Row],[Column4]],"and",";")</f>
        <v xml:space="preserve">Gouveia, L. </v>
      </c>
      <c r="K756" s="27"/>
    </row>
    <row r="757" spans="1:11" ht="11.5" customHeight="1" x14ac:dyDescent="0.35">
      <c r="A757" s="27" t="s">
        <v>1312</v>
      </c>
      <c r="B757" s="27" t="s">
        <v>2253</v>
      </c>
      <c r="C757" s="27">
        <f t="shared" si="77"/>
        <v>13</v>
      </c>
      <c r="D757" s="27" t="str">
        <f t="shared" si="78"/>
        <v xml:space="preserve">Gouveia, L. </v>
      </c>
      <c r="E757" s="27" t="str">
        <f t="shared" si="79"/>
        <v>1997</v>
      </c>
      <c r="F757" s="27">
        <f t="shared" si="80"/>
        <v>18</v>
      </c>
      <c r="G757" s="27">
        <f t="shared" si="81"/>
        <v>21</v>
      </c>
      <c r="H757" s="27">
        <f t="shared" si="82"/>
        <v>125</v>
      </c>
      <c r="I757" s="27" t="str">
        <f t="shared" si="83"/>
        <v>Desenvolvimento de páginas Web, dicas para obter o melhor efeito na publicação de informação na Internet.</v>
      </c>
      <c r="J757" s="27" t="str">
        <f>SUBSTITUTE(Table_2[[#This Row],[Column4]],"and",";")</f>
        <v xml:space="preserve">Gouveia, L. </v>
      </c>
      <c r="K757" s="27"/>
    </row>
    <row r="758" spans="1:11" ht="11.5" customHeight="1" x14ac:dyDescent="0.35">
      <c r="A758" s="27" t="s">
        <v>1314</v>
      </c>
      <c r="B758" s="27" t="s">
        <v>2254</v>
      </c>
      <c r="C758" s="27">
        <f t="shared" si="77"/>
        <v>13</v>
      </c>
      <c r="D758" s="27" t="str">
        <f t="shared" si="78"/>
        <v xml:space="preserve">Gouveia, L. </v>
      </c>
      <c r="E758" s="27" t="str">
        <f t="shared" si="79"/>
        <v>1997</v>
      </c>
      <c r="F758" s="27">
        <f t="shared" si="80"/>
        <v>18</v>
      </c>
      <c r="G758" s="27">
        <f t="shared" si="81"/>
        <v>21</v>
      </c>
      <c r="H758" s="27">
        <f t="shared" si="82"/>
        <v>59</v>
      </c>
      <c r="I758" s="27" t="str">
        <f t="shared" si="83"/>
        <v>tilização básica do navegador Netscape.</v>
      </c>
      <c r="J758" s="27" t="str">
        <f>SUBSTITUTE(Table_2[[#This Row],[Column4]],"and",";")</f>
        <v xml:space="preserve">Gouveia, L. </v>
      </c>
      <c r="K758" s="27"/>
    </row>
    <row r="759" spans="1:11" ht="11.5" customHeight="1" x14ac:dyDescent="0.35">
      <c r="A759" s="27" t="s">
        <v>1316</v>
      </c>
      <c r="B759" s="27" t="s">
        <v>2255</v>
      </c>
      <c r="C759" s="27">
        <f t="shared" si="77"/>
        <v>13</v>
      </c>
      <c r="D759" s="27" t="str">
        <f t="shared" si="78"/>
        <v xml:space="preserve">Gouveia, L. </v>
      </c>
      <c r="E759" s="27" t="str">
        <f t="shared" si="79"/>
        <v>1997</v>
      </c>
      <c r="F759" s="27">
        <f t="shared" si="80"/>
        <v>18</v>
      </c>
      <c r="G759" s="27">
        <f t="shared" si="81"/>
        <v>21</v>
      </c>
      <c r="H759" s="27">
        <f t="shared" si="82"/>
        <v>82</v>
      </c>
      <c r="I759" s="27" t="str">
        <f t="shared" si="83"/>
        <v>Apontamentos da cadeira de Logística e Gestão da Distribuição.</v>
      </c>
      <c r="J759" s="27" t="str">
        <f>SUBSTITUTE(Table_2[[#This Row],[Column4]],"and",";")</f>
        <v xml:space="preserve">Gouveia, L. </v>
      </c>
      <c r="K759" s="27"/>
    </row>
    <row r="760" spans="1:11" ht="11.5" customHeight="1" x14ac:dyDescent="0.35">
      <c r="A760" s="27" t="s">
        <v>1318</v>
      </c>
      <c r="B760" s="27" t="s">
        <v>2256</v>
      </c>
      <c r="C760" s="27">
        <f t="shared" si="77"/>
        <v>13</v>
      </c>
      <c r="D760" s="27" t="str">
        <f t="shared" si="78"/>
        <v xml:space="preserve">Gouveia, L. </v>
      </c>
      <c r="E760" s="27" t="str">
        <f t="shared" si="79"/>
        <v>1996</v>
      </c>
      <c r="F760" s="27">
        <f t="shared" si="80"/>
        <v>18</v>
      </c>
      <c r="G760" s="27">
        <f t="shared" si="81"/>
        <v>21</v>
      </c>
      <c r="H760" s="27">
        <f t="shared" si="82"/>
        <v>75</v>
      </c>
      <c r="I760" s="27" t="str">
        <f t="shared" si="83"/>
        <v>Como criar uma página Web, utilização de comandos HTML.</v>
      </c>
      <c r="J760" s="27" t="str">
        <f>SUBSTITUTE(Table_2[[#This Row],[Column4]],"and",";")</f>
        <v xml:space="preserve">Gouveia, L. </v>
      </c>
      <c r="K760" s="27"/>
    </row>
    <row r="761" spans="1:11" ht="11.5" customHeight="1" x14ac:dyDescent="0.35">
      <c r="A761" s="27" t="s">
        <v>1320</v>
      </c>
      <c r="B761" s="27" t="s">
        <v>2257</v>
      </c>
      <c r="C761" s="27">
        <f t="shared" si="77"/>
        <v>13</v>
      </c>
      <c r="D761" s="27" t="str">
        <f t="shared" si="78"/>
        <v xml:space="preserve">Gouveia, L. </v>
      </c>
      <c r="E761" s="27" t="str">
        <f t="shared" si="79"/>
        <v>1996</v>
      </c>
      <c r="F761" s="27">
        <f t="shared" si="80"/>
        <v>18</v>
      </c>
      <c r="G761" s="27">
        <f t="shared" si="81"/>
        <v>21</v>
      </c>
      <c r="H761" s="27">
        <f t="shared" si="82"/>
        <v>62</v>
      </c>
      <c r="I761" s="27" t="str">
        <f t="shared" si="83"/>
        <v>Três palavras sobre a Análise de Sistemas.</v>
      </c>
      <c r="J761" s="27" t="str">
        <f>SUBSTITUTE(Table_2[[#This Row],[Column4]],"and",";")</f>
        <v xml:space="preserve">Gouveia, L. </v>
      </c>
      <c r="K761" s="27"/>
    </row>
    <row r="762" spans="1:11" ht="11.5" customHeight="1" x14ac:dyDescent="0.35">
      <c r="A762" s="27" t="s">
        <v>1322</v>
      </c>
      <c r="B762" s="27" t="s">
        <v>2258</v>
      </c>
      <c r="C762" s="27">
        <f t="shared" si="77"/>
        <v>13</v>
      </c>
      <c r="D762" s="27" t="str">
        <f t="shared" si="78"/>
        <v xml:space="preserve">Gouveia, L. </v>
      </c>
      <c r="E762" s="27" t="str">
        <f t="shared" si="79"/>
        <v>1996</v>
      </c>
      <c r="F762" s="27">
        <f t="shared" si="80"/>
        <v>18</v>
      </c>
      <c r="G762" s="27">
        <f t="shared" si="81"/>
        <v>21</v>
      </c>
      <c r="H762" s="27">
        <f t="shared" si="82"/>
        <v>57</v>
      </c>
      <c r="I762" s="27" t="str">
        <f t="shared" si="83"/>
        <v>Sistemas de Informação para a Gestão.</v>
      </c>
      <c r="J762" s="27" t="str">
        <f>SUBSTITUTE(Table_2[[#This Row],[Column4]],"and",";")</f>
        <v xml:space="preserve">Gouveia, L. </v>
      </c>
      <c r="K762" s="27"/>
    </row>
    <row r="763" spans="1:11" ht="11.5" customHeight="1" x14ac:dyDescent="0.35">
      <c r="A763" s="27" t="s">
        <v>1324</v>
      </c>
      <c r="B763" s="27" t="s">
        <v>2259</v>
      </c>
      <c r="C763" s="27">
        <f t="shared" si="77"/>
        <v>13</v>
      </c>
      <c r="D763" s="27" t="str">
        <f t="shared" si="78"/>
        <v xml:space="preserve">Gouveia, L. </v>
      </c>
      <c r="E763" s="27" t="str">
        <f t="shared" si="79"/>
        <v>1996</v>
      </c>
      <c r="F763" s="27">
        <f t="shared" si="80"/>
        <v>18</v>
      </c>
      <c r="G763" s="27">
        <f t="shared" si="81"/>
        <v>21</v>
      </c>
      <c r="H763" s="27">
        <f t="shared" si="82"/>
        <v>73</v>
      </c>
      <c r="I763" s="27" t="str">
        <f t="shared" si="83"/>
        <v>Apontamentos de Introdução à Informática - conceitos.</v>
      </c>
      <c r="J763" s="27" t="str">
        <f>SUBSTITUTE(Table_2[[#This Row],[Column4]],"and",";")</f>
        <v xml:space="preserve">Gouveia, L. </v>
      </c>
      <c r="K763" s="27"/>
    </row>
    <row r="764" spans="1:11" ht="11.5" customHeight="1" x14ac:dyDescent="0.35">
      <c r="A764" s="27" t="s">
        <v>1326</v>
      </c>
      <c r="B764" s="27" t="s">
        <v>2260</v>
      </c>
      <c r="C764" s="27">
        <f t="shared" si="77"/>
        <v>13</v>
      </c>
      <c r="D764" s="27" t="str">
        <f t="shared" si="78"/>
        <v xml:space="preserve">Gouveia, L. </v>
      </c>
      <c r="E764" s="27" t="str">
        <f t="shared" si="79"/>
        <v>1996</v>
      </c>
      <c r="F764" s="27">
        <f t="shared" si="80"/>
        <v>18</v>
      </c>
      <c r="G764" s="27">
        <f t="shared" si="81"/>
        <v>21</v>
      </c>
      <c r="H764" s="27">
        <f t="shared" si="82"/>
        <v>43</v>
      </c>
      <c r="I764" s="27" t="str">
        <f t="shared" si="83"/>
        <v>Apontamentos de MS-DOS.</v>
      </c>
      <c r="J764" s="27" t="str">
        <f>SUBSTITUTE(Table_2[[#This Row],[Column4]],"and",";")</f>
        <v xml:space="preserve">Gouveia, L. </v>
      </c>
      <c r="K764" s="27"/>
    </row>
    <row r="765" spans="1:11" ht="11.5" customHeight="1" x14ac:dyDescent="0.35">
      <c r="A765" s="27" t="s">
        <v>1328</v>
      </c>
      <c r="B765" s="27" t="s">
        <v>2261</v>
      </c>
      <c r="C765" s="27">
        <f t="shared" si="77"/>
        <v>13</v>
      </c>
      <c r="D765" s="27" t="str">
        <f t="shared" si="78"/>
        <v xml:space="preserve">Gouveia, L. </v>
      </c>
      <c r="E765" s="27" t="str">
        <f t="shared" si="79"/>
        <v>1995</v>
      </c>
      <c r="F765" s="27">
        <f t="shared" si="80"/>
        <v>18</v>
      </c>
      <c r="G765" s="27">
        <f t="shared" si="81"/>
        <v>21</v>
      </c>
      <c r="H765" s="27">
        <f t="shared" si="82"/>
        <v>53</v>
      </c>
      <c r="I765" s="27" t="str">
        <f t="shared" si="83"/>
        <v>Gestão de projectos informáticos.</v>
      </c>
      <c r="J765" s="27" t="str">
        <f>SUBSTITUTE(Table_2[[#This Row],[Column4]],"and",";")</f>
        <v xml:space="preserve">Gouveia, L. </v>
      </c>
      <c r="K765" s="27"/>
    </row>
    <row r="766" spans="1:11" ht="11.5" customHeight="1" x14ac:dyDescent="0.35">
      <c r="A766" s="27" t="s">
        <v>1330</v>
      </c>
      <c r="B766" s="27" t="s">
        <v>2262</v>
      </c>
      <c r="C766" s="27">
        <f t="shared" si="77"/>
        <v>13</v>
      </c>
      <c r="D766" s="27" t="str">
        <f t="shared" si="78"/>
        <v xml:space="preserve">Gouveia, L. </v>
      </c>
      <c r="E766" s="27" t="str">
        <f t="shared" si="79"/>
        <v>1993</v>
      </c>
      <c r="F766" s="27">
        <f t="shared" si="80"/>
        <v>18</v>
      </c>
      <c r="G766" s="27">
        <f t="shared" si="81"/>
        <v>21</v>
      </c>
      <c r="H766" s="27">
        <f t="shared" si="82"/>
        <v>76</v>
      </c>
      <c r="I766" s="27" t="str">
        <f t="shared" si="83"/>
        <v>Ambiente distribuído no UNIX e "remote procedure calls".</v>
      </c>
      <c r="J766" s="27" t="str">
        <f>SUBSTITUTE(Table_2[[#This Row],[Column4]],"and",";")</f>
        <v xml:space="preserve">Gouveia, L. </v>
      </c>
      <c r="K766" s="27"/>
    </row>
    <row r="767" spans="1:11" ht="11.5" customHeight="1" x14ac:dyDescent="0.35">
      <c r="A767" s="27" t="s">
        <v>1332</v>
      </c>
      <c r="B767" s="27" t="s">
        <v>2263</v>
      </c>
      <c r="C767" s="27">
        <f t="shared" si="77"/>
        <v>13</v>
      </c>
      <c r="D767" s="27" t="str">
        <f t="shared" si="78"/>
        <v xml:space="preserve">Gouveia, L. </v>
      </c>
      <c r="E767" s="27" t="str">
        <f t="shared" si="79"/>
        <v>1993</v>
      </c>
      <c r="F767" s="27">
        <f t="shared" si="80"/>
        <v>18</v>
      </c>
      <c r="G767" s="27">
        <f t="shared" si="81"/>
        <v>21</v>
      </c>
      <c r="H767" s="27">
        <f t="shared" si="82"/>
        <v>71</v>
      </c>
      <c r="I767" s="27" t="str">
        <f t="shared" si="83"/>
        <v>Sybase SQL Server - base de dados cliente/servidor.</v>
      </c>
      <c r="J767" s="27" t="str">
        <f>SUBSTITUTE(Table_2[[#This Row],[Column4]],"and",";")</f>
        <v xml:space="preserve">Gouveia, L. </v>
      </c>
      <c r="K767" s="27"/>
    </row>
    <row r="768" spans="1:11" ht="11.5" customHeight="1" x14ac:dyDescent="0.35">
      <c r="A768" s="27" t="s">
        <v>1334</v>
      </c>
      <c r="B768" s="27" t="s">
        <v>2264</v>
      </c>
      <c r="C768" s="27">
        <f t="shared" si="77"/>
        <v>13</v>
      </c>
      <c r="D768" s="27" t="str">
        <f t="shared" si="78"/>
        <v xml:space="preserve">Gouveia, L. </v>
      </c>
      <c r="E768" s="27" t="str">
        <f t="shared" si="79"/>
        <v>1993</v>
      </c>
      <c r="F768" s="27">
        <f t="shared" si="80"/>
        <v>18</v>
      </c>
      <c r="G768" s="27">
        <f t="shared" si="81"/>
        <v>21</v>
      </c>
      <c r="H768" s="27">
        <f t="shared" si="82"/>
        <v>73</v>
      </c>
      <c r="I768" s="27" t="str">
        <f t="shared" si="83"/>
        <v>Programação em bourne shell - sistema operativo UNIX.</v>
      </c>
      <c r="J768" s="27" t="str">
        <f>SUBSTITUTE(Table_2[[#This Row],[Column4]],"and",";")</f>
        <v xml:space="preserve">Gouveia, L. </v>
      </c>
      <c r="K768" s="27"/>
    </row>
    <row r="769" spans="1:11" ht="11.5" customHeight="1" x14ac:dyDescent="0.35">
      <c r="A769" s="27" t="s">
        <v>1336</v>
      </c>
      <c r="B769" s="27" t="s">
        <v>2265</v>
      </c>
      <c r="C769" s="27">
        <f t="shared" si="77"/>
        <v>13</v>
      </c>
      <c r="D769" s="27" t="str">
        <f t="shared" si="78"/>
        <v xml:space="preserve">Gouveia, L. </v>
      </c>
      <c r="E769" s="27" t="str">
        <f t="shared" si="79"/>
        <v>1988</v>
      </c>
      <c r="F769" s="27">
        <f t="shared" si="80"/>
        <v>18</v>
      </c>
      <c r="G769" s="27">
        <f t="shared" si="81"/>
        <v>21</v>
      </c>
      <c r="H769" s="27">
        <f t="shared" si="82"/>
        <v>192</v>
      </c>
      <c r="I769" s="27" t="str">
        <f t="shared" si="83"/>
        <v>Levantamento estatístico para estudo do padrão alimentar dos alunos da 4ª classe, em colaboração com o Centro de Saúde de Soares dos Reis, Rotary Club de Vila Nova de Gaia.</v>
      </c>
      <c r="J769" s="27" t="str">
        <f>SUBSTITUTE(Table_2[[#This Row],[Column4]],"and",";")</f>
        <v xml:space="preserve">Gouveia, L. </v>
      </c>
      <c r="K769" s="27"/>
    </row>
    <row r="770" spans="1:11" ht="11.5" customHeight="1" x14ac:dyDescent="0.35">
      <c r="A770" s="27" t="s">
        <v>1226</v>
      </c>
      <c r="B770" s="27"/>
      <c r="C770" s="27" t="e">
        <f t="shared" ref="C770" si="84">FIND("(",B770)</f>
        <v>#VALUE!</v>
      </c>
      <c r="D770" s="27" t="e">
        <f t="shared" ref="D770" si="85">LEFT(B770,C770-1)</f>
        <v>#VALUE!</v>
      </c>
      <c r="E770" s="27" t="e">
        <f t="shared" si="79"/>
        <v>#VALUE!</v>
      </c>
      <c r="F770" s="27" t="e">
        <f t="shared" si="80"/>
        <v>#VALUE!</v>
      </c>
      <c r="G770" s="27" t="e">
        <f t="shared" ref="G770" si="86">F770+3</f>
        <v>#VALUE!</v>
      </c>
      <c r="H770" s="27" t="e">
        <f t="shared" ref="H770" si="87">FIND(".",B770,G770)</f>
        <v>#VALUE!</v>
      </c>
      <c r="I770" s="27" t="e">
        <f t="shared" ref="I770" si="88">MID(B770,G770,H770-G770+1)</f>
        <v>#VALUE!</v>
      </c>
      <c r="J770" s="27" t="e">
        <f>SUBSTITUTE(Table_2[[#This Row],[Column4]],"and",";")</f>
        <v>#VALUE!</v>
      </c>
      <c r="K770" s="30"/>
    </row>
    <row r="771" spans="1:11" ht="11.5" customHeight="1" x14ac:dyDescent="0.35">
      <c r="A771" s="27" t="s">
        <v>1226</v>
      </c>
      <c r="B771" s="27" t="s">
        <v>1227</v>
      </c>
    </row>
    <row r="772" spans="1:11" ht="11.5" customHeight="1" x14ac:dyDescent="0.35">
      <c r="A772" s="27" t="s">
        <v>1228</v>
      </c>
      <c r="B772" s="27" t="s">
        <v>1229</v>
      </c>
    </row>
    <row r="773" spans="1:11" ht="11.5" customHeight="1" x14ac:dyDescent="0.35">
      <c r="A773" s="27" t="s">
        <v>1230</v>
      </c>
      <c r="B773" s="27" t="s">
        <v>1231</v>
      </c>
    </row>
    <row r="774" spans="1:11" ht="11.5" customHeight="1" x14ac:dyDescent="0.35">
      <c r="A774" s="27" t="s">
        <v>1232</v>
      </c>
      <c r="B774" s="27" t="s">
        <v>1233</v>
      </c>
    </row>
    <row r="775" spans="1:11" ht="11.5" customHeight="1" x14ac:dyDescent="0.35">
      <c r="A775" s="27" t="s">
        <v>1234</v>
      </c>
      <c r="B775" s="27" t="s">
        <v>1235</v>
      </c>
    </row>
    <row r="776" spans="1:11" ht="11.5" customHeight="1" x14ac:dyDescent="0.35">
      <c r="A776" s="27" t="s">
        <v>1236</v>
      </c>
      <c r="B776" s="27" t="s">
        <v>1237</v>
      </c>
    </row>
    <row r="777" spans="1:11" ht="11.5" customHeight="1" x14ac:dyDescent="0.35">
      <c r="A777" s="27" t="s">
        <v>1238</v>
      </c>
      <c r="B777" s="27" t="s">
        <v>1239</v>
      </c>
    </row>
    <row r="778" spans="1:11" ht="11.5" customHeight="1" x14ac:dyDescent="0.35">
      <c r="A778" s="27" t="s">
        <v>1240</v>
      </c>
      <c r="B778" s="27" t="s">
        <v>1241</v>
      </c>
    </row>
    <row r="779" spans="1:11" ht="11.5" customHeight="1" x14ac:dyDescent="0.35">
      <c r="A779" s="27" t="s">
        <v>1242</v>
      </c>
      <c r="B779" s="27" t="s">
        <v>1243</v>
      </c>
    </row>
    <row r="780" spans="1:11" ht="11.5" customHeight="1" x14ac:dyDescent="0.35">
      <c r="A780" s="27" t="s">
        <v>1244</v>
      </c>
      <c r="B780" s="27" t="s">
        <v>1245</v>
      </c>
    </row>
    <row r="781" spans="1:11" ht="11.5" customHeight="1" x14ac:dyDescent="0.35">
      <c r="A781" s="27" t="s">
        <v>1246</v>
      </c>
      <c r="B781" s="27" t="s">
        <v>1247</v>
      </c>
    </row>
    <row r="782" spans="1:11" ht="11.5" customHeight="1" x14ac:dyDescent="0.35">
      <c r="A782" s="27" t="s">
        <v>1248</v>
      </c>
      <c r="B782" s="27" t="s">
        <v>1249</v>
      </c>
    </row>
    <row r="783" spans="1:11" ht="11.5" customHeight="1" x14ac:dyDescent="0.35">
      <c r="A783" s="27" t="s">
        <v>1250</v>
      </c>
      <c r="B783" s="27" t="s">
        <v>1251</v>
      </c>
    </row>
    <row r="784" spans="1:11" ht="11.5" customHeight="1" x14ac:dyDescent="0.35">
      <c r="A784" s="27" t="s">
        <v>1252</v>
      </c>
      <c r="B784" s="27" t="s">
        <v>1253</v>
      </c>
    </row>
    <row r="785" spans="1:2" ht="11.5" customHeight="1" x14ac:dyDescent="0.35">
      <c r="A785" s="27" t="s">
        <v>1254</v>
      </c>
      <c r="B785" s="27" t="s">
        <v>1255</v>
      </c>
    </row>
    <row r="786" spans="1:2" ht="11.5" customHeight="1" x14ac:dyDescent="0.35">
      <c r="A786" s="27" t="s">
        <v>1256</v>
      </c>
      <c r="B786" s="27" t="s">
        <v>1257</v>
      </c>
    </row>
    <row r="787" spans="1:2" ht="11.5" customHeight="1" x14ac:dyDescent="0.35">
      <c r="A787" s="27" t="s">
        <v>1258</v>
      </c>
      <c r="B787" s="27" t="s">
        <v>1259</v>
      </c>
    </row>
    <row r="788" spans="1:2" ht="11.5" customHeight="1" x14ac:dyDescent="0.35">
      <c r="A788" s="27" t="s">
        <v>1260</v>
      </c>
      <c r="B788" s="27" t="s">
        <v>1261</v>
      </c>
    </row>
    <row r="789" spans="1:2" ht="11.5" customHeight="1" x14ac:dyDescent="0.35">
      <c r="A789" s="27" t="s">
        <v>1262</v>
      </c>
      <c r="B789" s="27" t="s">
        <v>1263</v>
      </c>
    </row>
    <row r="790" spans="1:2" ht="11.5" customHeight="1" x14ac:dyDescent="0.35">
      <c r="A790" s="27" t="s">
        <v>1264</v>
      </c>
      <c r="B790" s="27" t="s">
        <v>1265</v>
      </c>
    </row>
    <row r="791" spans="1:2" ht="11.5" customHeight="1" x14ac:dyDescent="0.35">
      <c r="A791" s="27" t="s">
        <v>1266</v>
      </c>
      <c r="B791" s="27" t="s">
        <v>1267</v>
      </c>
    </row>
    <row r="792" spans="1:2" ht="11.5" customHeight="1" x14ac:dyDescent="0.35">
      <c r="A792" s="27" t="s">
        <v>1268</v>
      </c>
      <c r="B792" s="27" t="s">
        <v>1269</v>
      </c>
    </row>
    <row r="793" spans="1:2" ht="11.5" customHeight="1" x14ac:dyDescent="0.35">
      <c r="A793" s="27" t="s">
        <v>1270</v>
      </c>
      <c r="B793" s="27" t="s">
        <v>1271</v>
      </c>
    </row>
    <row r="794" spans="1:2" ht="11.5" customHeight="1" x14ac:dyDescent="0.35">
      <c r="A794" s="27" t="s">
        <v>1272</v>
      </c>
      <c r="B794" s="27" t="s">
        <v>1273</v>
      </c>
    </row>
    <row r="795" spans="1:2" ht="11.5" customHeight="1" x14ac:dyDescent="0.35">
      <c r="A795" s="27" t="s">
        <v>1274</v>
      </c>
      <c r="B795" s="27" t="s">
        <v>1275</v>
      </c>
    </row>
    <row r="796" spans="1:2" ht="11.5" customHeight="1" x14ac:dyDescent="0.35">
      <c r="A796" s="27" t="s">
        <v>1276</v>
      </c>
      <c r="B796" s="27" t="s">
        <v>1277</v>
      </c>
    </row>
    <row r="797" spans="1:2" ht="11.5" customHeight="1" x14ac:dyDescent="0.35">
      <c r="A797" s="27" t="s">
        <v>1278</v>
      </c>
      <c r="B797" s="27" t="s">
        <v>1279</v>
      </c>
    </row>
    <row r="798" spans="1:2" ht="11.5" customHeight="1" x14ac:dyDescent="0.35">
      <c r="A798" s="27" t="s">
        <v>1280</v>
      </c>
      <c r="B798" s="27" t="s">
        <v>1281</v>
      </c>
    </row>
    <row r="799" spans="1:2" ht="11.5" customHeight="1" x14ac:dyDescent="0.35">
      <c r="A799" s="27" t="s">
        <v>1282</v>
      </c>
      <c r="B799" s="27" t="s">
        <v>1283</v>
      </c>
    </row>
    <row r="800" spans="1:2" ht="11.5" customHeight="1" x14ac:dyDescent="0.35">
      <c r="A800" s="27" t="s">
        <v>1284</v>
      </c>
      <c r="B800" s="27" t="s">
        <v>1285</v>
      </c>
    </row>
    <row r="801" spans="1:2" ht="11.5" customHeight="1" x14ac:dyDescent="0.35">
      <c r="A801" s="27" t="s">
        <v>1286</v>
      </c>
      <c r="B801" s="27" t="s">
        <v>1287</v>
      </c>
    </row>
    <row r="802" spans="1:2" ht="11.5" customHeight="1" x14ac:dyDescent="0.35">
      <c r="A802" s="27" t="s">
        <v>1288</v>
      </c>
      <c r="B802" s="27" t="s">
        <v>1289</v>
      </c>
    </row>
    <row r="803" spans="1:2" ht="11.5" customHeight="1" x14ac:dyDescent="0.35">
      <c r="A803" s="27" t="s">
        <v>1290</v>
      </c>
      <c r="B803" s="27" t="s">
        <v>1291</v>
      </c>
    </row>
    <row r="804" spans="1:2" ht="11.5" customHeight="1" x14ac:dyDescent="0.35">
      <c r="A804" s="27" t="s">
        <v>1292</v>
      </c>
      <c r="B804" s="27" t="s">
        <v>1293</v>
      </c>
    </row>
    <row r="805" spans="1:2" ht="11.5" customHeight="1" x14ac:dyDescent="0.35">
      <c r="A805" s="27" t="s">
        <v>1294</v>
      </c>
      <c r="B805" s="27" t="s">
        <v>1295</v>
      </c>
    </row>
    <row r="806" spans="1:2" ht="11.5" customHeight="1" x14ac:dyDescent="0.35">
      <c r="A806" s="27" t="s">
        <v>1296</v>
      </c>
      <c r="B806" s="27" t="s">
        <v>1297</v>
      </c>
    </row>
    <row r="807" spans="1:2" ht="11.5" customHeight="1" x14ac:dyDescent="0.35">
      <c r="A807" s="27" t="s">
        <v>1298</v>
      </c>
      <c r="B807" s="27" t="s">
        <v>1299</v>
      </c>
    </row>
    <row r="808" spans="1:2" ht="11.5" customHeight="1" x14ac:dyDescent="0.35">
      <c r="A808" s="27" t="s">
        <v>1300</v>
      </c>
      <c r="B808" s="27" t="s">
        <v>1301</v>
      </c>
    </row>
    <row r="809" spans="1:2" ht="11.5" customHeight="1" x14ac:dyDescent="0.35">
      <c r="A809" s="27" t="s">
        <v>1302</v>
      </c>
      <c r="B809" s="27" t="s">
        <v>1303</v>
      </c>
    </row>
    <row r="810" spans="1:2" ht="11.5" customHeight="1" x14ac:dyDescent="0.35">
      <c r="A810" s="27" t="s">
        <v>1304</v>
      </c>
      <c r="B810" s="27" t="s">
        <v>1305</v>
      </c>
    </row>
    <row r="811" spans="1:2" ht="11.5" customHeight="1" x14ac:dyDescent="0.35">
      <c r="A811" s="27" t="s">
        <v>1306</v>
      </c>
      <c r="B811" s="27" t="s">
        <v>1307</v>
      </c>
    </row>
    <row r="812" spans="1:2" ht="11.5" customHeight="1" x14ac:dyDescent="0.35">
      <c r="A812" s="27" t="s">
        <v>1308</v>
      </c>
      <c r="B812" s="27" t="s">
        <v>1309</v>
      </c>
    </row>
    <row r="813" spans="1:2" ht="11.5" customHeight="1" x14ac:dyDescent="0.35">
      <c r="A813" s="27" t="s">
        <v>1310</v>
      </c>
      <c r="B813" s="27" t="s">
        <v>1311</v>
      </c>
    </row>
    <row r="814" spans="1:2" ht="11.5" customHeight="1" x14ac:dyDescent="0.35">
      <c r="A814" s="27" t="s">
        <v>1312</v>
      </c>
      <c r="B814" s="27" t="s">
        <v>1313</v>
      </c>
    </row>
    <row r="815" spans="1:2" ht="11.5" customHeight="1" x14ac:dyDescent="0.35">
      <c r="A815" s="27" t="s">
        <v>1314</v>
      </c>
      <c r="B815" s="27" t="s">
        <v>1315</v>
      </c>
    </row>
    <row r="816" spans="1:2" ht="11.5" customHeight="1" x14ac:dyDescent="0.35">
      <c r="A816" s="27" t="s">
        <v>1316</v>
      </c>
      <c r="B816" s="27" t="s">
        <v>1317</v>
      </c>
    </row>
    <row r="817" spans="1:2" ht="11.5" customHeight="1" x14ac:dyDescent="0.35">
      <c r="A817" s="27" t="s">
        <v>1318</v>
      </c>
      <c r="B817" s="27" t="s">
        <v>1319</v>
      </c>
    </row>
    <row r="818" spans="1:2" ht="11.5" customHeight="1" x14ac:dyDescent="0.35">
      <c r="A818" s="27" t="s">
        <v>1320</v>
      </c>
      <c r="B818" s="27" t="s">
        <v>1321</v>
      </c>
    </row>
    <row r="819" spans="1:2" ht="11.5" customHeight="1" x14ac:dyDescent="0.35">
      <c r="A819" s="27" t="s">
        <v>1322</v>
      </c>
      <c r="B819" s="27" t="s">
        <v>1323</v>
      </c>
    </row>
    <row r="820" spans="1:2" ht="11.5" customHeight="1" x14ac:dyDescent="0.35">
      <c r="A820" s="27" t="s">
        <v>1324</v>
      </c>
      <c r="B820" s="27" t="s">
        <v>1325</v>
      </c>
    </row>
    <row r="821" spans="1:2" ht="11.5" customHeight="1" x14ac:dyDescent="0.35">
      <c r="A821" s="27" t="s">
        <v>1326</v>
      </c>
      <c r="B821" s="27" t="s">
        <v>1327</v>
      </c>
    </row>
    <row r="822" spans="1:2" ht="11.5" customHeight="1" x14ac:dyDescent="0.35">
      <c r="A822" s="27" t="s">
        <v>1328</v>
      </c>
      <c r="B822" s="27" t="s">
        <v>1329</v>
      </c>
    </row>
    <row r="823" spans="1:2" ht="11.5" customHeight="1" x14ac:dyDescent="0.35">
      <c r="A823" s="27" t="s">
        <v>1330</v>
      </c>
      <c r="B823" s="27" t="s">
        <v>1331</v>
      </c>
    </row>
    <row r="824" spans="1:2" ht="11.5" customHeight="1" x14ac:dyDescent="0.35">
      <c r="A824" s="27" t="s">
        <v>1332</v>
      </c>
      <c r="B824" s="27" t="s">
        <v>1333</v>
      </c>
    </row>
    <row r="825" spans="1:2" ht="11.5" customHeight="1" x14ac:dyDescent="0.35">
      <c r="A825" s="27" t="s">
        <v>1334</v>
      </c>
      <c r="B825" s="27" t="s">
        <v>1335</v>
      </c>
    </row>
    <row r="826" spans="1:2" ht="11.5" customHeight="1" x14ac:dyDescent="0.35">
      <c r="A826" s="27" t="s">
        <v>1336</v>
      </c>
      <c r="B826" s="27" t="s">
        <v>1337</v>
      </c>
    </row>
    <row r="827" spans="1:2" ht="11.5" customHeight="1" x14ac:dyDescent="0.35">
      <c r="A827" s="27" t="s">
        <v>1228</v>
      </c>
      <c r="B827" s="27" t="s">
        <v>1338</v>
      </c>
    </row>
    <row r="828" spans="1:2" ht="11.5" customHeight="1" x14ac:dyDescent="0.35">
      <c r="A828" s="27" t="s">
        <v>1242</v>
      </c>
      <c r="B828" s="27" t="s">
        <v>1339</v>
      </c>
    </row>
    <row r="829" spans="1:2" ht="11.5" customHeight="1" x14ac:dyDescent="0.35">
      <c r="A829" s="27" t="s">
        <v>1244</v>
      </c>
      <c r="B829" s="27" t="s">
        <v>1340</v>
      </c>
    </row>
    <row r="830" spans="1:2" ht="11.5" customHeight="1" x14ac:dyDescent="0.35">
      <c r="A830" s="27" t="s">
        <v>1246</v>
      </c>
      <c r="B830" s="27" t="s">
        <v>1341</v>
      </c>
    </row>
    <row r="831" spans="1:2" ht="11.5" customHeight="1" x14ac:dyDescent="0.35">
      <c r="A831" s="27" t="s">
        <v>1248</v>
      </c>
      <c r="B831" s="27" t="s">
        <v>1342</v>
      </c>
    </row>
    <row r="832" spans="1:2" ht="11.5" customHeight="1" x14ac:dyDescent="0.35">
      <c r="A832" s="27" t="s">
        <v>1250</v>
      </c>
      <c r="B832" s="27" t="s">
        <v>1343</v>
      </c>
    </row>
    <row r="833" spans="1:2" ht="11.5" customHeight="1" x14ac:dyDescent="0.35">
      <c r="A833" s="27" t="s">
        <v>1252</v>
      </c>
      <c r="B833" s="27" t="s">
        <v>1344</v>
      </c>
    </row>
    <row r="834" spans="1:2" ht="11.5" customHeight="1" x14ac:dyDescent="0.35">
      <c r="A834" s="27" t="s">
        <v>1254</v>
      </c>
      <c r="B834" s="27" t="s">
        <v>1345</v>
      </c>
    </row>
    <row r="835" spans="1:2" ht="11.5" customHeight="1" x14ac:dyDescent="0.35">
      <c r="A835" s="27" t="s">
        <v>1256</v>
      </c>
      <c r="B835" s="27" t="s">
        <v>121</v>
      </c>
    </row>
    <row r="836" spans="1:2" ht="11.5" customHeight="1" x14ac:dyDescent="0.35">
      <c r="A836" s="27" t="s">
        <v>1258</v>
      </c>
      <c r="B836" s="27" t="s">
        <v>1346</v>
      </c>
    </row>
    <row r="837" spans="1:2" ht="11.5" customHeight="1" x14ac:dyDescent="0.35">
      <c r="A837" s="27" t="s">
        <v>1260</v>
      </c>
      <c r="B837" s="27" t="s">
        <v>1347</v>
      </c>
    </row>
    <row r="838" spans="1:2" ht="11.5" customHeight="1" x14ac:dyDescent="0.35">
      <c r="A838" s="27" t="s">
        <v>1262</v>
      </c>
      <c r="B838" s="27" t="s">
        <v>1348</v>
      </c>
    </row>
    <row r="839" spans="1:2" ht="11.5" customHeight="1" x14ac:dyDescent="0.35">
      <c r="A839" s="27" t="s">
        <v>1264</v>
      </c>
      <c r="B839" s="27" t="s">
        <v>1349</v>
      </c>
    </row>
    <row r="840" spans="1:2" ht="11.5" customHeight="1" x14ac:dyDescent="0.35">
      <c r="A840" s="27" t="s">
        <v>1266</v>
      </c>
      <c r="B840" s="27" t="s">
        <v>1350</v>
      </c>
    </row>
    <row r="841" spans="1:2" ht="11.5" customHeight="1" x14ac:dyDescent="0.35">
      <c r="A841" s="27" t="s">
        <v>1268</v>
      </c>
      <c r="B841" s="27" t="s">
        <v>1351</v>
      </c>
    </row>
    <row r="842" spans="1:2" ht="11.5" customHeight="1" x14ac:dyDescent="0.35">
      <c r="A842" s="27" t="s">
        <v>1270</v>
      </c>
      <c r="B842" s="27" t="s">
        <v>1352</v>
      </c>
    </row>
    <row r="843" spans="1:2" ht="11.5" customHeight="1" x14ac:dyDescent="0.35">
      <c r="A843" s="27" t="s">
        <v>1272</v>
      </c>
      <c r="B843" s="27" t="s">
        <v>1353</v>
      </c>
    </row>
    <row r="844" spans="1:2" ht="11.5" customHeight="1" x14ac:dyDescent="0.35">
      <c r="A844" s="27" t="s">
        <v>1274</v>
      </c>
      <c r="B844" s="27" t="s">
        <v>1354</v>
      </c>
    </row>
    <row r="845" spans="1:2" ht="11.5" customHeight="1" x14ac:dyDescent="0.35">
      <c r="A845" s="27" t="s">
        <v>1276</v>
      </c>
      <c r="B845" s="27" t="s">
        <v>1355</v>
      </c>
    </row>
    <row r="846" spans="1:2" ht="11.5" customHeight="1" x14ac:dyDescent="0.35">
      <c r="A846" s="27" t="s">
        <v>1278</v>
      </c>
      <c r="B846" s="27" t="s">
        <v>1356</v>
      </c>
    </row>
    <row r="847" spans="1:2" ht="11.5" customHeight="1" x14ac:dyDescent="0.35">
      <c r="A847" s="27" t="s">
        <v>1280</v>
      </c>
      <c r="B847" s="27" t="s">
        <v>1357</v>
      </c>
    </row>
    <row r="848" spans="1:2" ht="11.5" customHeight="1" x14ac:dyDescent="0.35">
      <c r="A848" s="27" t="s">
        <v>1282</v>
      </c>
      <c r="B848" s="27" t="s">
        <v>1358</v>
      </c>
    </row>
    <row r="849" spans="1:2" ht="11.5" customHeight="1" x14ac:dyDescent="0.35">
      <c r="A849" s="27" t="s">
        <v>1284</v>
      </c>
      <c r="B849" s="27" t="s">
        <v>1359</v>
      </c>
    </row>
    <row r="850" spans="1:2" ht="11.5" customHeight="1" x14ac:dyDescent="0.35">
      <c r="A850" s="27" t="s">
        <v>1286</v>
      </c>
      <c r="B850" s="27" t="s">
        <v>1360</v>
      </c>
    </row>
    <row r="851" spans="1:2" ht="11.5" customHeight="1" x14ac:dyDescent="0.35">
      <c r="A851" s="27" t="s">
        <v>1288</v>
      </c>
      <c r="B851" s="27" t="s">
        <v>1361</v>
      </c>
    </row>
    <row r="852" spans="1:2" ht="11.5" customHeight="1" x14ac:dyDescent="0.35">
      <c r="A852" s="27" t="s">
        <v>1290</v>
      </c>
      <c r="B852" s="27" t="s">
        <v>1362</v>
      </c>
    </row>
    <row r="853" spans="1:2" ht="11.5" customHeight="1" x14ac:dyDescent="0.35">
      <c r="A853" s="27" t="s">
        <v>1292</v>
      </c>
      <c r="B853" s="27" t="s">
        <v>1363</v>
      </c>
    </row>
    <row r="854" spans="1:2" ht="11.5" customHeight="1" x14ac:dyDescent="0.35">
      <c r="A854" s="27" t="s">
        <v>1294</v>
      </c>
      <c r="B854" s="27" t="s">
        <v>1364</v>
      </c>
    </row>
    <row r="855" spans="1:2" ht="11.5" customHeight="1" x14ac:dyDescent="0.35">
      <c r="A855" s="27" t="s">
        <v>1296</v>
      </c>
      <c r="B855" s="27" t="s">
        <v>1365</v>
      </c>
    </row>
    <row r="856" spans="1:2" ht="11.5" customHeight="1" x14ac:dyDescent="0.35">
      <c r="A856" s="27" t="s">
        <v>1298</v>
      </c>
      <c r="B856" s="27" t="s">
        <v>1366</v>
      </c>
    </row>
    <row r="857" spans="1:2" ht="11.5" customHeight="1" x14ac:dyDescent="0.35">
      <c r="A857" s="27" t="s">
        <v>1300</v>
      </c>
      <c r="B857" s="27" t="s">
        <v>1367</v>
      </c>
    </row>
    <row r="858" spans="1:2" ht="11.5" customHeight="1" x14ac:dyDescent="0.35">
      <c r="A858" s="27" t="s">
        <v>1302</v>
      </c>
      <c r="B858" s="27" t="s">
        <v>1368</v>
      </c>
    </row>
    <row r="859" spans="1:2" ht="11.5" customHeight="1" x14ac:dyDescent="0.35">
      <c r="A859" s="27" t="s">
        <v>1304</v>
      </c>
      <c r="B859" s="27" t="s">
        <v>1369</v>
      </c>
    </row>
    <row r="860" spans="1:2" ht="11.5" customHeight="1" x14ac:dyDescent="0.35">
      <c r="A860" s="27" t="s">
        <v>1306</v>
      </c>
      <c r="B860" s="27" t="s">
        <v>1370</v>
      </c>
    </row>
    <row r="861" spans="1:2" ht="11.5" customHeight="1" x14ac:dyDescent="0.35">
      <c r="A861" s="27" t="s">
        <v>1308</v>
      </c>
      <c r="B861" s="27" t="s">
        <v>1371</v>
      </c>
    </row>
    <row r="862" spans="1:2" ht="11.5" customHeight="1" x14ac:dyDescent="0.35">
      <c r="A862" s="27" t="s">
        <v>1310</v>
      </c>
      <c r="B862" s="27" t="s">
        <v>1372</v>
      </c>
    </row>
    <row r="863" spans="1:2" ht="11.5" customHeight="1" x14ac:dyDescent="0.35">
      <c r="A863" s="27" t="s">
        <v>1312</v>
      </c>
      <c r="B863" s="27" t="s">
        <v>1373</v>
      </c>
    </row>
    <row r="864" spans="1:2" ht="11.5" customHeight="1" x14ac:dyDescent="0.35">
      <c r="A864" s="27" t="s">
        <v>1314</v>
      </c>
      <c r="B864" s="27" t="s">
        <v>1374</v>
      </c>
    </row>
    <row r="865" spans="1:2" ht="11.5" customHeight="1" x14ac:dyDescent="0.35">
      <c r="A865" s="27" t="s">
        <v>1316</v>
      </c>
      <c r="B865" s="27" t="s">
        <v>1375</v>
      </c>
    </row>
    <row r="866" spans="1:2" ht="11.5" customHeight="1" x14ac:dyDescent="0.35">
      <c r="A866" s="27" t="s">
        <v>1318</v>
      </c>
      <c r="B866" s="27" t="s">
        <v>1376</v>
      </c>
    </row>
    <row r="867" spans="1:2" ht="11.5" customHeight="1" x14ac:dyDescent="0.35">
      <c r="A867" s="27" t="s">
        <v>1320</v>
      </c>
      <c r="B867" s="27" t="s">
        <v>1377</v>
      </c>
    </row>
    <row r="868" spans="1:2" ht="11.5" customHeight="1" x14ac:dyDescent="0.35">
      <c r="A868" s="27" t="s">
        <v>1322</v>
      </c>
      <c r="B868" s="27" t="s">
        <v>1378</v>
      </c>
    </row>
    <row r="869" spans="1:2" ht="11.5" customHeight="1" x14ac:dyDescent="0.35">
      <c r="A869" s="27" t="s">
        <v>1324</v>
      </c>
      <c r="B869" s="27" t="s">
        <v>1379</v>
      </c>
    </row>
    <row r="870" spans="1:2" ht="11.5" customHeight="1" x14ac:dyDescent="0.35">
      <c r="A870" s="27" t="s">
        <v>1326</v>
      </c>
      <c r="B870" s="27" t="s">
        <v>1380</v>
      </c>
    </row>
    <row r="871" spans="1:2" ht="11.5" customHeight="1" x14ac:dyDescent="0.35">
      <c r="A871" s="27" t="s">
        <v>1328</v>
      </c>
      <c r="B871" s="27" t="s">
        <v>1381</v>
      </c>
    </row>
    <row r="872" spans="1:2" ht="11.5" customHeight="1" x14ac:dyDescent="0.35">
      <c r="A872" s="27" t="s">
        <v>1330</v>
      </c>
      <c r="B872" s="27" t="s">
        <v>1382</v>
      </c>
    </row>
    <row r="873" spans="1:2" ht="11.5" customHeight="1" x14ac:dyDescent="0.35">
      <c r="A873" s="27" t="s">
        <v>1332</v>
      </c>
      <c r="B873" s="27" t="s">
        <v>1383</v>
      </c>
    </row>
    <row r="874" spans="1:2" ht="11.5" customHeight="1" x14ac:dyDescent="0.35">
      <c r="A874" s="27" t="s">
        <v>1334</v>
      </c>
      <c r="B874" s="27" t="s">
        <v>1384</v>
      </c>
    </row>
    <row r="875" spans="1:2" ht="11.5" customHeight="1" x14ac:dyDescent="0.35">
      <c r="A875" s="27" t="s">
        <v>1336</v>
      </c>
      <c r="B875" s="27" t="s">
        <v>1385</v>
      </c>
    </row>
    <row r="876" spans="1:2" ht="11.5" customHeight="1" x14ac:dyDescent="0.35">
      <c r="A876" s="27" t="s">
        <v>1226</v>
      </c>
      <c r="B876" s="27" t="s">
        <v>1386</v>
      </c>
    </row>
    <row r="877" spans="1:2" ht="11.5" customHeight="1" x14ac:dyDescent="0.35">
      <c r="A877" s="27" t="s">
        <v>1228</v>
      </c>
      <c r="B877" s="27" t="s">
        <v>1387</v>
      </c>
    </row>
    <row r="878" spans="1:2" ht="11.5" customHeight="1" x14ac:dyDescent="0.35">
      <c r="A878" s="27" t="s">
        <v>1308</v>
      </c>
      <c r="B878" s="27" t="s">
        <v>1388</v>
      </c>
    </row>
    <row r="879" spans="1:2" ht="11.5" customHeight="1" x14ac:dyDescent="0.35">
      <c r="A879" s="27" t="s">
        <v>1310</v>
      </c>
      <c r="B879" s="27" t="s">
        <v>42</v>
      </c>
    </row>
    <row r="880" spans="1:2" ht="11.5" customHeight="1" x14ac:dyDescent="0.35">
      <c r="A880" s="27" t="s">
        <v>1312</v>
      </c>
      <c r="B880" s="27" t="s">
        <v>161</v>
      </c>
    </row>
    <row r="881" spans="1:2" ht="11.5" customHeight="1" x14ac:dyDescent="0.35">
      <c r="A881" s="27" t="s">
        <v>1314</v>
      </c>
      <c r="B881" s="27" t="s">
        <v>218</v>
      </c>
    </row>
    <row r="882" spans="1:2" ht="11.5" customHeight="1" x14ac:dyDescent="0.35">
      <c r="A882" s="27" t="s">
        <v>1316</v>
      </c>
      <c r="B882" s="27" t="s">
        <v>1389</v>
      </c>
    </row>
    <row r="883" spans="1:2" ht="11.5" customHeight="1" x14ac:dyDescent="0.35">
      <c r="A883" s="27" t="s">
        <v>1318</v>
      </c>
      <c r="B883" s="27" t="s">
        <v>1390</v>
      </c>
    </row>
    <row r="884" spans="1:2" ht="11.5" customHeight="1" x14ac:dyDescent="0.35">
      <c r="A884" s="27" t="s">
        <v>1320</v>
      </c>
      <c r="B884" s="27" t="s">
        <v>1391</v>
      </c>
    </row>
    <row r="885" spans="1:2" ht="11.5" customHeight="1" x14ac:dyDescent="0.35">
      <c r="A885" s="27" t="s">
        <v>1322</v>
      </c>
      <c r="B885" s="27" t="s">
        <v>314</v>
      </c>
    </row>
    <row r="886" spans="1:2" ht="11.5" customHeight="1" x14ac:dyDescent="0.35">
      <c r="A886" s="27" t="s">
        <v>1324</v>
      </c>
      <c r="B886" s="27" t="s">
        <v>1392</v>
      </c>
    </row>
    <row r="887" spans="1:2" ht="11.5" customHeight="1" x14ac:dyDescent="0.35">
      <c r="A887" s="27" t="s">
        <v>1326</v>
      </c>
      <c r="B887" s="27" t="s">
        <v>1393</v>
      </c>
    </row>
    <row r="888" spans="1:2" ht="11.5" customHeight="1" x14ac:dyDescent="0.35">
      <c r="A888" s="27" t="s">
        <v>1328</v>
      </c>
      <c r="B888" s="27" t="s">
        <v>1394</v>
      </c>
    </row>
    <row r="889" spans="1:2" ht="11.5" customHeight="1" x14ac:dyDescent="0.35">
      <c r="A889" s="27" t="s">
        <v>1330</v>
      </c>
      <c r="B889" s="27" t="s">
        <v>512</v>
      </c>
    </row>
    <row r="890" spans="1:2" ht="11.5" customHeight="1" x14ac:dyDescent="0.35">
      <c r="A890" s="27" t="s">
        <v>1332</v>
      </c>
      <c r="B890" s="27" t="s">
        <v>1395</v>
      </c>
    </row>
    <row r="891" spans="1:2" ht="11.5" customHeight="1" x14ac:dyDescent="0.35">
      <c r="A891" s="27" t="s">
        <v>1334</v>
      </c>
      <c r="B891" s="27" t="s">
        <v>1396</v>
      </c>
    </row>
    <row r="892" spans="1:2" ht="11.5" customHeight="1" x14ac:dyDescent="0.35">
      <c r="A892" s="27" t="s">
        <v>1336</v>
      </c>
      <c r="B892" s="27" t="s">
        <v>1397</v>
      </c>
    </row>
    <row r="893" spans="1:2" ht="11.5" customHeight="1" x14ac:dyDescent="0.35">
      <c r="A893" s="27" t="s">
        <v>1228</v>
      </c>
      <c r="B893" s="27" t="s">
        <v>1398</v>
      </c>
    </row>
    <row r="894" spans="1:2" ht="11.5" customHeight="1" x14ac:dyDescent="0.35">
      <c r="A894" s="27" t="s">
        <v>1330</v>
      </c>
      <c r="B894" s="27" t="s">
        <v>1399</v>
      </c>
    </row>
    <row r="895" spans="1:2" ht="11.5" customHeight="1" x14ac:dyDescent="0.35">
      <c r="A895" s="27" t="s">
        <v>1332</v>
      </c>
      <c r="B895" s="27" t="s">
        <v>1400</v>
      </c>
    </row>
    <row r="896" spans="1:2" ht="11.5" customHeight="1" x14ac:dyDescent="0.35">
      <c r="A896" s="27" t="s">
        <v>1334</v>
      </c>
      <c r="B896" s="27" t="s">
        <v>1401</v>
      </c>
    </row>
    <row r="897" spans="1:2" ht="11.5" customHeight="1" x14ac:dyDescent="0.35">
      <c r="A897" s="27" t="s">
        <v>1336</v>
      </c>
      <c r="B897" s="27" t="s">
        <v>1402</v>
      </c>
    </row>
  </sheetData>
  <phoneticPr fontId="4" type="noConversion"/>
  <conditionalFormatting sqref="I1:I1048576">
    <cfRule type="duplicateValues" dxfId="5" priority="2"/>
  </conditionalFormatting>
  <conditionalFormatting sqref="B1:B1048576">
    <cfRule type="duplicateValues" dxfId="4" priority="1"/>
  </conditionalFormatting>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53D4-0A54-4962-A164-765366D2CC62}">
  <dimension ref="A1:B128"/>
  <sheetViews>
    <sheetView topLeftCell="A114" workbookViewId="0">
      <selection activeCell="A2" sqref="A2:XFD128"/>
    </sheetView>
  </sheetViews>
  <sheetFormatPr defaultRowHeight="14.5" x14ac:dyDescent="0.35"/>
  <cols>
    <col min="1" max="1" width="10.54296875" bestFit="1" customWidth="1"/>
    <col min="2" max="2" width="80.7265625" bestFit="1" customWidth="1"/>
  </cols>
  <sheetData>
    <row r="1" spans="1:2" x14ac:dyDescent="0.35">
      <c r="A1" t="s">
        <v>1224</v>
      </c>
      <c r="B1" t="s">
        <v>1225</v>
      </c>
    </row>
    <row r="2" spans="1:2" x14ac:dyDescent="0.35">
      <c r="A2" s="23" t="s">
        <v>1226</v>
      </c>
      <c r="B2" s="23" t="s">
        <v>1227</v>
      </c>
    </row>
    <row r="3" spans="1:2" x14ac:dyDescent="0.35">
      <c r="A3" s="23" t="s">
        <v>1228</v>
      </c>
      <c r="B3" s="23" t="s">
        <v>1229</v>
      </c>
    </row>
    <row r="4" spans="1:2" x14ac:dyDescent="0.35">
      <c r="A4" s="23" t="s">
        <v>1230</v>
      </c>
      <c r="B4" s="23" t="s">
        <v>1231</v>
      </c>
    </row>
    <row r="5" spans="1:2" x14ac:dyDescent="0.35">
      <c r="A5" s="23" t="s">
        <v>1232</v>
      </c>
      <c r="B5" s="23" t="s">
        <v>1233</v>
      </c>
    </row>
    <row r="6" spans="1:2" x14ac:dyDescent="0.35">
      <c r="A6" s="23" t="s">
        <v>1234</v>
      </c>
      <c r="B6" s="23" t="s">
        <v>1235</v>
      </c>
    </row>
    <row r="7" spans="1:2" x14ac:dyDescent="0.35">
      <c r="A7" s="23" t="s">
        <v>1236</v>
      </c>
      <c r="B7" s="23" t="s">
        <v>1237</v>
      </c>
    </row>
    <row r="8" spans="1:2" x14ac:dyDescent="0.35">
      <c r="A8" s="23" t="s">
        <v>1238</v>
      </c>
      <c r="B8" s="23" t="s">
        <v>1239</v>
      </c>
    </row>
    <row r="9" spans="1:2" x14ac:dyDescent="0.35">
      <c r="A9" s="23" t="s">
        <v>1240</v>
      </c>
      <c r="B9" s="23" t="s">
        <v>1241</v>
      </c>
    </row>
    <row r="10" spans="1:2" x14ac:dyDescent="0.35">
      <c r="A10" s="23" t="s">
        <v>1242</v>
      </c>
      <c r="B10" s="23" t="s">
        <v>1243</v>
      </c>
    </row>
    <row r="11" spans="1:2" x14ac:dyDescent="0.35">
      <c r="A11" s="23" t="s">
        <v>1244</v>
      </c>
      <c r="B11" s="23" t="s">
        <v>1245</v>
      </c>
    </row>
    <row r="12" spans="1:2" x14ac:dyDescent="0.35">
      <c r="A12" s="23" t="s">
        <v>1246</v>
      </c>
      <c r="B12" s="23" t="s">
        <v>1247</v>
      </c>
    </row>
    <row r="13" spans="1:2" x14ac:dyDescent="0.35">
      <c r="A13" s="23" t="s">
        <v>1248</v>
      </c>
      <c r="B13" s="23" t="s">
        <v>1249</v>
      </c>
    </row>
    <row r="14" spans="1:2" x14ac:dyDescent="0.35">
      <c r="A14" s="23" t="s">
        <v>1250</v>
      </c>
      <c r="B14" s="23" t="s">
        <v>1251</v>
      </c>
    </row>
    <row r="15" spans="1:2" x14ac:dyDescent="0.35">
      <c r="A15" s="23" t="s">
        <v>1252</v>
      </c>
      <c r="B15" s="23" t="s">
        <v>1253</v>
      </c>
    </row>
    <row r="16" spans="1:2" x14ac:dyDescent="0.35">
      <c r="A16" s="23" t="s">
        <v>1254</v>
      </c>
      <c r="B16" s="23" t="s">
        <v>1255</v>
      </c>
    </row>
    <row r="17" spans="1:2" x14ac:dyDescent="0.35">
      <c r="A17" s="23" t="s">
        <v>1256</v>
      </c>
      <c r="B17" s="23" t="s">
        <v>1257</v>
      </c>
    </row>
    <row r="18" spans="1:2" x14ac:dyDescent="0.35">
      <c r="A18" s="23" t="s">
        <v>1258</v>
      </c>
      <c r="B18" s="23" t="s">
        <v>1259</v>
      </c>
    </row>
    <row r="19" spans="1:2" x14ac:dyDescent="0.35">
      <c r="A19" s="23" t="s">
        <v>1260</v>
      </c>
      <c r="B19" s="23" t="s">
        <v>1261</v>
      </c>
    </row>
    <row r="20" spans="1:2" x14ac:dyDescent="0.35">
      <c r="A20" s="23" t="s">
        <v>1262</v>
      </c>
      <c r="B20" s="23" t="s">
        <v>1263</v>
      </c>
    </row>
    <row r="21" spans="1:2" x14ac:dyDescent="0.35">
      <c r="A21" s="23" t="s">
        <v>1264</v>
      </c>
      <c r="B21" s="23" t="s">
        <v>1265</v>
      </c>
    </row>
    <row r="22" spans="1:2" x14ac:dyDescent="0.35">
      <c r="A22" s="23" t="s">
        <v>1266</v>
      </c>
      <c r="B22" s="23" t="s">
        <v>1267</v>
      </c>
    </row>
    <row r="23" spans="1:2" x14ac:dyDescent="0.35">
      <c r="A23" s="23" t="s">
        <v>1268</v>
      </c>
      <c r="B23" s="23" t="s">
        <v>1269</v>
      </c>
    </row>
    <row r="24" spans="1:2" x14ac:dyDescent="0.35">
      <c r="A24" s="23" t="s">
        <v>1270</v>
      </c>
      <c r="B24" s="23" t="s">
        <v>1271</v>
      </c>
    </row>
    <row r="25" spans="1:2" x14ac:dyDescent="0.35">
      <c r="A25" s="23" t="s">
        <v>1272</v>
      </c>
      <c r="B25" s="23" t="s">
        <v>1273</v>
      </c>
    </row>
    <row r="26" spans="1:2" x14ac:dyDescent="0.35">
      <c r="A26" s="23" t="s">
        <v>1274</v>
      </c>
      <c r="B26" s="23" t="s">
        <v>1275</v>
      </c>
    </row>
    <row r="27" spans="1:2" x14ac:dyDescent="0.35">
      <c r="A27" s="23" t="s">
        <v>1276</v>
      </c>
      <c r="B27" s="23" t="s">
        <v>1277</v>
      </c>
    </row>
    <row r="28" spans="1:2" x14ac:dyDescent="0.35">
      <c r="A28" s="23" t="s">
        <v>1278</v>
      </c>
      <c r="B28" s="23" t="s">
        <v>1279</v>
      </c>
    </row>
    <row r="29" spans="1:2" x14ac:dyDescent="0.35">
      <c r="A29" s="23" t="s">
        <v>1280</v>
      </c>
      <c r="B29" s="23" t="s">
        <v>1281</v>
      </c>
    </row>
    <row r="30" spans="1:2" x14ac:dyDescent="0.35">
      <c r="A30" s="23" t="s">
        <v>1282</v>
      </c>
      <c r="B30" s="23" t="s">
        <v>1283</v>
      </c>
    </row>
    <row r="31" spans="1:2" x14ac:dyDescent="0.35">
      <c r="A31" s="23" t="s">
        <v>1284</v>
      </c>
      <c r="B31" s="23" t="s">
        <v>1285</v>
      </c>
    </row>
    <row r="32" spans="1:2" x14ac:dyDescent="0.35">
      <c r="A32" s="23" t="s">
        <v>1286</v>
      </c>
      <c r="B32" s="23" t="s">
        <v>1287</v>
      </c>
    </row>
    <row r="33" spans="1:2" x14ac:dyDescent="0.35">
      <c r="A33" s="23" t="s">
        <v>1288</v>
      </c>
      <c r="B33" s="23" t="s">
        <v>1289</v>
      </c>
    </row>
    <row r="34" spans="1:2" x14ac:dyDescent="0.35">
      <c r="A34" s="23" t="s">
        <v>1290</v>
      </c>
      <c r="B34" s="23" t="s">
        <v>1291</v>
      </c>
    </row>
    <row r="35" spans="1:2" x14ac:dyDescent="0.35">
      <c r="A35" s="23" t="s">
        <v>1292</v>
      </c>
      <c r="B35" s="23" t="s">
        <v>1293</v>
      </c>
    </row>
    <row r="36" spans="1:2" x14ac:dyDescent="0.35">
      <c r="A36" s="23" t="s">
        <v>1294</v>
      </c>
      <c r="B36" s="23" t="s">
        <v>1295</v>
      </c>
    </row>
    <row r="37" spans="1:2" x14ac:dyDescent="0.35">
      <c r="A37" s="23" t="s">
        <v>1296</v>
      </c>
      <c r="B37" s="23" t="s">
        <v>1297</v>
      </c>
    </row>
    <row r="38" spans="1:2" x14ac:dyDescent="0.35">
      <c r="A38" s="23" t="s">
        <v>1298</v>
      </c>
      <c r="B38" s="23" t="s">
        <v>1299</v>
      </c>
    </row>
    <row r="39" spans="1:2" x14ac:dyDescent="0.35">
      <c r="A39" s="23" t="s">
        <v>1300</v>
      </c>
      <c r="B39" s="23" t="s">
        <v>1301</v>
      </c>
    </row>
    <row r="40" spans="1:2" x14ac:dyDescent="0.35">
      <c r="A40" s="23" t="s">
        <v>1302</v>
      </c>
      <c r="B40" s="23" t="s">
        <v>1303</v>
      </c>
    </row>
    <row r="41" spans="1:2" x14ac:dyDescent="0.35">
      <c r="A41" s="23" t="s">
        <v>1304</v>
      </c>
      <c r="B41" s="23" t="s">
        <v>1305</v>
      </c>
    </row>
    <row r="42" spans="1:2" x14ac:dyDescent="0.35">
      <c r="A42" s="23" t="s">
        <v>1306</v>
      </c>
      <c r="B42" s="23" t="s">
        <v>1307</v>
      </c>
    </row>
    <row r="43" spans="1:2" x14ac:dyDescent="0.35">
      <c r="A43" s="23" t="s">
        <v>1308</v>
      </c>
      <c r="B43" s="23" t="s">
        <v>1309</v>
      </c>
    </row>
    <row r="44" spans="1:2" x14ac:dyDescent="0.35">
      <c r="A44" s="23" t="s">
        <v>1310</v>
      </c>
      <c r="B44" s="23" t="s">
        <v>1311</v>
      </c>
    </row>
    <row r="45" spans="1:2" x14ac:dyDescent="0.35">
      <c r="A45" s="23" t="s">
        <v>1312</v>
      </c>
      <c r="B45" s="23" t="s">
        <v>1313</v>
      </c>
    </row>
    <row r="46" spans="1:2" x14ac:dyDescent="0.35">
      <c r="A46" s="23" t="s">
        <v>1314</v>
      </c>
      <c r="B46" s="23" t="s">
        <v>1315</v>
      </c>
    </row>
    <row r="47" spans="1:2" x14ac:dyDescent="0.35">
      <c r="A47" s="23" t="s">
        <v>1316</v>
      </c>
      <c r="B47" s="23" t="s">
        <v>1317</v>
      </c>
    </row>
    <row r="48" spans="1:2" x14ac:dyDescent="0.35">
      <c r="A48" s="23" t="s">
        <v>1318</v>
      </c>
      <c r="B48" s="23" t="s">
        <v>1319</v>
      </c>
    </row>
    <row r="49" spans="1:2" x14ac:dyDescent="0.35">
      <c r="A49" s="23" t="s">
        <v>1320</v>
      </c>
      <c r="B49" s="23" t="s">
        <v>1321</v>
      </c>
    </row>
    <row r="50" spans="1:2" x14ac:dyDescent="0.35">
      <c r="A50" s="23" t="s">
        <v>1322</v>
      </c>
      <c r="B50" s="23" t="s">
        <v>1323</v>
      </c>
    </row>
    <row r="51" spans="1:2" x14ac:dyDescent="0.35">
      <c r="A51" s="23" t="s">
        <v>1324</v>
      </c>
      <c r="B51" s="23" t="s">
        <v>1325</v>
      </c>
    </row>
    <row r="52" spans="1:2" x14ac:dyDescent="0.35">
      <c r="A52" s="23" t="s">
        <v>1326</v>
      </c>
      <c r="B52" s="23" t="s">
        <v>1327</v>
      </c>
    </row>
    <row r="53" spans="1:2" x14ac:dyDescent="0.35">
      <c r="A53" s="23" t="s">
        <v>1328</v>
      </c>
      <c r="B53" s="23" t="s">
        <v>1329</v>
      </c>
    </row>
    <row r="54" spans="1:2" x14ac:dyDescent="0.35">
      <c r="A54" s="23" t="s">
        <v>1330</v>
      </c>
      <c r="B54" s="23" t="s">
        <v>1331</v>
      </c>
    </row>
    <row r="55" spans="1:2" x14ac:dyDescent="0.35">
      <c r="A55" s="23" t="s">
        <v>1332</v>
      </c>
      <c r="B55" s="23" t="s">
        <v>1333</v>
      </c>
    </row>
    <row r="56" spans="1:2" x14ac:dyDescent="0.35">
      <c r="A56" s="23" t="s">
        <v>1334</v>
      </c>
      <c r="B56" s="23" t="s">
        <v>1335</v>
      </c>
    </row>
    <row r="57" spans="1:2" x14ac:dyDescent="0.35">
      <c r="A57" s="23" t="s">
        <v>1336</v>
      </c>
      <c r="B57" s="23" t="s">
        <v>1337</v>
      </c>
    </row>
    <row r="58" spans="1:2" x14ac:dyDescent="0.35">
      <c r="A58" s="23" t="s">
        <v>1228</v>
      </c>
      <c r="B58" s="23" t="s">
        <v>1338</v>
      </c>
    </row>
    <row r="59" spans="1:2" x14ac:dyDescent="0.35">
      <c r="A59" s="23" t="s">
        <v>1242</v>
      </c>
      <c r="B59" s="23" t="s">
        <v>1339</v>
      </c>
    </row>
    <row r="60" spans="1:2" x14ac:dyDescent="0.35">
      <c r="A60" s="23" t="s">
        <v>1244</v>
      </c>
      <c r="B60" s="23" t="s">
        <v>1340</v>
      </c>
    </row>
    <row r="61" spans="1:2" x14ac:dyDescent="0.35">
      <c r="A61" s="23" t="s">
        <v>1246</v>
      </c>
      <c r="B61" s="23" t="s">
        <v>1341</v>
      </c>
    </row>
    <row r="62" spans="1:2" x14ac:dyDescent="0.35">
      <c r="A62" s="23" t="s">
        <v>1248</v>
      </c>
      <c r="B62" s="23" t="s">
        <v>1342</v>
      </c>
    </row>
    <row r="63" spans="1:2" x14ac:dyDescent="0.35">
      <c r="A63" s="23" t="s">
        <v>1250</v>
      </c>
      <c r="B63" s="23" t="s">
        <v>1343</v>
      </c>
    </row>
    <row r="64" spans="1:2" x14ac:dyDescent="0.35">
      <c r="A64" s="23" t="s">
        <v>1252</v>
      </c>
      <c r="B64" s="23" t="s">
        <v>1344</v>
      </c>
    </row>
    <row r="65" spans="1:2" x14ac:dyDescent="0.35">
      <c r="A65" s="23" t="s">
        <v>1254</v>
      </c>
      <c r="B65" s="23" t="s">
        <v>1345</v>
      </c>
    </row>
    <row r="66" spans="1:2" x14ac:dyDescent="0.35">
      <c r="A66" s="23" t="s">
        <v>1256</v>
      </c>
      <c r="B66" s="23" t="s">
        <v>121</v>
      </c>
    </row>
    <row r="67" spans="1:2" x14ac:dyDescent="0.35">
      <c r="A67" s="23" t="s">
        <v>1258</v>
      </c>
      <c r="B67" s="23" t="s">
        <v>1346</v>
      </c>
    </row>
    <row r="68" spans="1:2" x14ac:dyDescent="0.35">
      <c r="A68" s="23" t="s">
        <v>1260</v>
      </c>
      <c r="B68" s="23" t="s">
        <v>1347</v>
      </c>
    </row>
    <row r="69" spans="1:2" x14ac:dyDescent="0.35">
      <c r="A69" s="23" t="s">
        <v>1262</v>
      </c>
      <c r="B69" s="23" t="s">
        <v>1348</v>
      </c>
    </row>
    <row r="70" spans="1:2" x14ac:dyDescent="0.35">
      <c r="A70" s="23" t="s">
        <v>1264</v>
      </c>
      <c r="B70" s="23" t="s">
        <v>1349</v>
      </c>
    </row>
    <row r="71" spans="1:2" x14ac:dyDescent="0.35">
      <c r="A71" s="23" t="s">
        <v>1266</v>
      </c>
      <c r="B71" s="23" t="s">
        <v>1350</v>
      </c>
    </row>
    <row r="72" spans="1:2" x14ac:dyDescent="0.35">
      <c r="A72" s="23" t="s">
        <v>1268</v>
      </c>
      <c r="B72" s="23" t="s">
        <v>1351</v>
      </c>
    </row>
    <row r="73" spans="1:2" x14ac:dyDescent="0.35">
      <c r="A73" s="23" t="s">
        <v>1270</v>
      </c>
      <c r="B73" s="23" t="s">
        <v>1352</v>
      </c>
    </row>
    <row r="74" spans="1:2" x14ac:dyDescent="0.35">
      <c r="A74" s="23" t="s">
        <v>1272</v>
      </c>
      <c r="B74" s="23" t="s">
        <v>1353</v>
      </c>
    </row>
    <row r="75" spans="1:2" x14ac:dyDescent="0.35">
      <c r="A75" s="23" t="s">
        <v>1274</v>
      </c>
      <c r="B75" s="23" t="s">
        <v>1354</v>
      </c>
    </row>
    <row r="76" spans="1:2" x14ac:dyDescent="0.35">
      <c r="A76" s="23" t="s">
        <v>1276</v>
      </c>
      <c r="B76" s="23" t="s">
        <v>1355</v>
      </c>
    </row>
    <row r="77" spans="1:2" x14ac:dyDescent="0.35">
      <c r="A77" s="23" t="s">
        <v>1278</v>
      </c>
      <c r="B77" s="23" t="s">
        <v>1356</v>
      </c>
    </row>
    <row r="78" spans="1:2" x14ac:dyDescent="0.35">
      <c r="A78" s="23" t="s">
        <v>1280</v>
      </c>
      <c r="B78" s="23" t="s">
        <v>1357</v>
      </c>
    </row>
    <row r="79" spans="1:2" x14ac:dyDescent="0.35">
      <c r="A79" s="23" t="s">
        <v>1282</v>
      </c>
      <c r="B79" s="23" t="s">
        <v>1358</v>
      </c>
    </row>
    <row r="80" spans="1:2" x14ac:dyDescent="0.35">
      <c r="A80" s="23" t="s">
        <v>1284</v>
      </c>
      <c r="B80" s="23" t="s">
        <v>1359</v>
      </c>
    </row>
    <row r="81" spans="1:2" x14ac:dyDescent="0.35">
      <c r="A81" s="23" t="s">
        <v>1286</v>
      </c>
      <c r="B81" s="23" t="s">
        <v>1360</v>
      </c>
    </row>
    <row r="82" spans="1:2" x14ac:dyDescent="0.35">
      <c r="A82" s="23" t="s">
        <v>1288</v>
      </c>
      <c r="B82" s="23" t="s">
        <v>1361</v>
      </c>
    </row>
    <row r="83" spans="1:2" x14ac:dyDescent="0.35">
      <c r="A83" s="23" t="s">
        <v>1290</v>
      </c>
      <c r="B83" s="23" t="s">
        <v>1362</v>
      </c>
    </row>
    <row r="84" spans="1:2" x14ac:dyDescent="0.35">
      <c r="A84" s="23" t="s">
        <v>1292</v>
      </c>
      <c r="B84" s="23" t="s">
        <v>1363</v>
      </c>
    </row>
    <row r="85" spans="1:2" x14ac:dyDescent="0.35">
      <c r="A85" s="23" t="s">
        <v>1294</v>
      </c>
      <c r="B85" s="23" t="s">
        <v>1364</v>
      </c>
    </row>
    <row r="86" spans="1:2" x14ac:dyDescent="0.35">
      <c r="A86" s="23" t="s">
        <v>1296</v>
      </c>
      <c r="B86" s="23" t="s">
        <v>1365</v>
      </c>
    </row>
    <row r="87" spans="1:2" x14ac:dyDescent="0.35">
      <c r="A87" s="23" t="s">
        <v>1298</v>
      </c>
      <c r="B87" s="23" t="s">
        <v>1366</v>
      </c>
    </row>
    <row r="88" spans="1:2" x14ac:dyDescent="0.35">
      <c r="A88" s="23" t="s">
        <v>1300</v>
      </c>
      <c r="B88" s="23" t="s">
        <v>1367</v>
      </c>
    </row>
    <row r="89" spans="1:2" x14ac:dyDescent="0.35">
      <c r="A89" s="23" t="s">
        <v>1302</v>
      </c>
      <c r="B89" s="23" t="s">
        <v>1368</v>
      </c>
    </row>
    <row r="90" spans="1:2" x14ac:dyDescent="0.35">
      <c r="A90" s="23" t="s">
        <v>1304</v>
      </c>
      <c r="B90" s="23" t="s">
        <v>1369</v>
      </c>
    </row>
    <row r="91" spans="1:2" x14ac:dyDescent="0.35">
      <c r="A91" s="23" t="s">
        <v>1306</v>
      </c>
      <c r="B91" s="23" t="s">
        <v>1370</v>
      </c>
    </row>
    <row r="92" spans="1:2" x14ac:dyDescent="0.35">
      <c r="A92" s="23" t="s">
        <v>1308</v>
      </c>
      <c r="B92" s="23" t="s">
        <v>1371</v>
      </c>
    </row>
    <row r="93" spans="1:2" x14ac:dyDescent="0.35">
      <c r="A93" s="23" t="s">
        <v>1310</v>
      </c>
      <c r="B93" s="23" t="s">
        <v>1372</v>
      </c>
    </row>
    <row r="94" spans="1:2" x14ac:dyDescent="0.35">
      <c r="A94" s="23" t="s">
        <v>1312</v>
      </c>
      <c r="B94" s="23" t="s">
        <v>1373</v>
      </c>
    </row>
    <row r="95" spans="1:2" x14ac:dyDescent="0.35">
      <c r="A95" s="23" t="s">
        <v>1314</v>
      </c>
      <c r="B95" s="23" t="s">
        <v>1374</v>
      </c>
    </row>
    <row r="96" spans="1:2" x14ac:dyDescent="0.35">
      <c r="A96" s="23" t="s">
        <v>1316</v>
      </c>
      <c r="B96" s="23" t="s">
        <v>1375</v>
      </c>
    </row>
    <row r="97" spans="1:2" x14ac:dyDescent="0.35">
      <c r="A97" s="23" t="s">
        <v>1318</v>
      </c>
      <c r="B97" s="23" t="s">
        <v>1376</v>
      </c>
    </row>
    <row r="98" spans="1:2" x14ac:dyDescent="0.35">
      <c r="A98" s="23" t="s">
        <v>1320</v>
      </c>
      <c r="B98" s="23" t="s">
        <v>1377</v>
      </c>
    </row>
    <row r="99" spans="1:2" x14ac:dyDescent="0.35">
      <c r="A99" s="23" t="s">
        <v>1322</v>
      </c>
      <c r="B99" s="23" t="s">
        <v>1378</v>
      </c>
    </row>
    <row r="100" spans="1:2" x14ac:dyDescent="0.35">
      <c r="A100" s="23" t="s">
        <v>1324</v>
      </c>
      <c r="B100" s="23" t="s">
        <v>1379</v>
      </c>
    </row>
    <row r="101" spans="1:2" x14ac:dyDescent="0.35">
      <c r="A101" s="23" t="s">
        <v>1326</v>
      </c>
      <c r="B101" s="23" t="s">
        <v>1380</v>
      </c>
    </row>
    <row r="102" spans="1:2" x14ac:dyDescent="0.35">
      <c r="A102" s="23" t="s">
        <v>1328</v>
      </c>
      <c r="B102" s="23" t="s">
        <v>1381</v>
      </c>
    </row>
    <row r="103" spans="1:2" x14ac:dyDescent="0.35">
      <c r="A103" s="23" t="s">
        <v>1330</v>
      </c>
      <c r="B103" s="23" t="s">
        <v>1382</v>
      </c>
    </row>
    <row r="104" spans="1:2" x14ac:dyDescent="0.35">
      <c r="A104" s="23" t="s">
        <v>1332</v>
      </c>
      <c r="B104" s="23" t="s">
        <v>1383</v>
      </c>
    </row>
    <row r="105" spans="1:2" x14ac:dyDescent="0.35">
      <c r="A105" s="23" t="s">
        <v>1334</v>
      </c>
      <c r="B105" s="23" t="s">
        <v>1384</v>
      </c>
    </row>
    <row r="106" spans="1:2" x14ac:dyDescent="0.35">
      <c r="A106" s="23" t="s">
        <v>1336</v>
      </c>
      <c r="B106" s="23" t="s">
        <v>1385</v>
      </c>
    </row>
    <row r="107" spans="1:2" x14ac:dyDescent="0.35">
      <c r="A107" s="23" t="s">
        <v>1226</v>
      </c>
      <c r="B107" s="23" t="s">
        <v>1386</v>
      </c>
    </row>
    <row r="108" spans="1:2" x14ac:dyDescent="0.35">
      <c r="A108" s="23" t="s">
        <v>1228</v>
      </c>
      <c r="B108" s="23" t="s">
        <v>1387</v>
      </c>
    </row>
    <row r="109" spans="1:2" x14ac:dyDescent="0.35">
      <c r="A109" s="23" t="s">
        <v>1308</v>
      </c>
      <c r="B109" s="23" t="s">
        <v>1388</v>
      </c>
    </row>
    <row r="110" spans="1:2" x14ac:dyDescent="0.35">
      <c r="A110" s="23" t="s">
        <v>1310</v>
      </c>
      <c r="B110" s="23" t="s">
        <v>42</v>
      </c>
    </row>
    <row r="111" spans="1:2" x14ac:dyDescent="0.35">
      <c r="A111" s="23" t="s">
        <v>1312</v>
      </c>
      <c r="B111" s="23" t="s">
        <v>161</v>
      </c>
    </row>
    <row r="112" spans="1:2" x14ac:dyDescent="0.35">
      <c r="A112" s="23" t="s">
        <v>1314</v>
      </c>
      <c r="B112" s="23" t="s">
        <v>218</v>
      </c>
    </row>
    <row r="113" spans="1:2" x14ac:dyDescent="0.35">
      <c r="A113" s="23" t="s">
        <v>1316</v>
      </c>
      <c r="B113" s="23" t="s">
        <v>1389</v>
      </c>
    </row>
    <row r="114" spans="1:2" x14ac:dyDescent="0.35">
      <c r="A114" s="23" t="s">
        <v>1318</v>
      </c>
      <c r="B114" s="23" t="s">
        <v>1390</v>
      </c>
    </row>
    <row r="115" spans="1:2" x14ac:dyDescent="0.35">
      <c r="A115" s="23" t="s">
        <v>1320</v>
      </c>
      <c r="B115" s="23" t="s">
        <v>1391</v>
      </c>
    </row>
    <row r="116" spans="1:2" x14ac:dyDescent="0.35">
      <c r="A116" s="23" t="s">
        <v>1322</v>
      </c>
      <c r="B116" s="23" t="s">
        <v>314</v>
      </c>
    </row>
    <row r="117" spans="1:2" x14ac:dyDescent="0.35">
      <c r="A117" s="23" t="s">
        <v>1324</v>
      </c>
      <c r="B117" s="23" t="s">
        <v>1392</v>
      </c>
    </row>
    <row r="118" spans="1:2" x14ac:dyDescent="0.35">
      <c r="A118" s="23" t="s">
        <v>1326</v>
      </c>
      <c r="B118" s="23" t="s">
        <v>1393</v>
      </c>
    </row>
    <row r="119" spans="1:2" x14ac:dyDescent="0.35">
      <c r="A119" s="23" t="s">
        <v>1328</v>
      </c>
      <c r="B119" s="23" t="s">
        <v>1394</v>
      </c>
    </row>
    <row r="120" spans="1:2" x14ac:dyDescent="0.35">
      <c r="A120" s="23" t="s">
        <v>1330</v>
      </c>
      <c r="B120" s="23" t="s">
        <v>512</v>
      </c>
    </row>
    <row r="121" spans="1:2" x14ac:dyDescent="0.35">
      <c r="A121" s="23" t="s">
        <v>1332</v>
      </c>
      <c r="B121" s="23" t="s">
        <v>1395</v>
      </c>
    </row>
    <row r="122" spans="1:2" x14ac:dyDescent="0.35">
      <c r="A122" s="23" t="s">
        <v>1334</v>
      </c>
      <c r="B122" s="23" t="s">
        <v>1396</v>
      </c>
    </row>
    <row r="123" spans="1:2" x14ac:dyDescent="0.35">
      <c r="A123" s="23" t="s">
        <v>1336</v>
      </c>
      <c r="B123" s="23" t="s">
        <v>1397</v>
      </c>
    </row>
    <row r="124" spans="1:2" x14ac:dyDescent="0.35">
      <c r="A124" s="23" t="s">
        <v>1228</v>
      </c>
      <c r="B124" s="23" t="s">
        <v>1398</v>
      </c>
    </row>
    <row r="125" spans="1:2" x14ac:dyDescent="0.35">
      <c r="A125" s="23" t="s">
        <v>1330</v>
      </c>
      <c r="B125" s="23" t="s">
        <v>1399</v>
      </c>
    </row>
    <row r="126" spans="1:2" x14ac:dyDescent="0.35">
      <c r="A126" s="23" t="s">
        <v>1332</v>
      </c>
      <c r="B126" s="23" t="s">
        <v>1400</v>
      </c>
    </row>
    <row r="127" spans="1:2" x14ac:dyDescent="0.35">
      <c r="A127" s="23" t="s">
        <v>1334</v>
      </c>
      <c r="B127" s="23" t="s">
        <v>1401</v>
      </c>
    </row>
    <row r="128" spans="1:2" x14ac:dyDescent="0.35">
      <c r="A128" s="23" t="s">
        <v>1336</v>
      </c>
      <c r="B128" s="23" t="s">
        <v>1402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F3F3-A5D0-4E92-99D5-7A40CB80181B}">
  <dimension ref="A1"/>
  <sheetViews>
    <sheetView workbookViewId="0">
      <selection sqref="A1:XFD1048576"/>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D A A B Q S w M E F A A C A A g A L n 1 j 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A u f W 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1 j U O I 6 n F L X A A A A L Q I A A B M A H A B G b 3 J t d W x h c y 9 T Z W N 0 a W 9 u M S 5 t I K I Y A C i g F A A A A A A A A A A A A A A A A A A A A A A A A A A A A L W Q v W r D M B S F d 4 P f 4 a I s N h g Z a W z p 5 D 5 A I Y Y O o Q T Z v b E C + s O 6 h g b j d 6 8 c p 5 R C t r Z a J L 4 D R 4 c v Y k 9 n 7 2 C / 3 e I x z / I s a j X i O + x Y q z q D I B g 8 g U H K M 0 h n 7 6 e x x 0 R e s e M v a s B i f T T e E T q K B d N E 4 a G u t b c Y U s q n U + C B a m O 7 o T b D s f d W c k 2 W l W W 1 F T 4 r U i L 1 b c W z W A 4 r e b u l O 9 Z o 5 Y Y 0 p 7 0 E X J d c R / F 2 V C 6 e / G g b b y b r 1 j A W 1 6 p q n t k G B a u A U g C E H 7 R U 8 M X l D 7 6 U e X Z 2 d 3 + 7 Z 0 P + v w 3 5 b U P + 0 o b 8 S x u f U E s B A i 0 A F A A C A A g A L n 1 j U F T B D G u m A A A A + A A A A B I A A A A A A A A A A A A A A A A A A A A A A E N v b m Z p Z y 9 Q Y W N r Y W d l L n h t b F B L A Q I t A B Q A A g A I A C 5 9 Y 1 A P y u m r p A A A A O k A A A A T A A A A A A A A A A A A A A A A A P I A A A B b Q 2 9 u d G V u d F 9 U e X B l c 1 0 u e G 1 s U E s B A i 0 A F A A C A A g A L n 1 j U O I 6 n F L X A A A A L Q I A A B M A A A A A A A A A A A A A A A A A 4 w E A A E Z v c m 1 1 b G F z L 1 N l Y 3 R p b 2 4 x L m 1 Q S w U G A A A A A A M A A w D C A A A A B 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A A A A A A A A A n 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S I g L z 4 8 R W 5 0 c n k g V H l w Z T 0 i R m l s b G V k Q 2 9 t c G x l d G V S Z X N 1 b H R U b 1 d v c m t z a G V l d C I g V m F s d W U 9 I m w x I i A v P j x F b n R y e S B U e X B l P S J B Z G R l Z F R v R G F 0 Y U 1 v Z G V s I i B W Y W x 1 Z T 0 i b D A i I C 8 + P E V u d H J 5 I F R 5 c G U 9 I k Z p b G x D b 3 V u d C I g V m F s d W U 9 I m w x M j c i I C 8 + P E V u d H J 5 I F R 5 c G U 9 I k Z p b G x F c n J v c k N v Z G U i I F Z h b H V l P S J z V W 5 r b m 9 3 b i I g L z 4 8 R W 5 0 c n k g V H l w Z T 0 i R m l s b E V y c m 9 y Q 2 9 1 b n Q i I F Z h b H V l P S J s M C I g L z 4 8 R W 5 0 c n k g V H l w Z T 0 i R m l s b E x h c 3 R V c G R h d G V k I i B W Y W x 1 Z T 0 i Z D I w M j A t M D M t M D N U M T U 6 M j g 6 M T Y u N T Q y M j Y 5 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E v Q 2 h h b m d l Z C B U e X B l L n t D b 2 x 1 b W 4 x L D B 9 J n F 1 b 3 Q 7 L C Z x d W 9 0 O 1 N l Y 3 R p b 2 4 x L 1 R h Y m x l I D E v Q 2 h h b m d l Z C B U e X B l L n t D b 2 x 1 b W 4 y L D F 9 J n F 1 b 3 Q 7 X S w m c X V v d D t D b 2 x 1 b W 5 D b 3 V u d C Z x d W 9 0 O z o y L C Z x d W 9 0 O 0 t l e U N v b H V t b k 5 h b W V z J n F 1 b 3 Q 7 O l t d L C Z x d W 9 0 O 0 N v b H V t b k l k Z W 5 0 a X R p Z X M m c X V v d D s 6 W y Z x d W 9 0 O 1 N l Y 3 R p b 2 4 x L 1 R h Y m x l I D E v Q 2 h h b m d l Z C B U e X B l L n t D b 2 x 1 b W 4 x L D B 9 J n F 1 b 3 Q 7 L C Z x d W 9 0 O 1 N l Y 3 R p b 2 4 x L 1 R h Y m x l I D E v Q 2 h h b m d l Z C B U e X B l L n t D b 2 x 1 b W 4 y L D F 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i I g L z 4 8 R W 5 0 c n k g V H l w Z T 0 i R m l s b G V k Q 2 9 t c G x l d G V S Z X N 1 b H R U b 1 d v c m t z a G V l d C I g V m F s d W U 9 I m w x I i A v P j x F b n R y e S B U e X B l P S J B Z G R l Z F R v R G F 0 Y U 1 v Z G V s I i B W Y W x 1 Z T 0 i b D A i I C 8 + P E V u d H J 5 I F R 5 c G U 9 I k Z p b G x D b 3 V u d C I g V m F s d W U 9 I m w 3 N j k i I C 8 + P E V u d H J 5 I F R 5 c G U 9 I k Z p b G x F c n J v c k N v Z G U i I F Z h b H V l P S J z V W 5 r b m 9 3 b i I g L z 4 8 R W 5 0 c n k g V H l w Z T 0 i R m l s b E V y c m 9 y Q 2 9 1 b n Q i I F Z h b H V l P S J s M C I g L z 4 8 R W 5 0 c n k g V H l w Z T 0 i R m l s b E x h c 3 R V c G R h d G V k I i B W Y W x 1 Z T 0 i Z D I w M j A t M D M t M D N U M T U 6 M j g 6 N T Y u O D Y 0 M T A 1 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I v Q 2 h h b m d l Z C B U e X B l L n t D b 2 x 1 b W 4 x L D B 9 J n F 1 b 3 Q 7 L C Z x d W 9 0 O 1 N l Y 3 R p b 2 4 x L 1 R h Y m x l I D I v Q 2 h h b m d l Z C B U e X B l L n t D b 2 x 1 b W 4 y L D F 9 J n F 1 b 3 Q 7 X S w m c X V v d D t D b 2 x 1 b W 5 D b 3 V u d C Z x d W 9 0 O z o y L C Z x d W 9 0 O 0 t l e U N v b H V t b k 5 h b W V z J n F 1 b 3 Q 7 O l t d L C Z x d W 9 0 O 0 N v b H V t b k l k Z W 5 0 a X R p Z X M m c X V v d D s 6 W y Z x d W 9 0 O 1 N l Y 3 R p b 2 4 x L 1 R h Y m x l I D I v Q 2 h h b m d l Z C B U e X B l L n t D b 2 x 1 b W 4 x L D B 9 J n F 1 b 3 Q 7 L C Z x d W 9 0 O 1 N l Y 3 R p b 2 4 x L 1 R h Y m x l I D I v Q 2 h h b m d l Z C B U e X B l L n t D b 2 x 1 b W 4 y L D F 9 J n F 1 b 3 Q 7 X S w m c X V v d D t S Z W x h d G l v b n N o a X B J b m Z v J n F 1 b 3 Q 7 O l t d f S I g L z 4 8 L 1 N 0 Y W J s Z U V u d H J p Z X M + P C 9 J d G V t P j x J d G V t P j x J d G V t T G 9 j Y X R p b 2 4 + P E l 0 Z W 1 U e X B l P k Z v c m 1 1 b G E 8 L 0 l 0 Z W 1 U e X B l P j x J d G V t U G F 0 a D 5 T Z W N 0 a W 9 u M S 9 U Y W J s Z S U y M D I v U 2 9 1 c m N l P C 9 J d G V t U G F 0 a D 4 8 L 0 l 0 Z W 1 M b 2 N h d G l v b j 4 8 U 3 R h Y m x l R W 5 0 c m l l c y A v P j w v S X R l b T 4 8 S X R l b T 4 8 S X R l b U x v Y 2 F 0 a W 9 u P j x J d G V t V H l w Z T 5 G b 3 J t d W x h P C 9 J d G V t V H l w Z T 4 8 S X R l b V B h d G g + U 2 V j d G l v b j E v V G F i b G U l M j A y L 0 R h d G E y P C 9 J d G V t U G F 0 a D 4 8 L 0 l 0 Z W 1 M b 2 N h d G l v b j 4 8 U 3 R h Y m x l R W 5 0 c m l l c y A v P j w v S X R l b T 4 8 S X R l b T 4 8 S X R l b U x v Y 2 F 0 a W 9 u P j x J d G V t V H l w Z T 5 G b 3 J t d W x h P C 9 J d G V t V H l w Z T 4 8 S X R l b V B h d G g + U 2 V j d G l v b j E v V G F i b G U l M j A y L 0 N o Y W 5 n Z W Q l M j B U e X B l P C 9 J d G V t U G F 0 a D 4 8 L 0 l 0 Z W 1 M b 2 N h d G l v b j 4 8 U 3 R h Y m x l R W 5 0 c m l l c y A v P j w v S X R l b T 4 8 L 0 l 0 Z W 1 z P j w v T G 9 j Y W x Q Y W N r Y W d l T W V 0 Y W R h d G F G a W x l P h Y A A A B Q S w U G A A A A A A A A A A A A A A A A A A A A A A A A J g E A A A E A A A D Q j J 3 f A R X R E Y x 6 A M B P w p f r A Q A A A D 3 R o G I i V l F I t E x E q g k S d 8 w A A A A A A g A A A A A A E G Y A A A A B A A A g A A A A c 0 8 b 6 o d x W L h C m R a X d 2 a 4 a j P Y H o i i W d 4 F T D D G A m 0 s + z 4 A A A A A D o A A A A A C A A A g A A A A D C N V p t N j / c o J T d i t Y + F j t v e p w R C / 7 X z 6 r u S 0 A u u w u y 1 Q A A A A U G x s t q c j J d i Q Z z j b 5 z C D N 3 Z x 1 X u r 8 t 4 w p Y o j r t c 2 d y u y o w l p y M 7 Y 5 L G Z g p y q 3 q X 9 e f v 4 c s / X T C W l + e z / p p 2 v V N x L k V f c k + 4 2 w A C o S V v n e A F A A A A A c p x Z E N V x O C q h M I s g + O F j + L I n U w J X e T I B w H u l L L Q N E r n z M k t G i 1 q z 4 o M 1 E j p 9 J X p C 8 b x s Q c G O a 8 D l 9 4 P V v s t R l g = = < / D a t a M a s h u p > 
</file>

<file path=customXml/itemProps1.xml><?xml version="1.0" encoding="utf-8"?>
<ds:datastoreItem xmlns:ds="http://schemas.openxmlformats.org/officeDocument/2006/customXml" ds:itemID="{72BC6E1F-4842-4610-A65D-4B7122D097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Folha1</vt:lpstr>
      <vt:lpstr>Folha3</vt:lpstr>
      <vt:lpstr>Sheet3</vt:lpstr>
      <vt:lpstr>Sheet2</vt:lpstr>
      <vt:lpstr>Sheet1</vt:lpstr>
      <vt:lpstr>Folha1!Anteriores</vt:lpstr>
      <vt:lpstr>Folha1!lg_com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Gonçalo Paiva</dc:creator>
  <cp:lastModifiedBy>Gonçalo Paiva</cp:lastModifiedBy>
  <dcterms:created xsi:type="dcterms:W3CDTF">2020-02-18T15:09:57Z</dcterms:created>
  <dcterms:modified xsi:type="dcterms:W3CDTF">2020-03-03T15:59:35Z</dcterms:modified>
</cp:coreProperties>
</file>