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451D3EBE-6651-C14B-A9DE-BDD34169900B}" xr6:coauthVersionLast="47" xr6:coauthVersionMax="47" xr10:uidLastSave="{00000000-0000-0000-0000-000000000000}"/>
  <bookViews>
    <workbookView xWindow="0" yWindow="740" windowWidth="29400" windowHeight="17220" activeTab="2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U100" i="18"/>
  <c r="BV100" i="18" s="1"/>
  <c r="BW100" i="18" s="1"/>
  <c r="BT100" i="18"/>
  <c r="BS100" i="18"/>
  <c r="BP100" i="18"/>
  <c r="BO100" i="18"/>
  <c r="BK100" i="18"/>
  <c r="BL100" i="18" s="1"/>
  <c r="BM100" i="18" s="1"/>
  <c r="BJ100" i="18"/>
  <c r="BI100" i="18"/>
  <c r="BF100" i="18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P99" i="18"/>
  <c r="BQ99" i="18" s="1"/>
  <c r="BR99" i="18" s="1"/>
  <c r="BO99" i="18"/>
  <c r="BK99" i="18"/>
  <c r="BJ99" i="18"/>
  <c r="BI99" i="18"/>
  <c r="BF99" i="18"/>
  <c r="BG99" i="18" s="1"/>
  <c r="BE99" i="18"/>
  <c r="BD99" i="18"/>
  <c r="BA99" i="18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O98" i="18"/>
  <c r="BK98" i="18"/>
  <c r="BL98" i="18" s="1"/>
  <c r="BJ98" i="18"/>
  <c r="BI98" i="18"/>
  <c r="BF98" i="18"/>
  <c r="BE98" i="18"/>
  <c r="BD98" i="18"/>
  <c r="BA98" i="18"/>
  <c r="BB98" i="18" s="1"/>
  <c r="CI97" i="18"/>
  <c r="CH97" i="18"/>
  <c r="CE97" i="18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E96" i="18"/>
  <c r="CF96" i="18" s="1"/>
  <c r="CD96" i="18"/>
  <c r="CC96" i="18"/>
  <c r="BZ96" i="18"/>
  <c r="CA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U95" i="18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E94" i="18"/>
  <c r="CD94" i="18"/>
  <c r="CC94" i="18"/>
  <c r="BZ94" i="18"/>
  <c r="BY94" i="18"/>
  <c r="BX94" i="18"/>
  <c r="BU94" i="18"/>
  <c r="BV94" i="18" s="1"/>
  <c r="BT94" i="18"/>
  <c r="BS94" i="18"/>
  <c r="BP94" i="18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D93" i="18"/>
  <c r="CC93" i="18"/>
  <c r="BZ93" i="18"/>
  <c r="CA93" i="18" s="1"/>
  <c r="CB93" i="18" s="1"/>
  <c r="BY93" i="18"/>
  <c r="BX93" i="18"/>
  <c r="BU93" i="18"/>
  <c r="BT93" i="18"/>
  <c r="BS93" i="18"/>
  <c r="BP93" i="18"/>
  <c r="BQ93" i="18" s="1"/>
  <c r="BO93" i="18"/>
  <c r="BL93" i="18"/>
  <c r="BK93" i="18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BY92" i="18"/>
  <c r="BX92" i="18"/>
  <c r="BV92" i="18"/>
  <c r="BU92" i="18"/>
  <c r="BT92" i="18"/>
  <c r="BS92" i="18"/>
  <c r="BP92" i="18"/>
  <c r="BO92" i="18"/>
  <c r="BK92" i="18"/>
  <c r="BL92" i="18" s="1"/>
  <c r="BJ92" i="18"/>
  <c r="BI92" i="18"/>
  <c r="BF92" i="18"/>
  <c r="BG92" i="18" s="1"/>
  <c r="BE92" i="18"/>
  <c r="BD92" i="18"/>
  <c r="BA92" i="18"/>
  <c r="CI91" i="18"/>
  <c r="CH91" i="18"/>
  <c r="CE91" i="18"/>
  <c r="CF91" i="18" s="1"/>
  <c r="CD91" i="18"/>
  <c r="CC91" i="18"/>
  <c r="BZ91" i="18"/>
  <c r="CA91" i="18" s="1"/>
  <c r="BY91" i="18"/>
  <c r="BX91" i="18"/>
  <c r="BU91" i="18"/>
  <c r="BV91" i="18" s="1"/>
  <c r="BW91" i="18" s="1"/>
  <c r="BT91" i="18"/>
  <c r="BS91" i="18"/>
  <c r="BQ91" i="18"/>
  <c r="BP91" i="18"/>
  <c r="BO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BZ90" i="18"/>
  <c r="BY90" i="18"/>
  <c r="BX90" i="18"/>
  <c r="BU90" i="18"/>
  <c r="BT90" i="18"/>
  <c r="BS90" i="18"/>
  <c r="BP90" i="18"/>
  <c r="BQ90" i="18" s="1"/>
  <c r="BO90" i="18"/>
  <c r="BK90" i="18"/>
  <c r="BL90" i="18" s="1"/>
  <c r="BM90" i="18" s="1"/>
  <c r="BJ90" i="18"/>
  <c r="BI90" i="18"/>
  <c r="BF90" i="18"/>
  <c r="BE90" i="18"/>
  <c r="BD90" i="18"/>
  <c r="BA90" i="18"/>
  <c r="BB90" i="18" s="1"/>
  <c r="CI89" i="18"/>
  <c r="CH89" i="18"/>
  <c r="CE89" i="18"/>
  <c r="CD89" i="18"/>
  <c r="CC89" i="18"/>
  <c r="BZ89" i="18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E88" i="18"/>
  <c r="CF88" i="18" s="1"/>
  <c r="CD88" i="18"/>
  <c r="CC88" i="18"/>
  <c r="BZ88" i="18"/>
  <c r="CA88" i="18" s="1"/>
  <c r="CB88" i="18" s="1"/>
  <c r="BY88" i="18"/>
  <c r="BX88" i="18"/>
  <c r="BU88" i="18"/>
  <c r="BT88" i="18"/>
  <c r="BS88" i="18"/>
  <c r="BP88" i="18"/>
  <c r="BQ88" i="18" s="1"/>
  <c r="BO88" i="18"/>
  <c r="BL88" i="18"/>
  <c r="BK88" i="18"/>
  <c r="BJ88" i="18"/>
  <c r="BH88" i="18" s="1"/>
  <c r="BI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U87" i="18"/>
  <c r="BV87" i="18" s="1"/>
  <c r="BT87" i="18"/>
  <c r="BS87" i="18"/>
  <c r="BP87" i="18"/>
  <c r="BO87" i="18"/>
  <c r="BK87" i="18"/>
  <c r="BL87" i="18" s="1"/>
  <c r="BJ87" i="18"/>
  <c r="BI87" i="18"/>
  <c r="BF87" i="18"/>
  <c r="BE87" i="18"/>
  <c r="BD87" i="18"/>
  <c r="BA87" i="18"/>
  <c r="BB87" i="18" s="1"/>
  <c r="CI86" i="18"/>
  <c r="CH86" i="18"/>
  <c r="CE86" i="18"/>
  <c r="CF86" i="18" s="1"/>
  <c r="CG86" i="18" s="1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F85" i="18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U84" i="18"/>
  <c r="BV84" i="18" s="1"/>
  <c r="BT84" i="18"/>
  <c r="BS84" i="18"/>
  <c r="BP84" i="18"/>
  <c r="BO84" i="18"/>
  <c r="BK84" i="18"/>
  <c r="BL84" i="18" s="1"/>
  <c r="BJ84" i="18"/>
  <c r="BI84" i="18"/>
  <c r="BF84" i="18"/>
  <c r="BE84" i="18"/>
  <c r="BD84" i="18"/>
  <c r="BA84" i="18"/>
  <c r="BB84" i="18" s="1"/>
  <c r="CI83" i="18"/>
  <c r="CH83" i="18"/>
  <c r="CE83" i="18"/>
  <c r="CF83" i="18" s="1"/>
  <c r="CD83" i="18"/>
  <c r="CC83" i="18"/>
  <c r="CA83" i="18"/>
  <c r="U83" i="18" s="1"/>
  <c r="BZ83" i="18"/>
  <c r="BY83" i="18"/>
  <c r="BX83" i="18"/>
  <c r="BU83" i="18"/>
  <c r="BV83" i="18" s="1"/>
  <c r="BT83" i="18"/>
  <c r="BS83" i="18"/>
  <c r="BR83" i="18" s="1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E82" i="18"/>
  <c r="CF82" i="18" s="1"/>
  <c r="CD82" i="18"/>
  <c r="CC82" i="18"/>
  <c r="BZ82" i="18"/>
  <c r="BY82" i="18"/>
  <c r="BX82" i="18"/>
  <c r="BU82" i="18"/>
  <c r="BT82" i="18"/>
  <c r="BS82" i="18"/>
  <c r="BP82" i="18"/>
  <c r="BQ82" i="18" s="1"/>
  <c r="BO82" i="18"/>
  <c r="BK82" i="18"/>
  <c r="BL82" i="18" s="1"/>
  <c r="BJ82" i="18"/>
  <c r="BI82" i="18"/>
  <c r="BF82" i="18"/>
  <c r="BE82" i="18"/>
  <c r="BD82" i="18"/>
  <c r="BB82" i="18"/>
  <c r="BA82" i="18"/>
  <c r="CI81" i="18"/>
  <c r="CH81" i="18"/>
  <c r="CE81" i="18"/>
  <c r="CD81" i="18"/>
  <c r="CC81" i="18"/>
  <c r="CA81" i="18"/>
  <c r="BZ81" i="18"/>
  <c r="BY81" i="18"/>
  <c r="BX81" i="18"/>
  <c r="BU81" i="18"/>
  <c r="BT81" i="18"/>
  <c r="BS81" i="18"/>
  <c r="BP81" i="18"/>
  <c r="BO81" i="18"/>
  <c r="BK81" i="18"/>
  <c r="BL81" i="18" s="1"/>
  <c r="BJ81" i="18"/>
  <c r="BI81" i="18"/>
  <c r="BF81" i="18"/>
  <c r="BG81" i="18" s="1"/>
  <c r="BH81" i="18" s="1"/>
  <c r="BE81" i="18"/>
  <c r="BD81" i="18"/>
  <c r="BA81" i="18"/>
  <c r="CI80" i="18"/>
  <c r="CH80" i="18"/>
  <c r="CE80" i="18"/>
  <c r="CF80" i="18" s="1"/>
  <c r="CD80" i="18"/>
  <c r="CC80" i="18"/>
  <c r="BZ80" i="18"/>
  <c r="CA80" i="18" s="1"/>
  <c r="BY80" i="18"/>
  <c r="BX80" i="18"/>
  <c r="BU80" i="18"/>
  <c r="BT80" i="18"/>
  <c r="BS80" i="18"/>
  <c r="BP80" i="18"/>
  <c r="BO80" i="18"/>
  <c r="BK80" i="18"/>
  <c r="BJ80" i="18"/>
  <c r="BI80" i="18"/>
  <c r="BF80" i="18"/>
  <c r="BG80" i="18" s="1"/>
  <c r="BE80" i="18"/>
  <c r="BD80" i="18"/>
  <c r="BA80" i="18"/>
  <c r="BB80" i="18" s="1"/>
  <c r="BC80" i="18" s="1"/>
  <c r="CI79" i="18"/>
  <c r="CH79" i="18"/>
  <c r="CE79" i="18"/>
  <c r="CD79" i="18"/>
  <c r="CC79" i="18"/>
  <c r="BZ79" i="18"/>
  <c r="CA79" i="18" s="1"/>
  <c r="BY79" i="18"/>
  <c r="BX79" i="18"/>
  <c r="BV79" i="18"/>
  <c r="BU79" i="18"/>
  <c r="BT79" i="18"/>
  <c r="BS79" i="18"/>
  <c r="BP79" i="18"/>
  <c r="BO79" i="18"/>
  <c r="BK79" i="18"/>
  <c r="BL79" i="18" s="1"/>
  <c r="BJ79" i="18"/>
  <c r="BI79" i="18"/>
  <c r="BF79" i="18"/>
  <c r="BG79" i="18" s="1"/>
  <c r="BE79" i="18"/>
  <c r="BC79" i="18" s="1"/>
  <c r="BD79" i="18"/>
  <c r="BA79" i="18"/>
  <c r="BB79" i="18" s="1"/>
  <c r="CI78" i="18"/>
  <c r="CH78" i="18"/>
  <c r="CE78" i="18"/>
  <c r="CD78" i="18"/>
  <c r="CC78" i="18"/>
  <c r="BZ78" i="18"/>
  <c r="BY78" i="18"/>
  <c r="BX78" i="18"/>
  <c r="BU78" i="18"/>
  <c r="BV78" i="18" s="1"/>
  <c r="BW78" i="18" s="1"/>
  <c r="BT78" i="18"/>
  <c r="BS78" i="18"/>
  <c r="BR78" i="18"/>
  <c r="BQ78" i="18"/>
  <c r="BP78" i="18"/>
  <c r="BO78" i="18"/>
  <c r="BK78" i="18"/>
  <c r="BJ78" i="18"/>
  <c r="BI78" i="18"/>
  <c r="BF78" i="18"/>
  <c r="BG78" i="18" s="1"/>
  <c r="BE78" i="18"/>
  <c r="BD78" i="18"/>
  <c r="BA78" i="18"/>
  <c r="CI77" i="18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P77" i="18"/>
  <c r="BQ77" i="18" s="1"/>
  <c r="BO77" i="18"/>
  <c r="BL77" i="18"/>
  <c r="BM77" i="18" s="1"/>
  <c r="BK77" i="18"/>
  <c r="BJ77" i="18"/>
  <c r="BI77" i="18"/>
  <c r="BG77" i="18"/>
  <c r="BF77" i="18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K76" i="18"/>
  <c r="BL76" i="18" s="1"/>
  <c r="BM76" i="18" s="1"/>
  <c r="BJ76" i="18"/>
  <c r="BI76" i="18"/>
  <c r="BF76" i="18"/>
  <c r="BE76" i="18"/>
  <c r="BD76" i="18"/>
  <c r="BB76" i="18"/>
  <c r="BA76" i="18"/>
  <c r="CI75" i="18"/>
  <c r="CH75" i="18"/>
  <c r="CE75" i="18"/>
  <c r="CF75" i="18" s="1"/>
  <c r="CD75" i="18"/>
  <c r="CC75" i="18"/>
  <c r="BZ75" i="18"/>
  <c r="BY75" i="18"/>
  <c r="BX75" i="18"/>
  <c r="BU75" i="18"/>
  <c r="BV75" i="18" s="1"/>
  <c r="BT75" i="18"/>
  <c r="BS75" i="18"/>
  <c r="BQ75" i="18"/>
  <c r="BR75" i="18" s="1"/>
  <c r="BP75" i="18"/>
  <c r="BO75" i="18"/>
  <c r="BK75" i="18"/>
  <c r="BJ75" i="18"/>
  <c r="BI75" i="18"/>
  <c r="BF75" i="18"/>
  <c r="BG75" i="18" s="1"/>
  <c r="BE75" i="18"/>
  <c r="BD75" i="18"/>
  <c r="BA75" i="18"/>
  <c r="BB75" i="18" s="1"/>
  <c r="CI74" i="18"/>
  <c r="CH74" i="18"/>
  <c r="CF74" i="18"/>
  <c r="CE74" i="18"/>
  <c r="CD74" i="18"/>
  <c r="CC74" i="18"/>
  <c r="BZ74" i="18"/>
  <c r="CA74" i="18" s="1"/>
  <c r="BY74" i="18"/>
  <c r="BX74" i="18"/>
  <c r="BV74" i="18"/>
  <c r="BU74" i="18"/>
  <c r="BT74" i="18"/>
  <c r="BS74" i="18"/>
  <c r="BP74" i="18"/>
  <c r="BQ74" i="18" s="1"/>
  <c r="BO74" i="18"/>
  <c r="BK74" i="18"/>
  <c r="BJ74" i="18"/>
  <c r="BI74" i="18"/>
  <c r="BF74" i="18"/>
  <c r="BE74" i="18"/>
  <c r="BD74" i="18"/>
  <c r="BA74" i="18"/>
  <c r="BB74" i="18" s="1"/>
  <c r="BC74" i="18" s="1"/>
  <c r="CI73" i="18"/>
  <c r="CH73" i="18"/>
  <c r="CE73" i="18"/>
  <c r="CD73" i="18"/>
  <c r="CC73" i="18"/>
  <c r="BZ73" i="18"/>
  <c r="CA73" i="18" s="1"/>
  <c r="BY73" i="18"/>
  <c r="BX73" i="18"/>
  <c r="BU73" i="18"/>
  <c r="BT73" i="18"/>
  <c r="BS73" i="18"/>
  <c r="BP73" i="18"/>
  <c r="BO73" i="18"/>
  <c r="BK73" i="18"/>
  <c r="BL73" i="18" s="1"/>
  <c r="BJ73" i="18"/>
  <c r="BI73" i="18"/>
  <c r="BF73" i="18"/>
  <c r="BG73" i="18" s="1"/>
  <c r="BH73" i="18" s="1"/>
  <c r="BE73" i="18"/>
  <c r="BD73" i="18"/>
  <c r="BA73" i="18"/>
  <c r="CI72" i="18"/>
  <c r="CH72" i="18"/>
  <c r="CF72" i="18"/>
  <c r="CE72" i="18"/>
  <c r="CD72" i="18"/>
  <c r="CC72" i="18"/>
  <c r="CA72" i="18"/>
  <c r="BZ72" i="18"/>
  <c r="BY72" i="18"/>
  <c r="BX72" i="18"/>
  <c r="BV72" i="18"/>
  <c r="BU72" i="18"/>
  <c r="BT72" i="18"/>
  <c r="BR72" i="18" s="1"/>
  <c r="BS72" i="18"/>
  <c r="BP72" i="18"/>
  <c r="BQ72" i="18" s="1"/>
  <c r="BO72" i="18"/>
  <c r="BK72" i="18"/>
  <c r="BL72" i="18" s="1"/>
  <c r="BJ72" i="18"/>
  <c r="BI72" i="18"/>
  <c r="BF72" i="18"/>
  <c r="BG72" i="18" s="1"/>
  <c r="BE72" i="18"/>
  <c r="BD72" i="18"/>
  <c r="BA72" i="18"/>
  <c r="BB72" i="18" s="1"/>
  <c r="BC72" i="18" s="1"/>
  <c r="CI71" i="18"/>
  <c r="CH71" i="18"/>
  <c r="CE71" i="18"/>
  <c r="CD71" i="18"/>
  <c r="CC71" i="18"/>
  <c r="BZ71" i="18"/>
  <c r="CA71" i="18" s="1"/>
  <c r="BY71" i="18"/>
  <c r="BX71" i="18"/>
  <c r="BU71" i="18"/>
  <c r="BT71" i="18"/>
  <c r="BS71" i="18"/>
  <c r="BP71" i="18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T70" i="18"/>
  <c r="BS70" i="18"/>
  <c r="BP70" i="18"/>
  <c r="BO70" i="18"/>
  <c r="BL70" i="18"/>
  <c r="BK70" i="18"/>
  <c r="BJ70" i="18"/>
  <c r="BI70" i="18"/>
  <c r="BF70" i="18"/>
  <c r="BG70" i="18" s="1"/>
  <c r="BE70" i="18"/>
  <c r="BD70" i="18"/>
  <c r="BA70" i="18"/>
  <c r="BB70" i="18" s="1"/>
  <c r="CI69" i="18"/>
  <c r="CG69" i="18" s="1"/>
  <c r="CH69" i="18"/>
  <c r="CE69" i="18"/>
  <c r="CF69" i="18" s="1"/>
  <c r="CD69" i="18"/>
  <c r="CC69" i="18"/>
  <c r="CA69" i="18"/>
  <c r="BZ69" i="18"/>
  <c r="BY69" i="18"/>
  <c r="BX69" i="18"/>
  <c r="BU69" i="18"/>
  <c r="BT69" i="18"/>
  <c r="BS69" i="18"/>
  <c r="BP69" i="18"/>
  <c r="BQ69" i="18" s="1"/>
  <c r="BR69" i="18" s="1"/>
  <c r="BO69" i="18"/>
  <c r="BL69" i="18"/>
  <c r="BM69" i="18" s="1"/>
  <c r="BK69" i="18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V68" i="18" s="1"/>
  <c r="BW68" i="18" s="1"/>
  <c r="BT68" i="18"/>
  <c r="BS68" i="18"/>
  <c r="BP68" i="18"/>
  <c r="BO68" i="18"/>
  <c r="BL68" i="18"/>
  <c r="BK68" i="18"/>
  <c r="BJ68" i="18"/>
  <c r="BI68" i="18"/>
  <c r="BF68" i="18"/>
  <c r="BG68" i="18" s="1"/>
  <c r="BH68" i="18" s="1"/>
  <c r="BE68" i="18"/>
  <c r="BD68" i="18"/>
  <c r="BA68" i="18"/>
  <c r="CI67" i="18"/>
  <c r="CH67" i="18"/>
  <c r="CE67" i="18"/>
  <c r="CF67" i="18" s="1"/>
  <c r="CD67" i="18"/>
  <c r="CC67" i="18"/>
  <c r="BZ67" i="18"/>
  <c r="BY67" i="18"/>
  <c r="BX67" i="18"/>
  <c r="BU67" i="18"/>
  <c r="BV67" i="18" s="1"/>
  <c r="BT67" i="18"/>
  <c r="BS67" i="18"/>
  <c r="BP67" i="18"/>
  <c r="BO67" i="18"/>
  <c r="BK67" i="18"/>
  <c r="BJ67" i="18"/>
  <c r="BI67" i="18"/>
  <c r="BF67" i="18"/>
  <c r="BG67" i="18" s="1"/>
  <c r="BE67" i="18"/>
  <c r="BD67" i="18"/>
  <c r="BB67" i="18"/>
  <c r="BA67" i="18"/>
  <c r="CI66" i="18"/>
  <c r="CH66" i="18"/>
  <c r="CE66" i="18"/>
  <c r="CF66" i="18" s="1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A66" i="18"/>
  <c r="BB66" i="18" s="1"/>
  <c r="BC66" i="18" s="1"/>
  <c r="CI65" i="18"/>
  <c r="CH65" i="18"/>
  <c r="CE65" i="18"/>
  <c r="CD65" i="18"/>
  <c r="CC65" i="18"/>
  <c r="BZ65" i="18"/>
  <c r="BY65" i="18"/>
  <c r="BX65" i="18"/>
  <c r="BV65" i="18"/>
  <c r="BW65" i="18" s="1"/>
  <c r="BU65" i="18"/>
  <c r="BT65" i="18"/>
  <c r="BS65" i="18"/>
  <c r="BP65" i="18"/>
  <c r="BQ65" i="18" s="1"/>
  <c r="BO65" i="18"/>
  <c r="BM65" i="18" s="1"/>
  <c r="BK65" i="18"/>
  <c r="BL65" i="18" s="1"/>
  <c r="BJ65" i="18"/>
  <c r="BH65" i="18" s="1"/>
  <c r="BI65" i="18"/>
  <c r="BF65" i="18"/>
  <c r="BG65" i="18" s="1"/>
  <c r="BE65" i="18"/>
  <c r="BD65" i="18"/>
  <c r="BA65" i="18"/>
  <c r="CI64" i="18"/>
  <c r="CH64" i="18"/>
  <c r="CF64" i="18"/>
  <c r="CG64" i="18" s="1"/>
  <c r="CE64" i="18"/>
  <c r="CD64" i="18"/>
  <c r="CC64" i="18"/>
  <c r="BZ64" i="18"/>
  <c r="BY64" i="18"/>
  <c r="BX64" i="18"/>
  <c r="BU64" i="18"/>
  <c r="BV64" i="18" s="1"/>
  <c r="BT64" i="18"/>
  <c r="BS64" i="18"/>
  <c r="BP64" i="18"/>
  <c r="BO64" i="18"/>
  <c r="BK64" i="18"/>
  <c r="BL64" i="18" s="1"/>
  <c r="BJ64" i="18"/>
  <c r="BI64" i="18"/>
  <c r="BF64" i="18"/>
  <c r="BE64" i="18"/>
  <c r="BD64" i="18"/>
  <c r="BA64" i="18"/>
  <c r="BB64" i="18" s="1"/>
  <c r="CI63" i="18"/>
  <c r="CG63" i="18" s="1"/>
  <c r="CH63" i="18"/>
  <c r="CE63" i="18"/>
  <c r="CF63" i="18" s="1"/>
  <c r="CD63" i="18"/>
  <c r="CC63" i="18"/>
  <c r="BZ63" i="18"/>
  <c r="CA63" i="18" s="1"/>
  <c r="CB63" i="18" s="1"/>
  <c r="BY63" i="18"/>
  <c r="BX63" i="18"/>
  <c r="BU63" i="18"/>
  <c r="BT63" i="18"/>
  <c r="BS63" i="18"/>
  <c r="BQ63" i="18"/>
  <c r="BP63" i="18"/>
  <c r="BO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 s="1"/>
  <c r="BZ62" i="18"/>
  <c r="CA62" i="18" s="1"/>
  <c r="BY62" i="18"/>
  <c r="BX62" i="18"/>
  <c r="BU62" i="18"/>
  <c r="BT62" i="18"/>
  <c r="BS62" i="18"/>
  <c r="BP62" i="18"/>
  <c r="BO62" i="18"/>
  <c r="BL62" i="18"/>
  <c r="BK62" i="18"/>
  <c r="BJ62" i="18"/>
  <c r="BI62" i="18"/>
  <c r="BF62" i="18"/>
  <c r="BE62" i="18"/>
  <c r="BD62" i="18"/>
  <c r="BA62" i="18"/>
  <c r="BB62" i="18" s="1"/>
  <c r="CI61" i="18"/>
  <c r="CH61" i="18"/>
  <c r="CE61" i="18"/>
  <c r="CD61" i="18"/>
  <c r="CC61" i="18"/>
  <c r="CA61" i="18"/>
  <c r="BZ61" i="18"/>
  <c r="BY61" i="18"/>
  <c r="BX61" i="18"/>
  <c r="BU61" i="18"/>
  <c r="BT61" i="18"/>
  <c r="BS61" i="18"/>
  <c r="BR61" i="18" s="1"/>
  <c r="BP61" i="18"/>
  <c r="BQ61" i="18" s="1"/>
  <c r="BO61" i="18"/>
  <c r="BK61" i="18"/>
  <c r="BJ61" i="18"/>
  <c r="BI61" i="18"/>
  <c r="BF61" i="18"/>
  <c r="BG61" i="18" s="1"/>
  <c r="BE61" i="18"/>
  <c r="BD61" i="18"/>
  <c r="BA61" i="18"/>
  <c r="CI60" i="18"/>
  <c r="CH60" i="18"/>
  <c r="CE60" i="18"/>
  <c r="CD60" i="18"/>
  <c r="CC60" i="18"/>
  <c r="BZ60" i="18"/>
  <c r="CA60" i="18" s="1"/>
  <c r="BY60" i="18"/>
  <c r="BX60" i="18"/>
  <c r="BV60" i="18"/>
  <c r="BU60" i="18"/>
  <c r="BT60" i="18"/>
  <c r="BS60" i="18"/>
  <c r="BP60" i="18"/>
  <c r="BQ60" i="18" s="1"/>
  <c r="BO60" i="18"/>
  <c r="BK60" i="18"/>
  <c r="BJ60" i="18"/>
  <c r="BI60" i="18"/>
  <c r="BF60" i="18"/>
  <c r="BG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P59" i="18"/>
  <c r="BO59" i="18"/>
  <c r="BK59" i="18"/>
  <c r="BL59" i="18" s="1"/>
  <c r="BJ59" i="18"/>
  <c r="BI59" i="18"/>
  <c r="BF59" i="18"/>
  <c r="BG59" i="18" s="1"/>
  <c r="BE59" i="18"/>
  <c r="BD59" i="18"/>
  <c r="BA59" i="18"/>
  <c r="CI58" i="18"/>
  <c r="CH58" i="18"/>
  <c r="CE58" i="18"/>
  <c r="CD58" i="18"/>
  <c r="CC58" i="18"/>
  <c r="BZ58" i="18"/>
  <c r="CA58" i="18" s="1"/>
  <c r="CB58" i="18" s="1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F57" i="18"/>
  <c r="BE57" i="18"/>
  <c r="BD57" i="18"/>
  <c r="BA57" i="18"/>
  <c r="BB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P56" i="18"/>
  <c r="BQ56" i="18" s="1"/>
  <c r="BO56" i="18"/>
  <c r="BK56" i="18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BZ55" i="18"/>
  <c r="CA55" i="18" s="1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E54" i="18"/>
  <c r="CF54" i="18" s="1"/>
  <c r="CG54" i="18" s="1"/>
  <c r="CD54" i="18"/>
  <c r="CC54" i="18"/>
  <c r="BZ54" i="18"/>
  <c r="CA54" i="18" s="1"/>
  <c r="BY54" i="18"/>
  <c r="BX54" i="18"/>
  <c r="BU54" i="18"/>
  <c r="BV54" i="18" s="1"/>
  <c r="BT54" i="18"/>
  <c r="BS54" i="18"/>
  <c r="BP54" i="18"/>
  <c r="BO54" i="18"/>
  <c r="BK54" i="18"/>
  <c r="BJ54" i="18"/>
  <c r="BI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P53" i="18"/>
  <c r="BQ53" i="18" s="1"/>
  <c r="BR53" i="18" s="1"/>
  <c r="BO53" i="18"/>
  <c r="BM53" i="18" s="1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BZ52" i="18"/>
  <c r="CA52" i="18" s="1"/>
  <c r="BY52" i="18"/>
  <c r="BX52" i="18"/>
  <c r="BU52" i="18"/>
  <c r="BV52" i="18" s="1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A52" i="18"/>
  <c r="BB52" i="18" s="1"/>
  <c r="BC52" i="18" s="1"/>
  <c r="CI51" i="18"/>
  <c r="CH51" i="18"/>
  <c r="CE51" i="18"/>
  <c r="CF51" i="18" s="1"/>
  <c r="CD51" i="18"/>
  <c r="CC51" i="18"/>
  <c r="BZ51" i="18"/>
  <c r="BY51" i="18"/>
  <c r="BX51" i="18"/>
  <c r="BV51" i="18"/>
  <c r="BU51" i="18"/>
  <c r="BT51" i="18"/>
  <c r="BS51" i="18"/>
  <c r="BQ51" i="18"/>
  <c r="BP51" i="18"/>
  <c r="BO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E50" i="18"/>
  <c r="CF50" i="18" s="1"/>
  <c r="CG50" i="18" s="1"/>
  <c r="CD50" i="18"/>
  <c r="CC50" i="18"/>
  <c r="CB50" i="18" s="1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A49" i="18"/>
  <c r="BZ49" i="18"/>
  <c r="BY49" i="18"/>
  <c r="BX49" i="18"/>
  <c r="BU49" i="18"/>
  <c r="BV49" i="18" s="1"/>
  <c r="BT49" i="18"/>
  <c r="BS49" i="18"/>
  <c r="BP49" i="18"/>
  <c r="BO49" i="18"/>
  <c r="BK49" i="18"/>
  <c r="BJ49" i="18"/>
  <c r="BI49" i="18"/>
  <c r="BG49" i="18"/>
  <c r="BH49" i="18" s="1"/>
  <c r="BF49" i="18"/>
  <c r="BE49" i="18"/>
  <c r="BD49" i="18"/>
  <c r="BA49" i="18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P48" i="18"/>
  <c r="BQ48" i="18" s="1"/>
  <c r="BO48" i="18"/>
  <c r="BK48" i="18"/>
  <c r="BJ48" i="18"/>
  <c r="BI48" i="18"/>
  <c r="BF48" i="18"/>
  <c r="BG48" i="18" s="1"/>
  <c r="BE48" i="18"/>
  <c r="BD48" i="18"/>
  <c r="BB48" i="18"/>
  <c r="BC48" i="18" s="1"/>
  <c r="BA48" i="18"/>
  <c r="CI47" i="18"/>
  <c r="CH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P47" i="18"/>
  <c r="BQ47" i="18" s="1"/>
  <c r="BR47" i="18" s="1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E46" i="18"/>
  <c r="CF46" i="18" s="1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L46" i="18"/>
  <c r="BK46" i="18"/>
  <c r="BM46" i="18" s="1"/>
  <c r="BJ46" i="18"/>
  <c r="BI46" i="18"/>
  <c r="BF46" i="18"/>
  <c r="BE46" i="18"/>
  <c r="BD46" i="18"/>
  <c r="BA46" i="18"/>
  <c r="BB46" i="18" s="1"/>
  <c r="CI45" i="18"/>
  <c r="CH45" i="18"/>
  <c r="CE45" i="18"/>
  <c r="CF45" i="18" s="1"/>
  <c r="CD45" i="18"/>
  <c r="CC45" i="18"/>
  <c r="CA45" i="18"/>
  <c r="CB45" i="18" s="1"/>
  <c r="BZ45" i="18"/>
  <c r="BY45" i="18"/>
  <c r="BX45" i="18"/>
  <c r="BU45" i="18"/>
  <c r="BV45" i="18" s="1"/>
  <c r="BT45" i="18"/>
  <c r="BS45" i="18"/>
  <c r="BP45" i="18"/>
  <c r="BO45" i="18"/>
  <c r="BK45" i="18"/>
  <c r="BJ45" i="18"/>
  <c r="BI45" i="18"/>
  <c r="BG45" i="18"/>
  <c r="BF45" i="18"/>
  <c r="BE45" i="18"/>
  <c r="BD45" i="18"/>
  <c r="BA45" i="18"/>
  <c r="BB45" i="18" s="1"/>
  <c r="CI44" i="18"/>
  <c r="CH44" i="18"/>
  <c r="CE44" i="18"/>
  <c r="CD44" i="18"/>
  <c r="CC44" i="18"/>
  <c r="BZ44" i="18"/>
  <c r="CA44" i="18" s="1"/>
  <c r="BY44" i="18"/>
  <c r="BX44" i="18"/>
  <c r="BV44" i="18"/>
  <c r="BU44" i="18"/>
  <c r="BT44" i="18"/>
  <c r="BS44" i="18"/>
  <c r="BP44" i="18"/>
  <c r="BO44" i="18"/>
  <c r="BK44" i="18"/>
  <c r="BJ44" i="18"/>
  <c r="BI44" i="18"/>
  <c r="BF44" i="18"/>
  <c r="BE44" i="18"/>
  <c r="BD44" i="18"/>
  <c r="BA44" i="18"/>
  <c r="BB44" i="18" s="1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E42" i="18"/>
  <c r="CF42" i="18" s="1"/>
  <c r="CD42" i="18"/>
  <c r="CB42" i="18" s="1"/>
  <c r="CC42" i="18"/>
  <c r="BZ42" i="18"/>
  <c r="CA42" i="18" s="1"/>
  <c r="BY42" i="18"/>
  <c r="BX42" i="18"/>
  <c r="BU42" i="18"/>
  <c r="BT42" i="18"/>
  <c r="BS42" i="18"/>
  <c r="BP42" i="18"/>
  <c r="BO42" i="18"/>
  <c r="BK42" i="18"/>
  <c r="BL42" i="18" s="1"/>
  <c r="BM42" i="18" s="1"/>
  <c r="BJ42" i="18"/>
  <c r="BI42" i="18"/>
  <c r="BF42" i="18"/>
  <c r="BG42" i="18" s="1"/>
  <c r="BE42" i="18"/>
  <c r="BD42" i="18"/>
  <c r="BB42" i="18"/>
  <c r="BA42" i="18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T41" i="18"/>
  <c r="BS41" i="18"/>
  <c r="BP41" i="18"/>
  <c r="BO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BY40" i="18"/>
  <c r="BX40" i="18"/>
  <c r="BU40" i="18"/>
  <c r="BV40" i="18" s="1"/>
  <c r="BT40" i="18"/>
  <c r="BS40" i="18"/>
  <c r="BP40" i="18"/>
  <c r="BO40" i="18"/>
  <c r="BK40" i="18"/>
  <c r="BJ40" i="18"/>
  <c r="BI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T39" i="18"/>
  <c r="BS39" i="18"/>
  <c r="BQ39" i="18"/>
  <c r="BP39" i="18"/>
  <c r="BO39" i="18"/>
  <c r="BK39" i="18"/>
  <c r="BJ39" i="18"/>
  <c r="BI39" i="18"/>
  <c r="BF39" i="18"/>
  <c r="BE39" i="18"/>
  <c r="BD39" i="18"/>
  <c r="BA39" i="18"/>
  <c r="BB39" i="18" s="1"/>
  <c r="BC39" i="18" s="1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P38" i="18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K37" i="18"/>
  <c r="BJ37" i="18"/>
  <c r="BI37" i="18"/>
  <c r="BF37" i="18"/>
  <c r="BG37" i="18" s="1"/>
  <c r="BE37" i="18"/>
  <c r="BD37" i="18"/>
  <c r="BA37" i="18"/>
  <c r="CI36" i="18"/>
  <c r="CH36" i="18"/>
  <c r="CE36" i="18"/>
  <c r="CD36" i="18"/>
  <c r="CC36" i="18"/>
  <c r="BZ36" i="18"/>
  <c r="CA36" i="18" s="1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E36" i="18"/>
  <c r="BD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A35" i="18"/>
  <c r="BB35" i="18" s="1"/>
  <c r="F35" i="18" s="1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P34" i="18"/>
  <c r="BQ34" i="18" s="1"/>
  <c r="BR34" i="18" s="1"/>
  <c r="BO34" i="18"/>
  <c r="BK34" i="18"/>
  <c r="BJ34" i="18"/>
  <c r="BI34" i="18"/>
  <c r="BF34" i="18"/>
  <c r="BE34" i="18"/>
  <c r="BD34" i="18"/>
  <c r="BA34" i="18"/>
  <c r="BB34" i="18" s="1"/>
  <c r="BC34" i="18" s="1"/>
  <c r="CI33" i="18"/>
  <c r="CH33" i="18"/>
  <c r="CE33" i="18"/>
  <c r="CD33" i="18"/>
  <c r="CC33" i="18"/>
  <c r="BZ33" i="18"/>
  <c r="CA33" i="18" s="1"/>
  <c r="BY33" i="18"/>
  <c r="BX33" i="18"/>
  <c r="BU33" i="18"/>
  <c r="BT33" i="18"/>
  <c r="BS33" i="18"/>
  <c r="BP33" i="18"/>
  <c r="BO33" i="18"/>
  <c r="BK33" i="18"/>
  <c r="BJ33" i="18"/>
  <c r="BI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BZ32" i="18"/>
  <c r="BY32" i="18"/>
  <c r="BX32" i="18"/>
  <c r="BU32" i="18"/>
  <c r="BV32" i="18" s="1"/>
  <c r="BW32" i="18" s="1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T31" i="18"/>
  <c r="BS31" i="18"/>
  <c r="BP31" i="18"/>
  <c r="BQ31" i="18" s="1"/>
  <c r="BO31" i="18"/>
  <c r="BK31" i="18"/>
  <c r="BJ31" i="18"/>
  <c r="BI31" i="18"/>
  <c r="BF31" i="18"/>
  <c r="BE31" i="18"/>
  <c r="BD31" i="18"/>
  <c r="BA31" i="18"/>
  <c r="BB31" i="18" s="1"/>
  <c r="BC31" i="18" s="1"/>
  <c r="CI30" i="18"/>
  <c r="CH30" i="18"/>
  <c r="CE30" i="18"/>
  <c r="CD30" i="18"/>
  <c r="CC30" i="18"/>
  <c r="BZ30" i="18"/>
  <c r="BY30" i="18"/>
  <c r="BX30" i="18"/>
  <c r="BU30" i="18"/>
  <c r="BT30" i="18"/>
  <c r="BS30" i="18"/>
  <c r="BP30" i="18"/>
  <c r="BQ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E29" i="18"/>
  <c r="CF29" i="18" s="1"/>
  <c r="CG29" i="18" s="1"/>
  <c r="CD29" i="18"/>
  <c r="CC29" i="18"/>
  <c r="BZ29" i="18"/>
  <c r="BY29" i="18"/>
  <c r="BX29" i="18"/>
  <c r="BU29" i="18"/>
  <c r="BT29" i="18"/>
  <c r="BS29" i="18"/>
  <c r="BP29" i="18"/>
  <c r="BO29" i="18"/>
  <c r="BK29" i="18"/>
  <c r="BL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BZ28" i="18"/>
  <c r="CA28" i="18" s="1"/>
  <c r="CB28" i="18" s="1"/>
  <c r="BY28" i="18"/>
  <c r="BX28" i="18"/>
  <c r="BU28" i="18"/>
  <c r="BT28" i="18"/>
  <c r="BS28" i="18"/>
  <c r="BP28" i="18"/>
  <c r="BO28" i="18"/>
  <c r="BL28" i="18"/>
  <c r="BK28" i="18"/>
  <c r="BJ28" i="18"/>
  <c r="BI28" i="18"/>
  <c r="BF28" i="18"/>
  <c r="BE28" i="18"/>
  <c r="BD28" i="18"/>
  <c r="BC28" i="18" s="1"/>
  <c r="BA28" i="18"/>
  <c r="BB28" i="18" s="1"/>
  <c r="CI27" i="18"/>
  <c r="CH27" i="18"/>
  <c r="CE27" i="18"/>
  <c r="CD27" i="18"/>
  <c r="CC27" i="18"/>
  <c r="BZ27" i="18"/>
  <c r="BY27" i="18"/>
  <c r="BX27" i="18"/>
  <c r="BV27" i="18"/>
  <c r="BU27" i="18"/>
  <c r="BT27" i="18"/>
  <c r="BS27" i="18"/>
  <c r="BP27" i="18"/>
  <c r="BQ27" i="18" s="1"/>
  <c r="BO27" i="18"/>
  <c r="BK27" i="18"/>
  <c r="BJ27" i="18"/>
  <c r="BI27" i="18"/>
  <c r="BF27" i="18"/>
  <c r="BG27" i="18" s="1"/>
  <c r="BE27" i="18"/>
  <c r="BD27" i="18"/>
  <c r="BB27" i="18"/>
  <c r="BA27" i="18"/>
  <c r="CI26" i="18"/>
  <c r="CH26" i="18"/>
  <c r="CE26" i="18"/>
  <c r="CD26" i="18"/>
  <c r="CC26" i="18"/>
  <c r="BZ26" i="18"/>
  <c r="BY26" i="18"/>
  <c r="BX26" i="18"/>
  <c r="BU26" i="18"/>
  <c r="BT26" i="18"/>
  <c r="BS26" i="18"/>
  <c r="BQ26" i="18"/>
  <c r="BP26" i="18"/>
  <c r="BO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E25" i="18"/>
  <c r="CD25" i="18"/>
  <c r="CC25" i="18"/>
  <c r="CB25" i="18" s="1"/>
  <c r="BZ25" i="18"/>
  <c r="CA25" i="18" s="1"/>
  <c r="BY25" i="18"/>
  <c r="BX25" i="18"/>
  <c r="BU25" i="18"/>
  <c r="BT25" i="18"/>
  <c r="BS25" i="18"/>
  <c r="BP25" i="18"/>
  <c r="BO25" i="18"/>
  <c r="BK25" i="18"/>
  <c r="BL25" i="18" s="1"/>
  <c r="BJ25" i="18"/>
  <c r="BI25" i="18"/>
  <c r="BH25" i="18"/>
  <c r="BF25" i="18"/>
  <c r="BG25" i="18" s="1"/>
  <c r="BE25" i="18"/>
  <c r="BD25" i="18"/>
  <c r="BA25" i="18"/>
  <c r="CI24" i="18"/>
  <c r="CH24" i="18"/>
  <c r="CE24" i="18"/>
  <c r="CF24" i="18" s="1"/>
  <c r="CG24" i="18" s="1"/>
  <c r="CD24" i="18"/>
  <c r="CC24" i="18"/>
  <c r="CA24" i="18"/>
  <c r="BZ24" i="18"/>
  <c r="BY24" i="18"/>
  <c r="BX24" i="18"/>
  <c r="BU24" i="18"/>
  <c r="BT24" i="18"/>
  <c r="BS24" i="18"/>
  <c r="BP24" i="18"/>
  <c r="BO24" i="18"/>
  <c r="BK24" i="18"/>
  <c r="BJ24" i="18"/>
  <c r="BI24" i="18"/>
  <c r="BF24" i="18"/>
  <c r="BG24" i="18" s="1"/>
  <c r="BH24" i="18" s="1"/>
  <c r="BE24" i="18"/>
  <c r="BD24" i="18"/>
  <c r="BA24" i="18"/>
  <c r="BB24" i="18" s="1"/>
  <c r="CI23" i="18"/>
  <c r="CH23" i="18"/>
  <c r="CE23" i="18"/>
  <c r="CF23" i="18" s="1"/>
  <c r="CG23" i="18" s="1"/>
  <c r="CD23" i="18"/>
  <c r="CC23" i="18"/>
  <c r="BZ23" i="18"/>
  <c r="CA23" i="18" s="1"/>
  <c r="BY23" i="18"/>
  <c r="BX23" i="18"/>
  <c r="BV23" i="18"/>
  <c r="BU23" i="18"/>
  <c r="BT23" i="18"/>
  <c r="BS23" i="18"/>
  <c r="BP23" i="18"/>
  <c r="BQ23" i="18" s="1"/>
  <c r="BO23" i="18"/>
  <c r="BK23" i="18"/>
  <c r="BL23" i="18" s="1"/>
  <c r="BJ23" i="18"/>
  <c r="BI23" i="18"/>
  <c r="BF23" i="18"/>
  <c r="BE23" i="18"/>
  <c r="BD23" i="18"/>
  <c r="BB23" i="18"/>
  <c r="BA23" i="18"/>
  <c r="CI22" i="18"/>
  <c r="CH22" i="18"/>
  <c r="CE22" i="18"/>
  <c r="CF22" i="18" s="1"/>
  <c r="CD22" i="18"/>
  <c r="CC22" i="18"/>
  <c r="BZ22" i="18"/>
  <c r="BY22" i="18"/>
  <c r="BX22" i="18"/>
  <c r="BU22" i="18"/>
  <c r="BT22" i="18"/>
  <c r="BS22" i="18"/>
  <c r="BQ22" i="18"/>
  <c r="BP22" i="18"/>
  <c r="BO22" i="18"/>
  <c r="BK22" i="18"/>
  <c r="BJ22" i="18"/>
  <c r="BI22" i="18"/>
  <c r="BF22" i="18"/>
  <c r="BE22" i="18"/>
  <c r="BD22" i="18"/>
  <c r="BA22" i="18"/>
  <c r="CI21" i="18"/>
  <c r="CH21" i="18"/>
  <c r="CF21" i="18"/>
  <c r="CE21" i="18"/>
  <c r="CG21" i="18" s="1"/>
  <c r="CD21" i="18"/>
  <c r="CC21" i="18"/>
  <c r="BZ21" i="18"/>
  <c r="CA21" i="18" s="1"/>
  <c r="BY21" i="18"/>
  <c r="BX21" i="18"/>
  <c r="BU21" i="18"/>
  <c r="BT21" i="18"/>
  <c r="BS21" i="18"/>
  <c r="BP21" i="18"/>
  <c r="BO21" i="18"/>
  <c r="BK21" i="18"/>
  <c r="BJ21" i="18"/>
  <c r="BI21" i="18"/>
  <c r="BF21" i="18"/>
  <c r="BG21" i="18" s="1"/>
  <c r="BE21" i="18"/>
  <c r="BD21" i="18"/>
  <c r="BA21" i="18"/>
  <c r="CI20" i="18"/>
  <c r="CH20" i="18"/>
  <c r="CE20" i="18"/>
  <c r="CD20" i="18"/>
  <c r="CC20" i="18"/>
  <c r="CB20" i="18"/>
  <c r="BZ20" i="18"/>
  <c r="CA20" i="18" s="1"/>
  <c r="BY20" i="18"/>
  <c r="BX20" i="18"/>
  <c r="BU20" i="18"/>
  <c r="BV20" i="18" s="1"/>
  <c r="BT20" i="18"/>
  <c r="BS20" i="18"/>
  <c r="BP20" i="18"/>
  <c r="BO20" i="18"/>
  <c r="BK20" i="18"/>
  <c r="BJ20" i="18"/>
  <c r="BI20" i="18"/>
  <c r="BF20" i="18"/>
  <c r="BE20" i="18"/>
  <c r="BD20" i="18"/>
  <c r="BA20" i="18"/>
  <c r="BB20" i="18" s="1"/>
  <c r="CI19" i="18"/>
  <c r="CH19" i="18"/>
  <c r="CE19" i="18"/>
  <c r="CD19" i="18"/>
  <c r="CC19" i="18"/>
  <c r="BZ19" i="18"/>
  <c r="BY19" i="18"/>
  <c r="BX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A19" i="18"/>
  <c r="CI18" i="18"/>
  <c r="CH18" i="18"/>
  <c r="CE18" i="18"/>
  <c r="CF18" i="18" s="1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E17" i="18"/>
  <c r="CF17" i="18" s="1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T16" i="18"/>
  <c r="BS16" i="18"/>
  <c r="BP16" i="18"/>
  <c r="BQ16" i="18" s="1"/>
  <c r="BO16" i="18"/>
  <c r="BK16" i="18"/>
  <c r="BJ16" i="18"/>
  <c r="BI16" i="18"/>
  <c r="BG16" i="18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BO15" i="18"/>
  <c r="BK15" i="18"/>
  <c r="BL15" i="18" s="1"/>
  <c r="BJ15" i="18"/>
  <c r="BI15" i="18"/>
  <c r="BF15" i="18"/>
  <c r="BE15" i="18"/>
  <c r="BD15" i="18"/>
  <c r="BA15" i="18"/>
  <c r="BB15" i="18" s="1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P14" i="18"/>
  <c r="BQ14" i="18" s="1"/>
  <c r="O14" i="18" s="1"/>
  <c r="BO14" i="18"/>
  <c r="BK14" i="18"/>
  <c r="BL14" i="18" s="1"/>
  <c r="BM14" i="18" s="1"/>
  <c r="BJ14" i="18"/>
  <c r="BI14" i="18"/>
  <c r="BF14" i="18"/>
  <c r="BG14" i="18" s="1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P13" i="18"/>
  <c r="BQ13" i="18" s="1"/>
  <c r="BO13" i="18"/>
  <c r="BK13" i="18"/>
  <c r="BJ13" i="18"/>
  <c r="BI13" i="18"/>
  <c r="BH13" i="18" s="1"/>
  <c r="BF13" i="18"/>
  <c r="BG13" i="18" s="1"/>
  <c r="BE13" i="18"/>
  <c r="BD13" i="18"/>
  <c r="BA13" i="18"/>
  <c r="CI12" i="18"/>
  <c r="CH12" i="18"/>
  <c r="CE12" i="18"/>
  <c r="CD12" i="18"/>
  <c r="CC12" i="18"/>
  <c r="BZ12" i="18"/>
  <c r="BY12" i="18"/>
  <c r="BX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F12" i="18"/>
  <c r="BG12" i="18" s="1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W11" i="18" s="1"/>
  <c r="BV11" i="18"/>
  <c r="BU11" i="18"/>
  <c r="BT11" i="18"/>
  <c r="BS11" i="18"/>
  <c r="BP11" i="18"/>
  <c r="BO11" i="18"/>
  <c r="BK11" i="18"/>
  <c r="BJ11" i="18"/>
  <c r="BI11" i="18"/>
  <c r="BG11" i="18"/>
  <c r="BF11" i="18"/>
  <c r="BE11" i="18"/>
  <c r="BD11" i="18"/>
  <c r="BA11" i="18"/>
  <c r="CI10" i="18"/>
  <c r="CH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E9" i="18"/>
  <c r="CF9" i="18" s="1"/>
  <c r="CD9" i="18"/>
  <c r="CC9" i="18"/>
  <c r="BZ9" i="18"/>
  <c r="CA9" i="18" s="1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CA8" i="18"/>
  <c r="BZ8" i="18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W7" i="18" s="1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R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A3" i="18"/>
  <c r="BB3" i="18" s="1"/>
  <c r="CI2" i="18"/>
  <c r="CH2" i="18"/>
  <c r="CE2" i="18"/>
  <c r="CD2" i="18"/>
  <c r="CC2" i="18"/>
  <c r="BZ2" i="18"/>
  <c r="CA2" i="18" s="1"/>
  <c r="BY2" i="18"/>
  <c r="BX2" i="18"/>
  <c r="BU2" i="18"/>
  <c r="BV2" i="18" s="1"/>
  <c r="R2" i="18" s="1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H79" i="2"/>
  <c r="CH78" i="2"/>
  <c r="CH77" i="2"/>
  <c r="CH76" i="2"/>
  <c r="CH75" i="2"/>
  <c r="CH74" i="2"/>
  <c r="CH73" i="2"/>
  <c r="CH72" i="2"/>
  <c r="CH71" i="2"/>
  <c r="CH70" i="2"/>
  <c r="CH69" i="2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B95" i="2" s="1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C53" i="2"/>
  <c r="CD52" i="2"/>
  <c r="CC52" i="2"/>
  <c r="CD51" i="2"/>
  <c r="CC51" i="2"/>
  <c r="CD50" i="2"/>
  <c r="CC50" i="2"/>
  <c r="CD49" i="2"/>
  <c r="CC49" i="2"/>
  <c r="CD48" i="2"/>
  <c r="CC48" i="2"/>
  <c r="CD47" i="2"/>
  <c r="CC47" i="2"/>
  <c r="CD46" i="2"/>
  <c r="CC46" i="2"/>
  <c r="CD45" i="2"/>
  <c r="CC45" i="2"/>
  <c r="CD44" i="2"/>
  <c r="CC44" i="2"/>
  <c r="CD43" i="2"/>
  <c r="CC43" i="2"/>
  <c r="CD42" i="2"/>
  <c r="CC42" i="2"/>
  <c r="CD41" i="2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G100" i="2"/>
  <c r="BF100" i="2"/>
  <c r="BE100" i="2"/>
  <c r="BD100" i="2"/>
  <c r="BA100" i="2"/>
  <c r="BB100" i="2" s="1"/>
  <c r="CI99" i="2"/>
  <c r="CE99" i="2"/>
  <c r="CA99" i="2"/>
  <c r="BZ99" i="2"/>
  <c r="BX99" i="2"/>
  <c r="BU99" i="2"/>
  <c r="BV99" i="2" s="1"/>
  <c r="BT99" i="2"/>
  <c r="BS99" i="2"/>
  <c r="BQ99" i="2"/>
  <c r="BR99" i="2" s="1"/>
  <c r="BP99" i="2"/>
  <c r="BO99" i="2"/>
  <c r="BK99" i="2"/>
  <c r="BJ99" i="2"/>
  <c r="BI99" i="2"/>
  <c r="BF99" i="2"/>
  <c r="BE99" i="2"/>
  <c r="BD99" i="2"/>
  <c r="BA99" i="2"/>
  <c r="CI98" i="2"/>
  <c r="CF98" i="2"/>
  <c r="CG98" i="2" s="1"/>
  <c r="CE98" i="2"/>
  <c r="BZ98" i="2"/>
  <c r="CA98" i="2" s="1"/>
  <c r="CB98" i="2" s="1"/>
  <c r="BX98" i="2"/>
  <c r="BV98" i="2"/>
  <c r="BU98" i="2"/>
  <c r="BT98" i="2"/>
  <c r="BS98" i="2"/>
  <c r="BP98" i="2"/>
  <c r="BQ98" i="2" s="1"/>
  <c r="BO98" i="2"/>
  <c r="BK98" i="2"/>
  <c r="BL98" i="2" s="1"/>
  <c r="BM98" i="2" s="1"/>
  <c r="BJ98" i="2"/>
  <c r="BI98" i="2"/>
  <c r="BF98" i="2"/>
  <c r="BE98" i="2"/>
  <c r="BD98" i="2"/>
  <c r="BA98" i="2"/>
  <c r="BB98" i="2" s="1"/>
  <c r="CI97" i="2"/>
  <c r="CE97" i="2"/>
  <c r="BZ97" i="2"/>
  <c r="CA97" i="2" s="1"/>
  <c r="BX97" i="2"/>
  <c r="BU97" i="2"/>
  <c r="BV97" i="2" s="1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F96" i="2"/>
  <c r="CG96" i="2" s="1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A95" i="2"/>
  <c r="BZ95" i="2"/>
  <c r="BX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V94" i="2"/>
  <c r="BW94" i="2" s="1"/>
  <c r="BU94" i="2"/>
  <c r="BT94" i="2"/>
  <c r="BS94" i="2"/>
  <c r="BP94" i="2"/>
  <c r="BO94" i="2"/>
  <c r="BK94" i="2"/>
  <c r="BL94" i="2" s="1"/>
  <c r="BJ94" i="2"/>
  <c r="BI94" i="2"/>
  <c r="BF94" i="2"/>
  <c r="BG94" i="2" s="1"/>
  <c r="BE94" i="2"/>
  <c r="BD94" i="2"/>
  <c r="BB94" i="2"/>
  <c r="BA94" i="2"/>
  <c r="CI93" i="2"/>
  <c r="CE93" i="2"/>
  <c r="CF93" i="2" s="1"/>
  <c r="BZ93" i="2"/>
  <c r="CA93" i="2" s="1"/>
  <c r="CB93" i="2" s="1"/>
  <c r="BX93" i="2"/>
  <c r="BU93" i="2"/>
  <c r="BT93" i="2"/>
  <c r="BS93" i="2"/>
  <c r="BQ93" i="2"/>
  <c r="BP93" i="2"/>
  <c r="BO93" i="2"/>
  <c r="BK93" i="2"/>
  <c r="BJ93" i="2"/>
  <c r="BI93" i="2"/>
  <c r="BG93" i="2"/>
  <c r="BF93" i="2"/>
  <c r="BE93" i="2"/>
  <c r="BD93" i="2"/>
  <c r="BA93" i="2"/>
  <c r="BB93" i="2" s="1"/>
  <c r="BC93" i="2" s="1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K92" i="2"/>
  <c r="BJ92" i="2"/>
  <c r="BI92" i="2"/>
  <c r="BF92" i="2"/>
  <c r="BE92" i="2"/>
  <c r="BD92" i="2"/>
  <c r="BA92" i="2"/>
  <c r="BB92" i="2" s="1"/>
  <c r="CI91" i="2"/>
  <c r="CF91" i="2"/>
  <c r="CE91" i="2"/>
  <c r="BZ91" i="2"/>
  <c r="BX91" i="2"/>
  <c r="BU91" i="2"/>
  <c r="BV91" i="2" s="1"/>
  <c r="BT91" i="2"/>
  <c r="BS91" i="2"/>
  <c r="BP91" i="2"/>
  <c r="BO91" i="2"/>
  <c r="BK91" i="2"/>
  <c r="BJ91" i="2"/>
  <c r="BI91" i="2"/>
  <c r="BF91" i="2"/>
  <c r="BG91" i="2" s="1"/>
  <c r="BE91" i="2"/>
  <c r="BD91" i="2"/>
  <c r="BC91" i="2"/>
  <c r="BA91" i="2"/>
  <c r="BB91" i="2" s="1"/>
  <c r="CI90" i="2"/>
  <c r="CE90" i="2"/>
  <c r="CF90" i="2" s="1"/>
  <c r="CG90" i="2" s="1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A90" i="2"/>
  <c r="CI89" i="2"/>
  <c r="CE89" i="2"/>
  <c r="BZ89" i="2"/>
  <c r="CA89" i="2" s="1"/>
  <c r="BX89" i="2"/>
  <c r="BU89" i="2"/>
  <c r="BV89" i="2" s="1"/>
  <c r="BW89" i="2" s="1"/>
  <c r="BT89" i="2"/>
  <c r="BS89" i="2"/>
  <c r="BQ89" i="2"/>
  <c r="BP89" i="2"/>
  <c r="BO89" i="2"/>
  <c r="BK89" i="2"/>
  <c r="BL89" i="2" s="1"/>
  <c r="BM89" i="2" s="1"/>
  <c r="BJ89" i="2"/>
  <c r="BI89" i="2"/>
  <c r="BG89" i="2"/>
  <c r="BF89" i="2"/>
  <c r="BE89" i="2"/>
  <c r="BD89" i="2"/>
  <c r="BA89" i="2"/>
  <c r="CI88" i="2"/>
  <c r="CE88" i="2"/>
  <c r="BZ88" i="2"/>
  <c r="BX88" i="2"/>
  <c r="BU88" i="2"/>
  <c r="BV88" i="2" s="1"/>
  <c r="BT88" i="2"/>
  <c r="BS88" i="2"/>
  <c r="BP88" i="2"/>
  <c r="BQ88" i="2" s="1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BZ87" i="2"/>
  <c r="CA87" i="2" s="1"/>
  <c r="BX87" i="2"/>
  <c r="BU87" i="2"/>
  <c r="BV87" i="2" s="1"/>
  <c r="BW87" i="2" s="1"/>
  <c r="BT87" i="2"/>
  <c r="BS87" i="2"/>
  <c r="BQ87" i="2"/>
  <c r="BP87" i="2"/>
  <c r="BO87" i="2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U86" i="2"/>
  <c r="BV86" i="2" s="1"/>
  <c r="BT86" i="2"/>
  <c r="BS86" i="2"/>
  <c r="BP86" i="2"/>
  <c r="BO86" i="2"/>
  <c r="BL86" i="2"/>
  <c r="BM86" i="2" s="1"/>
  <c r="BK86" i="2"/>
  <c r="BJ86" i="2"/>
  <c r="BI86" i="2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F85" i="2"/>
  <c r="BG85" i="2" s="1"/>
  <c r="BE85" i="2"/>
  <c r="BD85" i="2"/>
  <c r="BA85" i="2"/>
  <c r="BB85" i="2" s="1"/>
  <c r="BC85" i="2" s="1"/>
  <c r="CI84" i="2"/>
  <c r="CF84" i="2"/>
  <c r="CE84" i="2"/>
  <c r="BZ84" i="2"/>
  <c r="CA84" i="2" s="1"/>
  <c r="CB84" i="2" s="1"/>
  <c r="BX84" i="2"/>
  <c r="BU84" i="2"/>
  <c r="BT84" i="2"/>
  <c r="BS84" i="2"/>
  <c r="BP84" i="2"/>
  <c r="BO84" i="2"/>
  <c r="BK84" i="2"/>
  <c r="BL84" i="2" s="1"/>
  <c r="BM84" i="2" s="1"/>
  <c r="BJ84" i="2"/>
  <c r="BI84" i="2"/>
  <c r="BF84" i="2"/>
  <c r="BE84" i="2"/>
  <c r="BD84" i="2"/>
  <c r="BB84" i="2"/>
  <c r="BA84" i="2"/>
  <c r="CI83" i="2"/>
  <c r="CF83" i="2"/>
  <c r="CG83" i="2" s="1"/>
  <c r="CE83" i="2"/>
  <c r="BZ83" i="2"/>
  <c r="CA83" i="2" s="1"/>
  <c r="BX83" i="2"/>
  <c r="BU83" i="2"/>
  <c r="BV83" i="2" s="1"/>
  <c r="BT83" i="2"/>
  <c r="BS83" i="2"/>
  <c r="BQ83" i="2"/>
  <c r="BP83" i="2"/>
  <c r="BO83" i="2"/>
  <c r="BK83" i="2"/>
  <c r="BJ83" i="2"/>
  <c r="BI83" i="2"/>
  <c r="BF83" i="2"/>
  <c r="BG83" i="2" s="1"/>
  <c r="BE83" i="2"/>
  <c r="BD83" i="2"/>
  <c r="BA83" i="2"/>
  <c r="CI82" i="2"/>
  <c r="CE82" i="2"/>
  <c r="CF82" i="2" s="1"/>
  <c r="BZ82" i="2"/>
  <c r="CA82" i="2" s="1"/>
  <c r="BX82" i="2"/>
  <c r="BU82" i="2"/>
  <c r="BT82" i="2"/>
  <c r="BS82" i="2"/>
  <c r="BP82" i="2"/>
  <c r="BQ82" i="2" s="1"/>
  <c r="BO82" i="2"/>
  <c r="BK82" i="2"/>
  <c r="BJ82" i="2"/>
  <c r="BI82" i="2"/>
  <c r="BF82" i="2"/>
  <c r="BE82" i="2"/>
  <c r="BD82" i="2"/>
  <c r="BA82" i="2"/>
  <c r="BB82" i="2" s="1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P81" i="2"/>
  <c r="BQ81" i="2" s="1"/>
  <c r="BO81" i="2"/>
  <c r="BK81" i="2"/>
  <c r="BL81" i="2" s="1"/>
  <c r="BJ81" i="2"/>
  <c r="BI81" i="2"/>
  <c r="BG81" i="2"/>
  <c r="BF81" i="2"/>
  <c r="BE81" i="2"/>
  <c r="BD81" i="2"/>
  <c r="BA81" i="2"/>
  <c r="CI80" i="2"/>
  <c r="CF80" i="2"/>
  <c r="CE80" i="2"/>
  <c r="BZ80" i="2"/>
  <c r="BX80" i="2"/>
  <c r="BU80" i="2"/>
  <c r="BV80" i="2" s="1"/>
  <c r="BT80" i="2"/>
  <c r="BS80" i="2"/>
  <c r="BQ80" i="2"/>
  <c r="BP80" i="2"/>
  <c r="BO80" i="2"/>
  <c r="BL80" i="2"/>
  <c r="BK80" i="2"/>
  <c r="BJ80" i="2"/>
  <c r="BI80" i="2"/>
  <c r="BF80" i="2"/>
  <c r="BG80" i="2" s="1"/>
  <c r="BH80" i="2" s="1"/>
  <c r="BE80" i="2"/>
  <c r="BD80" i="2"/>
  <c r="BA80" i="2"/>
  <c r="BB80" i="2" s="1"/>
  <c r="BC80" i="2" s="1"/>
  <c r="CI79" i="2"/>
  <c r="CE79" i="2"/>
  <c r="CA79" i="2"/>
  <c r="BZ79" i="2"/>
  <c r="CB79" i="2" s="1"/>
  <c r="BX79" i="2"/>
  <c r="BU79" i="2"/>
  <c r="BT79" i="2"/>
  <c r="BS79" i="2"/>
  <c r="BP79" i="2"/>
  <c r="BQ79" i="2" s="1"/>
  <c r="BO79" i="2"/>
  <c r="BL79" i="2"/>
  <c r="BK79" i="2"/>
  <c r="BJ79" i="2"/>
  <c r="BI79" i="2"/>
  <c r="BG79" i="2"/>
  <c r="BF79" i="2"/>
  <c r="BE79" i="2"/>
  <c r="BD79" i="2"/>
  <c r="BA79" i="2"/>
  <c r="BB79" i="2" s="1"/>
  <c r="CI78" i="2"/>
  <c r="CF78" i="2"/>
  <c r="CG78" i="2" s="1"/>
  <c r="CE78" i="2"/>
  <c r="BZ78" i="2"/>
  <c r="BX78" i="2"/>
  <c r="BV78" i="2"/>
  <c r="BU78" i="2"/>
  <c r="BT78" i="2"/>
  <c r="BS78" i="2"/>
  <c r="BP78" i="2"/>
  <c r="BQ78" i="2" s="1"/>
  <c r="BR78" i="2" s="1"/>
  <c r="BO78" i="2"/>
  <c r="BK78" i="2"/>
  <c r="BL78" i="2" s="1"/>
  <c r="BJ78" i="2"/>
  <c r="BI78" i="2"/>
  <c r="BF78" i="2"/>
  <c r="BG78" i="2" s="1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K77" i="2"/>
  <c r="BL77" i="2" s="1"/>
  <c r="BJ77" i="2"/>
  <c r="BI77" i="2"/>
  <c r="BG77" i="2"/>
  <c r="BH77" i="2" s="1"/>
  <c r="BF77" i="2"/>
  <c r="BE77" i="2"/>
  <c r="BD77" i="2"/>
  <c r="BA77" i="2"/>
  <c r="BB77" i="2" s="1"/>
  <c r="CI76" i="2"/>
  <c r="CE76" i="2"/>
  <c r="BZ76" i="2"/>
  <c r="CA76" i="2" s="1"/>
  <c r="BX76" i="2"/>
  <c r="BU76" i="2"/>
  <c r="BT76" i="2"/>
  <c r="BS76" i="2"/>
  <c r="BP76" i="2"/>
  <c r="BO76" i="2"/>
  <c r="BK76" i="2"/>
  <c r="BJ76" i="2"/>
  <c r="BI76" i="2"/>
  <c r="BF76" i="2"/>
  <c r="BE76" i="2"/>
  <c r="BD76" i="2"/>
  <c r="BA76" i="2"/>
  <c r="BB76" i="2" s="1"/>
  <c r="CI75" i="2"/>
  <c r="CF75" i="2"/>
  <c r="CE75" i="2"/>
  <c r="BZ75" i="2"/>
  <c r="CA75" i="2" s="1"/>
  <c r="BX75" i="2"/>
  <c r="BU75" i="2"/>
  <c r="BV75" i="2" s="1"/>
  <c r="BT75" i="2"/>
  <c r="BS75" i="2"/>
  <c r="BQ75" i="2"/>
  <c r="BR75" i="2" s="1"/>
  <c r="BP75" i="2"/>
  <c r="BO75" i="2"/>
  <c r="BK75" i="2"/>
  <c r="BJ75" i="2"/>
  <c r="BI75" i="2"/>
  <c r="BF75" i="2"/>
  <c r="BG75" i="2" s="1"/>
  <c r="BE75" i="2"/>
  <c r="BD75" i="2"/>
  <c r="BA75" i="2"/>
  <c r="CI74" i="2"/>
  <c r="CF74" i="2"/>
  <c r="CE74" i="2"/>
  <c r="BZ74" i="2"/>
  <c r="CA74" i="2" s="1"/>
  <c r="CB74" i="2" s="1"/>
  <c r="BX74" i="2"/>
  <c r="BV74" i="2"/>
  <c r="BU74" i="2"/>
  <c r="BT74" i="2"/>
  <c r="BS74" i="2"/>
  <c r="BP74" i="2"/>
  <c r="BQ74" i="2" s="1"/>
  <c r="BO74" i="2"/>
  <c r="BL74" i="2"/>
  <c r="BM74" i="2" s="1"/>
  <c r="BK74" i="2"/>
  <c r="BJ74" i="2"/>
  <c r="BI74" i="2"/>
  <c r="BF74" i="2"/>
  <c r="BE74" i="2"/>
  <c r="BD74" i="2"/>
  <c r="BA74" i="2"/>
  <c r="BB74" i="2" s="1"/>
  <c r="CI73" i="2"/>
  <c r="CE73" i="2"/>
  <c r="BZ73" i="2"/>
  <c r="CA73" i="2" s="1"/>
  <c r="BX73" i="2"/>
  <c r="BU73" i="2"/>
  <c r="BV73" i="2" s="1"/>
  <c r="BW73" i="2" s="1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A72" i="2"/>
  <c r="CB72" i="2" s="1"/>
  <c r="BZ72" i="2"/>
  <c r="BX72" i="2"/>
  <c r="BU72" i="2"/>
  <c r="BV72" i="2" s="1"/>
  <c r="BW72" i="2" s="1"/>
  <c r="BT72" i="2"/>
  <c r="BS72" i="2"/>
  <c r="BP72" i="2"/>
  <c r="BQ72" i="2" s="1"/>
  <c r="BO72" i="2"/>
  <c r="BK72" i="2"/>
  <c r="BL72" i="2" s="1"/>
  <c r="BJ72" i="2"/>
  <c r="BI72" i="2"/>
  <c r="BF72" i="2"/>
  <c r="BG72" i="2" s="1"/>
  <c r="BE72" i="2"/>
  <c r="BD72" i="2"/>
  <c r="BC72" i="2"/>
  <c r="BA72" i="2"/>
  <c r="BB72" i="2" s="1"/>
  <c r="CI71" i="2"/>
  <c r="CE71" i="2"/>
  <c r="CA71" i="2"/>
  <c r="BZ71" i="2"/>
  <c r="BX71" i="2"/>
  <c r="BU71" i="2"/>
  <c r="BT71" i="2"/>
  <c r="BS71" i="2"/>
  <c r="BP71" i="2"/>
  <c r="BQ71" i="2" s="1"/>
  <c r="BR71" i="2" s="1"/>
  <c r="BO71" i="2"/>
  <c r="BL71" i="2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K70" i="2"/>
  <c r="BL70" i="2" s="1"/>
  <c r="BJ70" i="2"/>
  <c r="BI70" i="2"/>
  <c r="BF70" i="2"/>
  <c r="BG70" i="2" s="1"/>
  <c r="BH70" i="2" s="1"/>
  <c r="BE70" i="2"/>
  <c r="BD70" i="2"/>
  <c r="BA70" i="2"/>
  <c r="CI69" i="2"/>
  <c r="CF69" i="2"/>
  <c r="CE69" i="2"/>
  <c r="BZ69" i="2"/>
  <c r="BX69" i="2"/>
  <c r="BU69" i="2"/>
  <c r="BT69" i="2"/>
  <c r="BS69" i="2"/>
  <c r="BP69" i="2"/>
  <c r="BQ69" i="2" s="1"/>
  <c r="BO69" i="2"/>
  <c r="BK69" i="2"/>
  <c r="BJ69" i="2"/>
  <c r="BI69" i="2"/>
  <c r="BF69" i="2"/>
  <c r="BG69" i="2" s="1"/>
  <c r="BE69" i="2"/>
  <c r="BD69" i="2"/>
  <c r="BA69" i="2"/>
  <c r="BB69" i="2" s="1"/>
  <c r="CI68" i="2"/>
  <c r="CE68" i="2"/>
  <c r="CF68" i="2" s="1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E67" i="2"/>
  <c r="CF67" i="2" s="1"/>
  <c r="CG67" i="2" s="1"/>
  <c r="CA67" i="2"/>
  <c r="BZ67" i="2"/>
  <c r="BX67" i="2"/>
  <c r="BV67" i="2"/>
  <c r="BU67" i="2"/>
  <c r="BT67" i="2"/>
  <c r="BS67" i="2"/>
  <c r="BQ67" i="2"/>
  <c r="BP67" i="2"/>
  <c r="BO67" i="2"/>
  <c r="BK67" i="2"/>
  <c r="BJ67" i="2"/>
  <c r="BI67" i="2"/>
  <c r="BF67" i="2"/>
  <c r="BG67" i="2" s="1"/>
  <c r="BE67" i="2"/>
  <c r="BD67" i="2"/>
  <c r="BA67" i="2"/>
  <c r="BB67" i="2" s="1"/>
  <c r="CI66" i="2"/>
  <c r="CF66" i="2"/>
  <c r="CE66" i="2"/>
  <c r="CA66" i="2"/>
  <c r="CB66" i="2" s="1"/>
  <c r="BZ66" i="2"/>
  <c r="BX66" i="2"/>
  <c r="BU66" i="2"/>
  <c r="BT66" i="2"/>
  <c r="BS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P65" i="2"/>
  <c r="BQ65" i="2" s="1"/>
  <c r="BO65" i="2"/>
  <c r="BK65" i="2"/>
  <c r="BJ65" i="2"/>
  <c r="BI65" i="2"/>
  <c r="BF65" i="2"/>
  <c r="BG65" i="2" s="1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P64" i="2"/>
  <c r="BO64" i="2"/>
  <c r="BK64" i="2"/>
  <c r="BJ64" i="2"/>
  <c r="BI64" i="2"/>
  <c r="BG64" i="2"/>
  <c r="BH64" i="2" s="1"/>
  <c r="BF64" i="2"/>
  <c r="BE64" i="2"/>
  <c r="BD64" i="2"/>
  <c r="BA64" i="2"/>
  <c r="CI63" i="2"/>
  <c r="CE63" i="2"/>
  <c r="BZ63" i="2"/>
  <c r="BX63" i="2"/>
  <c r="BU63" i="2"/>
  <c r="BT63" i="2"/>
  <c r="BS63" i="2"/>
  <c r="BQ63" i="2"/>
  <c r="BP63" i="2"/>
  <c r="BO63" i="2"/>
  <c r="BK63" i="2"/>
  <c r="BL63" i="2" s="1"/>
  <c r="BJ63" i="2"/>
  <c r="BI63" i="2"/>
  <c r="BF63" i="2"/>
  <c r="BG63" i="2" s="1"/>
  <c r="BE63" i="2"/>
  <c r="BD63" i="2"/>
  <c r="BB63" i="2"/>
  <c r="BC63" i="2" s="1"/>
  <c r="BA63" i="2"/>
  <c r="CI62" i="2"/>
  <c r="CE62" i="2"/>
  <c r="BZ62" i="2"/>
  <c r="BX62" i="2"/>
  <c r="BU62" i="2"/>
  <c r="BT62" i="2"/>
  <c r="BS62" i="2"/>
  <c r="BQ62" i="2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E61" i="2"/>
  <c r="CF61" i="2" s="1"/>
  <c r="CA61" i="2"/>
  <c r="BZ61" i="2"/>
  <c r="BX61" i="2"/>
  <c r="BU61" i="2"/>
  <c r="BT61" i="2"/>
  <c r="BS61" i="2"/>
  <c r="BP61" i="2"/>
  <c r="BQ61" i="2" s="1"/>
  <c r="BR61" i="2" s="1"/>
  <c r="BO61" i="2"/>
  <c r="BK61" i="2"/>
  <c r="BL61" i="2" s="1"/>
  <c r="BJ61" i="2"/>
  <c r="BI61" i="2"/>
  <c r="BF61" i="2"/>
  <c r="BG61" i="2" s="1"/>
  <c r="BE61" i="2"/>
  <c r="BD61" i="2"/>
  <c r="BA61" i="2"/>
  <c r="BB61" i="2" s="1"/>
  <c r="CI60" i="2"/>
  <c r="CE60" i="2"/>
  <c r="BZ60" i="2"/>
  <c r="BX60" i="2"/>
  <c r="BV60" i="2"/>
  <c r="BU60" i="2"/>
  <c r="BT60" i="2"/>
  <c r="BS60" i="2"/>
  <c r="BP60" i="2"/>
  <c r="BQ60" i="2" s="1"/>
  <c r="BO60" i="2"/>
  <c r="BL60" i="2"/>
  <c r="BM60" i="2" s="1"/>
  <c r="BK60" i="2"/>
  <c r="BJ60" i="2"/>
  <c r="BI60" i="2"/>
  <c r="BF60" i="2"/>
  <c r="BE60" i="2"/>
  <c r="BD60" i="2"/>
  <c r="BB60" i="2"/>
  <c r="BC60" i="2" s="1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D59" i="2"/>
  <c r="BA59" i="2"/>
  <c r="BB59" i="2" s="1"/>
  <c r="CI58" i="2"/>
  <c r="CF58" i="2"/>
  <c r="CE58" i="2"/>
  <c r="BZ58" i="2"/>
  <c r="BX58" i="2"/>
  <c r="BU58" i="2"/>
  <c r="BT58" i="2"/>
  <c r="BS58" i="2"/>
  <c r="BP58" i="2"/>
  <c r="BO58" i="2"/>
  <c r="BK58" i="2"/>
  <c r="BJ58" i="2"/>
  <c r="BI58" i="2"/>
  <c r="BF58" i="2"/>
  <c r="BG58" i="2" s="1"/>
  <c r="BE58" i="2"/>
  <c r="BD58" i="2"/>
  <c r="BA58" i="2"/>
  <c r="BB58" i="2" s="1"/>
  <c r="CI57" i="2"/>
  <c r="CE57" i="2"/>
  <c r="BZ57" i="2"/>
  <c r="CA57" i="2" s="1"/>
  <c r="BX57" i="2"/>
  <c r="BU57" i="2"/>
  <c r="BV57" i="2" s="1"/>
  <c r="BW57" i="2" s="1"/>
  <c r="BT57" i="2"/>
  <c r="BS57" i="2"/>
  <c r="BP57" i="2"/>
  <c r="BQ57" i="2" s="1"/>
  <c r="BO57" i="2"/>
  <c r="BK57" i="2"/>
  <c r="BJ57" i="2"/>
  <c r="BI57" i="2"/>
  <c r="BF57" i="2"/>
  <c r="BG57" i="2" s="1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F56" i="2"/>
  <c r="BG56" i="2" s="1"/>
  <c r="BH56" i="2" s="1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P55" i="2"/>
  <c r="BQ55" i="2" s="1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O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P53" i="2"/>
  <c r="BQ53" i="2" s="1"/>
  <c r="BO53" i="2"/>
  <c r="BK53" i="2"/>
  <c r="BL53" i="2" s="1"/>
  <c r="BJ53" i="2"/>
  <c r="BI53" i="2"/>
  <c r="BG53" i="2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P52" i="2"/>
  <c r="BQ52" i="2" s="1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BZ51" i="2"/>
  <c r="CA51" i="2" s="1"/>
  <c r="BX51" i="2"/>
  <c r="BU51" i="2"/>
  <c r="BV51" i="2" s="1"/>
  <c r="BW51" i="2" s="1"/>
  <c r="BT51" i="2"/>
  <c r="BS51" i="2"/>
  <c r="BP51" i="2"/>
  <c r="BQ51" i="2" s="1"/>
  <c r="BO51" i="2"/>
  <c r="BK51" i="2"/>
  <c r="BJ51" i="2"/>
  <c r="BI51" i="2"/>
  <c r="BF51" i="2"/>
  <c r="BE51" i="2"/>
  <c r="BD51" i="2"/>
  <c r="BA51" i="2"/>
  <c r="CI50" i="2"/>
  <c r="CE50" i="2"/>
  <c r="BZ50" i="2"/>
  <c r="CA50" i="2" s="1"/>
  <c r="BX50" i="2"/>
  <c r="BU50" i="2"/>
  <c r="BT50" i="2"/>
  <c r="BS50" i="2"/>
  <c r="BQ50" i="2"/>
  <c r="BP50" i="2"/>
  <c r="BO50" i="2"/>
  <c r="BL50" i="2"/>
  <c r="BM50" i="2" s="1"/>
  <c r="BK50" i="2"/>
  <c r="BJ50" i="2"/>
  <c r="BI50" i="2"/>
  <c r="BF50" i="2"/>
  <c r="BE50" i="2"/>
  <c r="BD50" i="2"/>
  <c r="BB50" i="2"/>
  <c r="BA50" i="2"/>
  <c r="BC50" i="2" s="1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L49" i="2"/>
  <c r="BM49" i="2" s="1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J48" i="2"/>
  <c r="BI48" i="2"/>
  <c r="BH48" i="2" s="1"/>
  <c r="BG48" i="2"/>
  <c r="BF48" i="2"/>
  <c r="BE48" i="2"/>
  <c r="BD48" i="2"/>
  <c r="BA48" i="2"/>
  <c r="CI47" i="2"/>
  <c r="CE47" i="2"/>
  <c r="CF47" i="2" s="1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F46" i="2"/>
  <c r="BE46" i="2"/>
  <c r="BD46" i="2"/>
  <c r="BB46" i="2"/>
  <c r="BA46" i="2"/>
  <c r="CI45" i="2"/>
  <c r="CF45" i="2"/>
  <c r="CG45" i="2" s="1"/>
  <c r="CE45" i="2"/>
  <c r="BZ45" i="2"/>
  <c r="CA45" i="2" s="1"/>
  <c r="BX45" i="2"/>
  <c r="BU45" i="2"/>
  <c r="BT45" i="2"/>
  <c r="BS45" i="2"/>
  <c r="BQ45" i="2"/>
  <c r="BP45" i="2"/>
  <c r="BO45" i="2"/>
  <c r="BK45" i="2"/>
  <c r="BL45" i="2" s="1"/>
  <c r="BM45" i="2" s="1"/>
  <c r="BJ45" i="2"/>
  <c r="BI45" i="2"/>
  <c r="BF45" i="2"/>
  <c r="BG45" i="2" s="1"/>
  <c r="BE45" i="2"/>
  <c r="BD45" i="2"/>
  <c r="BA45" i="2"/>
  <c r="BB45" i="2" s="1"/>
  <c r="BC45" i="2" s="1"/>
  <c r="CI44" i="2"/>
  <c r="CE44" i="2"/>
  <c r="BZ44" i="2"/>
  <c r="CA44" i="2" s="1"/>
  <c r="CB44" i="2" s="1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U43" i="2"/>
  <c r="BV43" i="2" s="1"/>
  <c r="BT43" i="2"/>
  <c r="BS43" i="2"/>
  <c r="BP43" i="2"/>
  <c r="BO43" i="2"/>
  <c r="BK43" i="2"/>
  <c r="BJ43" i="2"/>
  <c r="BI43" i="2"/>
  <c r="BG43" i="2"/>
  <c r="BF43" i="2"/>
  <c r="BH43" i="2" s="1"/>
  <c r="BE43" i="2"/>
  <c r="BD43" i="2"/>
  <c r="BA43" i="2"/>
  <c r="BB43" i="2" s="1"/>
  <c r="BC43" i="2" s="1"/>
  <c r="CI42" i="2"/>
  <c r="CE42" i="2"/>
  <c r="CF42" i="2" s="1"/>
  <c r="BZ42" i="2"/>
  <c r="BX42" i="2"/>
  <c r="BU42" i="2"/>
  <c r="BV42" i="2" s="1"/>
  <c r="BW42" i="2" s="1"/>
  <c r="BT42" i="2"/>
  <c r="BS42" i="2"/>
  <c r="BP42" i="2"/>
  <c r="BQ42" i="2" s="1"/>
  <c r="BR42" i="2" s="1"/>
  <c r="BO42" i="2"/>
  <c r="BM42" i="2" s="1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A41" i="2"/>
  <c r="CI40" i="2"/>
  <c r="CE40" i="2"/>
  <c r="CF40" i="2" s="1"/>
  <c r="BZ40" i="2"/>
  <c r="CA40" i="2" s="1"/>
  <c r="CB40" i="2" s="1"/>
  <c r="BX40" i="2"/>
  <c r="BU40" i="2"/>
  <c r="BT40" i="2"/>
  <c r="BS40" i="2"/>
  <c r="BQ40" i="2"/>
  <c r="BP40" i="2"/>
  <c r="BO40" i="2"/>
  <c r="BK40" i="2"/>
  <c r="BL40" i="2" s="1"/>
  <c r="BM40" i="2" s="1"/>
  <c r="BJ40" i="2"/>
  <c r="BI40" i="2"/>
  <c r="BF40" i="2"/>
  <c r="BE40" i="2"/>
  <c r="BD40" i="2"/>
  <c r="BA40" i="2"/>
  <c r="BB40" i="2" s="1"/>
  <c r="BC40" i="2" s="1"/>
  <c r="CI39" i="2"/>
  <c r="CE39" i="2"/>
  <c r="BZ39" i="2"/>
  <c r="CA39" i="2" s="1"/>
  <c r="BX39" i="2"/>
  <c r="BU39" i="2"/>
  <c r="BT39" i="2"/>
  <c r="BS39" i="2"/>
  <c r="BQ39" i="2"/>
  <c r="BP39" i="2"/>
  <c r="BO39" i="2"/>
  <c r="BK39" i="2"/>
  <c r="BL39" i="2" s="1"/>
  <c r="BM39" i="2" s="1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P38" i="2"/>
  <c r="BQ38" i="2" s="1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S37" i="2"/>
  <c r="BP37" i="2"/>
  <c r="BQ37" i="2" s="1"/>
  <c r="BO37" i="2"/>
  <c r="BK37" i="2"/>
  <c r="BJ37" i="2"/>
  <c r="BI37" i="2"/>
  <c r="BF37" i="2"/>
  <c r="BG37" i="2" s="1"/>
  <c r="BE37" i="2"/>
  <c r="BD37" i="2"/>
  <c r="BA37" i="2"/>
  <c r="BB37" i="2" s="1"/>
  <c r="BC37" i="2" s="1"/>
  <c r="CI36" i="2"/>
  <c r="CE36" i="2"/>
  <c r="BZ36" i="2"/>
  <c r="BX36" i="2"/>
  <c r="BU36" i="2"/>
  <c r="BT36" i="2"/>
  <c r="BS36" i="2"/>
  <c r="BP36" i="2"/>
  <c r="BQ36" i="2" s="1"/>
  <c r="BR36" i="2" s="1"/>
  <c r="BO36" i="2"/>
  <c r="BK36" i="2"/>
  <c r="BL36" i="2" s="1"/>
  <c r="BJ36" i="2"/>
  <c r="BI36" i="2"/>
  <c r="BG36" i="2"/>
  <c r="BF36" i="2"/>
  <c r="BE36" i="2"/>
  <c r="BD36" i="2"/>
  <c r="BA36" i="2"/>
  <c r="CI35" i="2"/>
  <c r="CE35" i="2"/>
  <c r="CF35" i="2" s="1"/>
  <c r="CA35" i="2"/>
  <c r="BZ35" i="2"/>
  <c r="BX35" i="2"/>
  <c r="BU35" i="2"/>
  <c r="BT35" i="2"/>
  <c r="BS35" i="2"/>
  <c r="BP35" i="2"/>
  <c r="BQ35" i="2" s="1"/>
  <c r="BR35" i="2" s="1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BZ34" i="2"/>
  <c r="CA34" i="2" s="1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K33" i="2"/>
  <c r="BL33" i="2" s="1"/>
  <c r="BJ33" i="2"/>
  <c r="BI33" i="2"/>
  <c r="BF33" i="2"/>
  <c r="BE33" i="2"/>
  <c r="BD33" i="2"/>
  <c r="BB33" i="2"/>
  <c r="BA33" i="2"/>
  <c r="CI32" i="2"/>
  <c r="CE32" i="2"/>
  <c r="CF32" i="2" s="1"/>
  <c r="BZ32" i="2"/>
  <c r="CA32" i="2" s="1"/>
  <c r="CB32" i="2" s="1"/>
  <c r="BX32" i="2"/>
  <c r="BU32" i="2"/>
  <c r="BT32" i="2"/>
  <c r="BS32" i="2"/>
  <c r="BQ32" i="2"/>
  <c r="BR32" i="2" s="1"/>
  <c r="BP32" i="2"/>
  <c r="BO32" i="2"/>
  <c r="BK32" i="2"/>
  <c r="BL32" i="2" s="1"/>
  <c r="BM32" i="2" s="1"/>
  <c r="BJ32" i="2"/>
  <c r="BI32" i="2"/>
  <c r="BF32" i="2"/>
  <c r="BE32" i="2"/>
  <c r="BD32" i="2"/>
  <c r="BA32" i="2"/>
  <c r="BB32" i="2" s="1"/>
  <c r="CI31" i="2"/>
  <c r="CE31" i="2"/>
  <c r="BZ31" i="2"/>
  <c r="CA31" i="2" s="1"/>
  <c r="BX31" i="2"/>
  <c r="BU31" i="2"/>
  <c r="BT31" i="2"/>
  <c r="BS31" i="2"/>
  <c r="BP31" i="2"/>
  <c r="BO31" i="2"/>
  <c r="BK31" i="2"/>
  <c r="BJ31" i="2"/>
  <c r="BI31" i="2"/>
  <c r="BF31" i="2"/>
  <c r="BE31" i="2"/>
  <c r="BD31" i="2"/>
  <c r="BA31" i="2"/>
  <c r="CI30" i="2"/>
  <c r="CE30" i="2"/>
  <c r="BZ30" i="2"/>
  <c r="BX30" i="2"/>
  <c r="BU30" i="2"/>
  <c r="BV30" i="2" s="1"/>
  <c r="BT30" i="2"/>
  <c r="BS30" i="2"/>
  <c r="BP30" i="2"/>
  <c r="BO30" i="2"/>
  <c r="BK30" i="2"/>
  <c r="BL30" i="2" s="1"/>
  <c r="BJ30" i="2"/>
  <c r="BI30" i="2"/>
  <c r="BF30" i="2"/>
  <c r="BG30" i="2" s="1"/>
  <c r="BH30" i="2" s="1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P29" i="2"/>
  <c r="BQ29" i="2" s="1"/>
  <c r="BO29" i="2"/>
  <c r="BK29" i="2"/>
  <c r="BJ29" i="2"/>
  <c r="BI29" i="2"/>
  <c r="BG29" i="2"/>
  <c r="BF29" i="2"/>
  <c r="BE29" i="2"/>
  <c r="BD29" i="2"/>
  <c r="BB29" i="2"/>
  <c r="BA29" i="2"/>
  <c r="CI28" i="2"/>
  <c r="CE28" i="2"/>
  <c r="CF28" i="2" s="1"/>
  <c r="CG28" i="2" s="1"/>
  <c r="CA28" i="2"/>
  <c r="BZ28" i="2"/>
  <c r="BX28" i="2"/>
  <c r="BU28" i="2"/>
  <c r="BT28" i="2"/>
  <c r="BS28" i="2"/>
  <c r="BQ28" i="2"/>
  <c r="BP28" i="2"/>
  <c r="BR28" i="2" s="1"/>
  <c r="BO28" i="2"/>
  <c r="BK28" i="2"/>
  <c r="BL28" i="2" s="1"/>
  <c r="BJ28" i="2"/>
  <c r="BI28" i="2"/>
  <c r="BF28" i="2"/>
  <c r="BE28" i="2"/>
  <c r="BD28" i="2"/>
  <c r="BA28" i="2"/>
  <c r="CI27" i="2"/>
  <c r="CE27" i="2"/>
  <c r="BZ27" i="2"/>
  <c r="CA27" i="2" s="1"/>
  <c r="BX27" i="2"/>
  <c r="BU27" i="2"/>
  <c r="BT27" i="2"/>
  <c r="BS27" i="2"/>
  <c r="BP27" i="2"/>
  <c r="BQ27" i="2" s="1"/>
  <c r="BR27" i="2" s="1"/>
  <c r="BO27" i="2"/>
  <c r="BK27" i="2"/>
  <c r="BL27" i="2" s="1"/>
  <c r="BM27" i="2" s="1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U26" i="2"/>
  <c r="BV26" i="2" s="1"/>
  <c r="BW26" i="2" s="1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E25" i="2"/>
  <c r="BZ25" i="2"/>
  <c r="BX25" i="2"/>
  <c r="BU25" i="2"/>
  <c r="BT25" i="2"/>
  <c r="BS25" i="2"/>
  <c r="BQ25" i="2"/>
  <c r="BP25" i="2"/>
  <c r="BO25" i="2"/>
  <c r="BK25" i="2"/>
  <c r="BJ25" i="2"/>
  <c r="BI25" i="2"/>
  <c r="BF25" i="2"/>
  <c r="BG25" i="2" s="1"/>
  <c r="BE25" i="2"/>
  <c r="BD25" i="2"/>
  <c r="BA25" i="2"/>
  <c r="BB25" i="2" s="1"/>
  <c r="BC25" i="2" s="1"/>
  <c r="CI24" i="2"/>
  <c r="CE24" i="2"/>
  <c r="BZ24" i="2"/>
  <c r="BX24" i="2"/>
  <c r="BU24" i="2"/>
  <c r="BT24" i="2"/>
  <c r="BS24" i="2"/>
  <c r="BP24" i="2"/>
  <c r="BO24" i="2"/>
  <c r="BL24" i="2"/>
  <c r="BK24" i="2"/>
  <c r="BM24" i="2" s="1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W23" i="2" s="1"/>
  <c r="BT23" i="2"/>
  <c r="BS23" i="2"/>
  <c r="BQ23" i="2"/>
  <c r="BP23" i="2"/>
  <c r="BO23" i="2"/>
  <c r="BK23" i="2"/>
  <c r="BJ23" i="2"/>
  <c r="BI23" i="2"/>
  <c r="BF23" i="2"/>
  <c r="BE23" i="2"/>
  <c r="BD23" i="2"/>
  <c r="BA23" i="2"/>
  <c r="CI22" i="2"/>
  <c r="CE22" i="2"/>
  <c r="CF22" i="2" s="1"/>
  <c r="BZ22" i="2"/>
  <c r="BX22" i="2"/>
  <c r="BU22" i="2"/>
  <c r="BT22" i="2"/>
  <c r="BS22" i="2"/>
  <c r="BP22" i="2"/>
  <c r="BQ22" i="2" s="1"/>
  <c r="BO22" i="2"/>
  <c r="BK22" i="2"/>
  <c r="BL22" i="2" s="1"/>
  <c r="L22" i="2" s="1"/>
  <c r="BJ22" i="2"/>
  <c r="BI22" i="2"/>
  <c r="BF22" i="2"/>
  <c r="BE22" i="2"/>
  <c r="BD22" i="2"/>
  <c r="BB22" i="2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F20" i="2"/>
  <c r="BG20" i="2" s="1"/>
  <c r="BE20" i="2"/>
  <c r="BD20" i="2"/>
  <c r="BA20" i="2"/>
  <c r="BB20" i="2" s="1"/>
  <c r="CI19" i="2"/>
  <c r="CE19" i="2"/>
  <c r="BZ19" i="2"/>
  <c r="CA19" i="2" s="1"/>
  <c r="BX19" i="2"/>
  <c r="BU19" i="2"/>
  <c r="BT19" i="2"/>
  <c r="BS19" i="2"/>
  <c r="BP19" i="2"/>
  <c r="BQ19" i="2" s="1"/>
  <c r="BO19" i="2"/>
  <c r="BL19" i="2"/>
  <c r="BK19" i="2"/>
  <c r="BM19" i="2" s="1"/>
  <c r="BJ19" i="2"/>
  <c r="BI19" i="2"/>
  <c r="BF19" i="2"/>
  <c r="BE19" i="2"/>
  <c r="BD19" i="2"/>
  <c r="BB19" i="2"/>
  <c r="BA19" i="2"/>
  <c r="BC19" i="2" s="1"/>
  <c r="CI18" i="2"/>
  <c r="CE18" i="2"/>
  <c r="BZ18" i="2"/>
  <c r="BX18" i="2"/>
  <c r="BU18" i="2"/>
  <c r="BV18" i="2" s="1"/>
  <c r="BT18" i="2"/>
  <c r="BS18" i="2"/>
  <c r="BP18" i="2"/>
  <c r="BO18" i="2"/>
  <c r="BK18" i="2"/>
  <c r="BL18" i="2" s="1"/>
  <c r="BM18" i="2" s="1"/>
  <c r="BJ18" i="2"/>
  <c r="BI18" i="2"/>
  <c r="BF18" i="2"/>
  <c r="BG18" i="2" s="1"/>
  <c r="BH18" i="2" s="1"/>
  <c r="BE18" i="2"/>
  <c r="BD18" i="2"/>
  <c r="BA18" i="2"/>
  <c r="CI17" i="2"/>
  <c r="CE17" i="2"/>
  <c r="CF17" i="2" s="1"/>
  <c r="CG17" i="2" s="1"/>
  <c r="BZ17" i="2"/>
  <c r="BX17" i="2"/>
  <c r="BU17" i="2"/>
  <c r="BT17" i="2"/>
  <c r="BS17" i="2"/>
  <c r="BQ17" i="2"/>
  <c r="BP17" i="2"/>
  <c r="BO17" i="2"/>
  <c r="BK17" i="2"/>
  <c r="BJ17" i="2"/>
  <c r="BI17" i="2"/>
  <c r="BF17" i="2"/>
  <c r="BG17" i="2" s="1"/>
  <c r="BE17" i="2"/>
  <c r="BD17" i="2"/>
  <c r="BA17" i="2"/>
  <c r="CI16" i="2"/>
  <c r="CE16" i="2"/>
  <c r="BZ16" i="2"/>
  <c r="BX16" i="2"/>
  <c r="BU16" i="2"/>
  <c r="BT16" i="2"/>
  <c r="BS16" i="2"/>
  <c r="BP16" i="2"/>
  <c r="BO16" i="2"/>
  <c r="BK16" i="2"/>
  <c r="BL16" i="2" s="1"/>
  <c r="BM16" i="2" s="1"/>
  <c r="BJ16" i="2"/>
  <c r="BI16" i="2"/>
  <c r="BF16" i="2"/>
  <c r="BE16" i="2"/>
  <c r="BD16" i="2"/>
  <c r="BA16" i="2"/>
  <c r="BB16" i="2" s="1"/>
  <c r="CI15" i="2"/>
  <c r="CE15" i="2"/>
  <c r="CF15" i="2" s="1"/>
  <c r="BZ15" i="2"/>
  <c r="BX15" i="2"/>
  <c r="BU15" i="2"/>
  <c r="BV15" i="2" s="1"/>
  <c r="BT15" i="2"/>
  <c r="BS15" i="2"/>
  <c r="BP15" i="2"/>
  <c r="BO15" i="2"/>
  <c r="BK15" i="2"/>
  <c r="BJ15" i="2"/>
  <c r="BI15" i="2"/>
  <c r="BG15" i="2"/>
  <c r="BF15" i="2"/>
  <c r="BE15" i="2"/>
  <c r="BD15" i="2"/>
  <c r="BA15" i="2"/>
  <c r="CI14" i="2"/>
  <c r="CE14" i="2"/>
  <c r="CF14" i="2" s="1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B14" i="2"/>
  <c r="BA14" i="2"/>
  <c r="BC14" i="2" s="1"/>
  <c r="CI13" i="2"/>
  <c r="CE13" i="2"/>
  <c r="BZ13" i="2"/>
  <c r="CA13" i="2" s="1"/>
  <c r="BX13" i="2"/>
  <c r="BU13" i="2"/>
  <c r="BT13" i="2"/>
  <c r="BS13" i="2"/>
  <c r="BP13" i="2"/>
  <c r="BO13" i="2"/>
  <c r="BK13" i="2"/>
  <c r="BL13" i="2" s="1"/>
  <c r="BJ13" i="2"/>
  <c r="BI13" i="2"/>
  <c r="BF13" i="2"/>
  <c r="BG13" i="2" s="1"/>
  <c r="BE13" i="2"/>
  <c r="BD13" i="2"/>
  <c r="BA13" i="2"/>
  <c r="CI12" i="2"/>
  <c r="CF12" i="2"/>
  <c r="CE12" i="2"/>
  <c r="BZ12" i="2"/>
  <c r="BX12" i="2"/>
  <c r="BU12" i="2"/>
  <c r="BV12" i="2" s="1"/>
  <c r="BT12" i="2"/>
  <c r="BS12" i="2"/>
  <c r="BP12" i="2"/>
  <c r="BO12" i="2"/>
  <c r="BK12" i="2"/>
  <c r="BJ12" i="2"/>
  <c r="BI12" i="2"/>
  <c r="BH12" i="2" s="1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A11" i="2"/>
  <c r="BB11" i="2" s="1"/>
  <c r="CI10" i="2"/>
  <c r="CF10" i="2"/>
  <c r="CE10" i="2"/>
  <c r="BZ10" i="2"/>
  <c r="BX10" i="2"/>
  <c r="BU10" i="2"/>
  <c r="BV10" i="2" s="1"/>
  <c r="R10" i="2" s="1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E9" i="2"/>
  <c r="BD9" i="2"/>
  <c r="BA9" i="2"/>
  <c r="BB9" i="2" s="1"/>
  <c r="CI8" i="2"/>
  <c r="CE8" i="2"/>
  <c r="BZ8" i="2"/>
  <c r="BX8" i="2"/>
  <c r="BU8" i="2"/>
  <c r="BT8" i="2"/>
  <c r="BS8" i="2"/>
  <c r="BP8" i="2"/>
  <c r="BO8" i="2"/>
  <c r="BK8" i="2"/>
  <c r="BL8" i="2" s="1"/>
  <c r="BM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K5" i="2"/>
  <c r="BL5" i="2" s="1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W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F8" i="2"/>
  <c r="CE2" i="2"/>
  <c r="BZ2" i="2"/>
  <c r="CA2" i="2" s="1"/>
  <c r="BU2" i="2"/>
  <c r="BV2" i="2" s="1"/>
  <c r="BP2" i="2"/>
  <c r="BQ2" i="2" s="1"/>
  <c r="BK2" i="2"/>
  <c r="BF2" i="2"/>
  <c r="BG2" i="2" s="1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8" i="2"/>
  <c r="A8" i="2" s="1"/>
  <c r="AU8" i="12" s="1"/>
  <c r="AZ7" i="2"/>
  <c r="A7" i="2" s="1"/>
  <c r="AU7" i="12" s="1"/>
  <c r="AZ4" i="2"/>
  <c r="A4" i="2" s="1"/>
  <c r="AU4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AZ9" i="18" s="1"/>
  <c r="A9" i="18" s="1"/>
  <c r="AV9" i="12" s="1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AZ8" i="18" s="1"/>
  <c r="A8" i="18" s="1"/>
  <c r="AV8" i="12" s="1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AZ5" i="18" s="1"/>
  <c r="A5" i="18" s="1"/>
  <c r="AV5" i="12" s="1"/>
  <c r="H187" i="6"/>
  <c r="H186" i="6"/>
  <c r="H185" i="6"/>
  <c r="H184" i="6"/>
  <c r="H183" i="6"/>
  <c r="H182" i="6"/>
  <c r="H181" i="6"/>
  <c r="H180" i="6"/>
  <c r="H179" i="6"/>
  <c r="H178" i="6"/>
  <c r="H177" i="6"/>
  <c r="H176" i="6"/>
  <c r="AZ7" i="18" s="1"/>
  <c r="A7" i="18" s="1"/>
  <c r="AV7" i="12" s="1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AZ10" i="18" s="1"/>
  <c r="A10" i="18" s="1"/>
  <c r="AV10" i="12" s="1"/>
  <c r="H59" i="6"/>
  <c r="H58" i="6"/>
  <c r="H57" i="6"/>
  <c r="H56" i="6"/>
  <c r="H55" i="6"/>
  <c r="H54" i="6"/>
  <c r="H53" i="6"/>
  <c r="H52" i="6"/>
  <c r="AZ4" i="18" s="1"/>
  <c r="A4" i="18" s="1"/>
  <c r="AV4" i="12" s="1"/>
  <c r="H51" i="6"/>
  <c r="H50" i="6"/>
  <c r="H49" i="6"/>
  <c r="H48" i="6"/>
  <c r="H47" i="6"/>
  <c r="H46" i="6"/>
  <c r="AZ3" i="18" s="1"/>
  <c r="A3" i="18" s="1"/>
  <c r="AV3" i="12" s="1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AZ2" i="18" s="1"/>
  <c r="A2" i="18" s="1"/>
  <c r="AV2" i="12" s="1"/>
  <c r="H12" i="6"/>
  <c r="H11" i="6"/>
  <c r="H10" i="6"/>
  <c r="H9" i="6"/>
  <c r="H8" i="6"/>
  <c r="H7" i="6"/>
  <c r="H6" i="6"/>
  <c r="H5" i="6"/>
  <c r="H4" i="6"/>
  <c r="H3" i="6"/>
  <c r="H2" i="6"/>
  <c r="H1" i="6"/>
  <c r="X75" i="18"/>
  <c r="F71" i="18"/>
  <c r="U66" i="18"/>
  <c r="I97" i="2"/>
  <c r="U93" i="2"/>
  <c r="X91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O51" i="18"/>
  <c r="X50" i="18"/>
  <c r="U49" i="18"/>
  <c r="L50" i="18"/>
  <c r="X46" i="18"/>
  <c r="U45" i="18"/>
  <c r="L46" i="18"/>
  <c r="I45" i="18"/>
  <c r="A200" i="19"/>
  <c r="U200" i="19"/>
  <c r="A199" i="19"/>
  <c r="W199" i="19"/>
  <c r="AH198" i="19"/>
  <c r="A198" i="19"/>
  <c r="AG198" i="19" s="1"/>
  <c r="A197" i="19"/>
  <c r="V197" i="19"/>
  <c r="A196" i="19"/>
  <c r="AH196" i="19" s="1"/>
  <c r="A195" i="19"/>
  <c r="U195" i="19" s="1"/>
  <c r="A194" i="19"/>
  <c r="U194" i="19"/>
  <c r="A193" i="19"/>
  <c r="AG193" i="19" s="1"/>
  <c r="AH192" i="19"/>
  <c r="AG192" i="19"/>
  <c r="V192" i="19"/>
  <c r="U192" i="19"/>
  <c r="A192" i="19"/>
  <c r="A191" i="19"/>
  <c r="A190" i="19"/>
  <c r="AI189" i="19"/>
  <c r="A189" i="19"/>
  <c r="A188" i="19"/>
  <c r="U188" i="19" s="1"/>
  <c r="A187" i="19"/>
  <c r="AG186" i="19"/>
  <c r="A186" i="19"/>
  <c r="AH186" i="19" s="1"/>
  <c r="AI186" i="19"/>
  <c r="A185" i="19"/>
  <c r="A184" i="19"/>
  <c r="AH184" i="19" s="1"/>
  <c r="U183" i="19"/>
  <c r="A183" i="19"/>
  <c r="V182" i="19"/>
  <c r="A182" i="19"/>
  <c r="A181" i="19"/>
  <c r="A180" i="19"/>
  <c r="W180" i="19" s="1"/>
  <c r="V179" i="19"/>
  <c r="A179" i="19"/>
  <c r="AI179" i="19"/>
  <c r="A178" i="19"/>
  <c r="V178" i="19" s="1"/>
  <c r="A177" i="19"/>
  <c r="AI177" i="19"/>
  <c r="AI176" i="19"/>
  <c r="A176" i="19"/>
  <c r="A175" i="19"/>
  <c r="AG175" i="19" s="1"/>
  <c r="AI174" i="19"/>
  <c r="AG174" i="19"/>
  <c r="A174" i="19"/>
  <c r="A173" i="19"/>
  <c r="AG173" i="19" s="1"/>
  <c r="A172" i="19"/>
  <c r="A171" i="19"/>
  <c r="A170" i="19"/>
  <c r="AH169" i="19"/>
  <c r="V169" i="19"/>
  <c r="A169" i="19"/>
  <c r="U169" i="19" s="1"/>
  <c r="A168" i="19"/>
  <c r="W168" i="19"/>
  <c r="AH167" i="19"/>
  <c r="A167" i="19"/>
  <c r="V167" i="19" s="1"/>
  <c r="A166" i="19"/>
  <c r="AG166" i="19"/>
  <c r="A165" i="19"/>
  <c r="V165" i="19" s="1"/>
  <c r="AG164" i="19"/>
  <c r="W164" i="19"/>
  <c r="A164" i="19"/>
  <c r="AH164" i="19" s="1"/>
  <c r="A163" i="19"/>
  <c r="AH162" i="19"/>
  <c r="W162" i="19"/>
  <c r="U162" i="19"/>
  <c r="A162" i="19"/>
  <c r="AG162" i="19" s="1"/>
  <c r="AI162" i="19"/>
  <c r="A161" i="19"/>
  <c r="V161" i="19" s="1"/>
  <c r="AH160" i="19"/>
  <c r="AG160" i="19"/>
  <c r="U160" i="19"/>
  <c r="A160" i="19"/>
  <c r="W160" i="19" s="1"/>
  <c r="A159" i="19"/>
  <c r="AH159" i="19" s="1"/>
  <c r="AH158" i="19"/>
  <c r="AG158" i="19"/>
  <c r="A158" i="19"/>
  <c r="AI158" i="19"/>
  <c r="AH157" i="19"/>
  <c r="U157" i="19"/>
  <c r="A157" i="19"/>
  <c r="V157" i="19" s="1"/>
  <c r="A156" i="19"/>
  <c r="A155" i="19"/>
  <c r="U154" i="19"/>
  <c r="A154" i="19"/>
  <c r="AH154" i="19" s="1"/>
  <c r="A153" i="19"/>
  <c r="W152" i="19"/>
  <c r="A152" i="19"/>
  <c r="U152" i="19" s="1"/>
  <c r="AH151" i="19"/>
  <c r="U151" i="19"/>
  <c r="A151" i="19"/>
  <c r="V151" i="19" s="1"/>
  <c r="AG150" i="19"/>
  <c r="W150" i="19"/>
  <c r="A150" i="19"/>
  <c r="U150" i="19" s="1"/>
  <c r="AH149" i="19"/>
  <c r="A149" i="19"/>
  <c r="V149" i="19"/>
  <c r="A148" i="19"/>
  <c r="U148" i="19" s="1"/>
  <c r="AI148" i="19"/>
  <c r="A147" i="19"/>
  <c r="AG146" i="19"/>
  <c r="W146" i="19"/>
  <c r="A146" i="19"/>
  <c r="AH146" i="19" s="1"/>
  <c r="A145" i="19"/>
  <c r="U145" i="19" s="1"/>
  <c r="AG144" i="19"/>
  <c r="W144" i="19"/>
  <c r="A144" i="19"/>
  <c r="AH144" i="19" s="1"/>
  <c r="A143" i="19"/>
  <c r="AH143" i="19" s="1"/>
  <c r="AG142" i="19"/>
  <c r="W142" i="19"/>
  <c r="A142" i="19"/>
  <c r="AH142" i="19" s="1"/>
  <c r="AI142" i="19"/>
  <c r="A141" i="19"/>
  <c r="AH141" i="19" s="1"/>
  <c r="V141" i="19"/>
  <c r="AH140" i="19"/>
  <c r="W140" i="19"/>
  <c r="A140" i="19"/>
  <c r="AG140" i="19" s="1"/>
  <c r="A139" i="19"/>
  <c r="U139" i="19" s="1"/>
  <c r="A138" i="19"/>
  <c r="W138" i="19" s="1"/>
  <c r="A137" i="19"/>
  <c r="AH137" i="19"/>
  <c r="A136" i="19"/>
  <c r="V136" i="19" s="1"/>
  <c r="A135" i="19"/>
  <c r="A134" i="19"/>
  <c r="AH134" i="19" s="1"/>
  <c r="AH133" i="19"/>
  <c r="V133" i="19"/>
  <c r="A133" i="19"/>
  <c r="U133" i="19" s="1"/>
  <c r="A132" i="19"/>
  <c r="W132" i="19"/>
  <c r="AH131" i="19"/>
  <c r="A131" i="19"/>
  <c r="A130" i="19"/>
  <c r="AI130" i="19"/>
  <c r="A129" i="19"/>
  <c r="U129" i="19" s="1"/>
  <c r="AH128" i="19"/>
  <c r="AG128" i="19"/>
  <c r="U128" i="19"/>
  <c r="A128" i="19"/>
  <c r="W128" i="19" s="1"/>
  <c r="A127" i="19"/>
  <c r="V127" i="19" s="1"/>
  <c r="AH126" i="19"/>
  <c r="AG126" i="19"/>
  <c r="U126" i="19"/>
  <c r="A126" i="19"/>
  <c r="W126" i="19" s="1"/>
  <c r="A125" i="19"/>
  <c r="AH125" i="19" s="1"/>
  <c r="AG124" i="19"/>
  <c r="A124" i="19"/>
  <c r="A123" i="19"/>
  <c r="AH123" i="19"/>
  <c r="A122" i="19"/>
  <c r="A121" i="19"/>
  <c r="AH121" i="19"/>
  <c r="A120" i="19"/>
  <c r="AI120" i="19" s="1"/>
  <c r="A119" i="19"/>
  <c r="V119" i="19"/>
  <c r="A118" i="19"/>
  <c r="W118" i="19" s="1"/>
  <c r="U118" i="19"/>
  <c r="AH117" i="19"/>
  <c r="U117" i="19"/>
  <c r="A117" i="19"/>
  <c r="V117" i="19" s="1"/>
  <c r="A116" i="19"/>
  <c r="U116" i="19"/>
  <c r="A115" i="19"/>
  <c r="A114" i="19"/>
  <c r="A113" i="19"/>
  <c r="V113" i="19" s="1"/>
  <c r="A112" i="19"/>
  <c r="U112" i="19" s="1"/>
  <c r="AI112" i="19"/>
  <c r="A111" i="19"/>
  <c r="AH110" i="19"/>
  <c r="AG110" i="19"/>
  <c r="U110" i="19"/>
  <c r="A110" i="19"/>
  <c r="W110" i="19" s="1"/>
  <c r="AI110" i="19"/>
  <c r="A109" i="19"/>
  <c r="AH108" i="19"/>
  <c r="AG108" i="19"/>
  <c r="U108" i="19"/>
  <c r="A108" i="19"/>
  <c r="W108" i="19" s="1"/>
  <c r="AI108" i="19"/>
  <c r="A107" i="19"/>
  <c r="AH106" i="19"/>
  <c r="AG106" i="19"/>
  <c r="A106" i="19"/>
  <c r="W106" i="19" s="1"/>
  <c r="A105" i="19"/>
  <c r="V105" i="19" s="1"/>
  <c r="AG104" i="19"/>
  <c r="A104" i="19"/>
  <c r="AH104" i="19" s="1"/>
  <c r="A103" i="19"/>
  <c r="AH103" i="19"/>
  <c r="U102" i="19"/>
  <c r="A102" i="19"/>
  <c r="A101" i="19"/>
  <c r="AH101" i="19"/>
  <c r="A100" i="19"/>
  <c r="W100" i="19" s="1"/>
  <c r="U99" i="19"/>
  <c r="A99" i="19"/>
  <c r="A98" i="19"/>
  <c r="W98" i="19"/>
  <c r="AH97" i="19"/>
  <c r="A97" i="19"/>
  <c r="AG97" i="19" s="1"/>
  <c r="A96" i="19"/>
  <c r="AI96" i="19"/>
  <c r="A95" i="19"/>
  <c r="A94" i="19"/>
  <c r="W94" i="19" s="1"/>
  <c r="U93" i="19"/>
  <c r="A93" i="19"/>
  <c r="AH93" i="19" s="1"/>
  <c r="AH92" i="19"/>
  <c r="AG92" i="19"/>
  <c r="U92" i="19"/>
  <c r="A92" i="19"/>
  <c r="W92" i="19" s="1"/>
  <c r="A91" i="19"/>
  <c r="AH91" i="19" s="1"/>
  <c r="AG90" i="19"/>
  <c r="W90" i="19"/>
  <c r="A90" i="19"/>
  <c r="AH90" i="19" s="1"/>
  <c r="AI90" i="19"/>
  <c r="AH89" i="19"/>
  <c r="V89" i="19"/>
  <c r="U89" i="19"/>
  <c r="A89" i="19"/>
  <c r="AG88" i="19"/>
  <c r="A88" i="19"/>
  <c r="V88" i="19" s="1"/>
  <c r="J88" i="19" s="1"/>
  <c r="A87" i="19"/>
  <c r="AH87" i="19"/>
  <c r="A86" i="19"/>
  <c r="AG86" i="19" s="1"/>
  <c r="AH86" i="19"/>
  <c r="A85" i="19"/>
  <c r="W84" i="19"/>
  <c r="U84" i="19"/>
  <c r="A84" i="19"/>
  <c r="A83" i="19"/>
  <c r="U82" i="19"/>
  <c r="A82" i="19"/>
  <c r="W82" i="19" s="1"/>
  <c r="A81" i="19"/>
  <c r="W81" i="19" s="1"/>
  <c r="AH81" i="19"/>
  <c r="A80" i="19"/>
  <c r="AH79" i="19"/>
  <c r="A79" i="19"/>
  <c r="U78" i="19"/>
  <c r="A78" i="19"/>
  <c r="A77" i="19"/>
  <c r="U77" i="19" s="1"/>
  <c r="AH77" i="19"/>
  <c r="AH76" i="19"/>
  <c r="U76" i="19"/>
  <c r="A76" i="19"/>
  <c r="A75" i="19"/>
  <c r="A74" i="19"/>
  <c r="A73" i="19"/>
  <c r="AG73" i="19" s="1"/>
  <c r="V73" i="19"/>
  <c r="A72" i="19"/>
  <c r="AH71" i="19"/>
  <c r="V71" i="19"/>
  <c r="A71" i="19"/>
  <c r="A70" i="19"/>
  <c r="AI70" i="19" s="1"/>
  <c r="A69" i="19"/>
  <c r="AH69" i="19" s="1"/>
  <c r="U68" i="19"/>
  <c r="I68" i="19" s="1"/>
  <c r="A68" i="19"/>
  <c r="AH68" i="19" s="1"/>
  <c r="A67" i="19"/>
  <c r="AH67" i="19"/>
  <c r="AH66" i="19"/>
  <c r="W66" i="19"/>
  <c r="U66" i="19"/>
  <c r="A66" i="19"/>
  <c r="V65" i="19"/>
  <c r="A65" i="19"/>
  <c r="W65" i="19" s="1"/>
  <c r="A64" i="19"/>
  <c r="U64" i="19" s="1"/>
  <c r="W64" i="19"/>
  <c r="AH63" i="19"/>
  <c r="A63" i="19"/>
  <c r="A62" i="19"/>
  <c r="AH61" i="19"/>
  <c r="A61" i="19"/>
  <c r="U61" i="19" s="1"/>
  <c r="A60" i="19"/>
  <c r="AI60" i="19" s="1"/>
  <c r="AH59" i="19"/>
  <c r="V59" i="19"/>
  <c r="A59" i="19"/>
  <c r="A58" i="19"/>
  <c r="A57" i="19"/>
  <c r="AH57" i="19" s="1"/>
  <c r="J57" i="19" s="1"/>
  <c r="A56" i="19"/>
  <c r="A55" i="19"/>
  <c r="AH54" i="19"/>
  <c r="W54" i="19"/>
  <c r="A54" i="19"/>
  <c r="A53" i="19"/>
  <c r="V53" i="19" s="1"/>
  <c r="J53" i="19" s="1"/>
  <c r="AH53" i="19"/>
  <c r="A52" i="19"/>
  <c r="V52" i="19" s="1"/>
  <c r="A51" i="19"/>
  <c r="AH51" i="19" s="1"/>
  <c r="A50" i="19"/>
  <c r="A49" i="19"/>
  <c r="AH49" i="19"/>
  <c r="A48" i="19"/>
  <c r="W48" i="19" s="1"/>
  <c r="K48" i="19" s="1"/>
  <c r="A47" i="19"/>
  <c r="W47" i="19" s="1"/>
  <c r="AH46" i="19"/>
  <c r="AG46" i="19"/>
  <c r="U46" i="19"/>
  <c r="A46" i="19"/>
  <c r="AI46" i="19"/>
  <c r="A45" i="19"/>
  <c r="U44" i="19"/>
  <c r="A44" i="19"/>
  <c r="A43" i="19"/>
  <c r="AI43" i="19" s="1"/>
  <c r="A42" i="19"/>
  <c r="AH42" i="19" s="1"/>
  <c r="A41" i="19"/>
  <c r="AG41" i="19" s="1"/>
  <c r="AH41" i="19"/>
  <c r="AH40" i="19"/>
  <c r="W40" i="19"/>
  <c r="A40" i="19"/>
  <c r="A39" i="19"/>
  <c r="A38" i="19"/>
  <c r="A37" i="19"/>
  <c r="A36" i="19"/>
  <c r="AI36" i="19"/>
  <c r="A35" i="19"/>
  <c r="W35" i="19" s="1"/>
  <c r="AH35" i="19"/>
  <c r="A34" i="19"/>
  <c r="A33" i="19"/>
  <c r="AH32" i="19"/>
  <c r="AG32" i="19"/>
  <c r="A32" i="19"/>
  <c r="W32" i="19" s="1"/>
  <c r="A31" i="19"/>
  <c r="U31" i="19" s="1"/>
  <c r="A30" i="19"/>
  <c r="A29" i="19"/>
  <c r="A28" i="19"/>
  <c r="AG28" i="19"/>
  <c r="A27" i="19"/>
  <c r="V27" i="19" s="1"/>
  <c r="A26" i="19"/>
  <c r="A25" i="19"/>
  <c r="A24" i="19"/>
  <c r="A23" i="19"/>
  <c r="AI23" i="19"/>
  <c r="A22" i="19"/>
  <c r="AG22" i="19"/>
  <c r="AI22" i="19"/>
  <c r="A21" i="19"/>
  <c r="A20" i="19"/>
  <c r="A19" i="19"/>
  <c r="U19" i="19" s="1"/>
  <c r="A18" i="19"/>
  <c r="AI18" i="19" s="1"/>
  <c r="AH17" i="19"/>
  <c r="V17" i="19"/>
  <c r="A17" i="19"/>
  <c r="A16" i="19"/>
  <c r="AG16" i="19" s="1"/>
  <c r="A15" i="19"/>
  <c r="AG15" i="19" s="1"/>
  <c r="A14" i="19"/>
  <c r="U14" i="19" s="1"/>
  <c r="AG14" i="19"/>
  <c r="A13" i="19"/>
  <c r="AG12" i="19"/>
  <c r="A12" i="19"/>
  <c r="A11" i="19"/>
  <c r="Z11" i="19" s="1"/>
  <c r="A10" i="19"/>
  <c r="AH10" i="19" s="1"/>
  <c r="A9" i="19"/>
  <c r="AI9" i="19" s="1"/>
  <c r="A8" i="19"/>
  <c r="A7" i="19"/>
  <c r="A6" i="19"/>
  <c r="AG6" i="19"/>
  <c r="A5" i="19"/>
  <c r="U5" i="19" s="1"/>
  <c r="A4" i="19"/>
  <c r="Z4" i="19" s="1"/>
  <c r="AF4" i="19"/>
  <c r="A3" i="19"/>
  <c r="W2" i="19"/>
  <c r="U2" i="19"/>
  <c r="A2" i="19"/>
  <c r="N2" i="19" s="1"/>
  <c r="A1" i="19"/>
  <c r="V57" i="19"/>
  <c r="AI62" i="19"/>
  <c r="AG62" i="19"/>
  <c r="AH129" i="19"/>
  <c r="V129" i="19"/>
  <c r="AH136" i="19"/>
  <c r="AG136" i="19"/>
  <c r="W136" i="19"/>
  <c r="W18" i="19"/>
  <c r="K18" i="19" s="1"/>
  <c r="V77" i="19"/>
  <c r="AI50" i="19"/>
  <c r="AI66" i="19"/>
  <c r="AG66" i="19"/>
  <c r="V93" i="19"/>
  <c r="AG102" i="19"/>
  <c r="W102" i="19"/>
  <c r="U113" i="19"/>
  <c r="AH119" i="19"/>
  <c r="AI138" i="19"/>
  <c r="U138" i="19"/>
  <c r="AH150" i="19"/>
  <c r="AI152" i="19"/>
  <c r="AG152" i="19"/>
  <c r="V159" i="19"/>
  <c r="AH183" i="19"/>
  <c r="AG183" i="19"/>
  <c r="V183" i="19"/>
  <c r="AI20" i="19"/>
  <c r="AI74" i="19"/>
  <c r="AG74" i="19"/>
  <c r="W74" i="19"/>
  <c r="U74" i="19"/>
  <c r="U87" i="19"/>
  <c r="AI64" i="19"/>
  <c r="K64" i="19" s="1"/>
  <c r="AG64" i="19"/>
  <c r="AH74" i="19"/>
  <c r="AI80" i="19"/>
  <c r="V87" i="19"/>
  <c r="J87" i="19" s="1"/>
  <c r="AI170" i="19"/>
  <c r="AH170" i="19"/>
  <c r="AG170" i="19"/>
  <c r="W170" i="19"/>
  <c r="AG2" i="19"/>
  <c r="U18" i="19"/>
  <c r="AG36" i="19"/>
  <c r="W42" i="19"/>
  <c r="AI58" i="19"/>
  <c r="AH64" i="19"/>
  <c r="V85" i="19"/>
  <c r="V107" i="19"/>
  <c r="U123" i="19"/>
  <c r="U132" i="19"/>
  <c r="V139" i="19"/>
  <c r="AH2" i="19"/>
  <c r="AH36" i="19"/>
  <c r="AI40" i="19"/>
  <c r="U40" i="19"/>
  <c r="V51" i="19"/>
  <c r="W60" i="19"/>
  <c r="AH62" i="19"/>
  <c r="V67" i="19"/>
  <c r="J67" i="19" s="1"/>
  <c r="AG70" i="19"/>
  <c r="W70" i="19"/>
  <c r="AI78" i="19"/>
  <c r="AG78" i="19"/>
  <c r="W78" i="19"/>
  <c r="AI88" i="19"/>
  <c r="W88" i="19"/>
  <c r="U101" i="19"/>
  <c r="V103" i="19"/>
  <c r="W112" i="19"/>
  <c r="K112" i="19" s="1"/>
  <c r="AG116" i="19"/>
  <c r="U121" i="19"/>
  <c r="V123" i="19"/>
  <c r="V125" i="19"/>
  <c r="W130" i="19"/>
  <c r="U137" i="19"/>
  <c r="AH139" i="19"/>
  <c r="AH148" i="19"/>
  <c r="U156" i="19"/>
  <c r="AI166" i="19"/>
  <c r="AH166" i="19"/>
  <c r="U168" i="19"/>
  <c r="V177" i="19"/>
  <c r="U185" i="19"/>
  <c r="U196" i="19"/>
  <c r="I196" i="19" s="1"/>
  <c r="AG120" i="19"/>
  <c r="W120" i="19"/>
  <c r="U36" i="19"/>
  <c r="AG42" i="19"/>
  <c r="U96" i="19"/>
  <c r="I96" i="19" s="1"/>
  <c r="U143" i="19"/>
  <c r="U42" i="19"/>
  <c r="I42" i="19" s="1"/>
  <c r="AI48" i="19"/>
  <c r="AH120" i="19"/>
  <c r="AH127" i="19"/>
  <c r="AI132" i="19"/>
  <c r="AH132" i="19"/>
  <c r="AG96" i="19"/>
  <c r="U103" i="19"/>
  <c r="U125" i="19"/>
  <c r="AG148" i="19"/>
  <c r="U170" i="19"/>
  <c r="AI181" i="19"/>
  <c r="AG181" i="19"/>
  <c r="AH18" i="19"/>
  <c r="AH60" i="19"/>
  <c r="AI86" i="19"/>
  <c r="W86" i="19"/>
  <c r="AH94" i="19"/>
  <c r="V101" i="19"/>
  <c r="J101" i="19" s="1"/>
  <c r="AG112" i="19"/>
  <c r="U119" i="19"/>
  <c r="V121" i="19"/>
  <c r="AG130" i="19"/>
  <c r="AG132" i="19"/>
  <c r="V137" i="19"/>
  <c r="AH161" i="19"/>
  <c r="U166" i="19"/>
  <c r="I166" i="19" s="1"/>
  <c r="AH175" i="19"/>
  <c r="AH177" i="19"/>
  <c r="V185" i="19"/>
  <c r="AG196" i="19"/>
  <c r="V199" i="19"/>
  <c r="AI98" i="19"/>
  <c r="AH98" i="19"/>
  <c r="AI100" i="19"/>
  <c r="AG100" i="19"/>
  <c r="AH111" i="19"/>
  <c r="V111" i="19"/>
  <c r="U98" i="19"/>
  <c r="U100" i="19"/>
  <c r="AI116" i="19"/>
  <c r="AH116" i="19"/>
  <c r="AI118" i="19"/>
  <c r="AH118" i="19"/>
  <c r="AG118" i="19"/>
  <c r="W30" i="19"/>
  <c r="W36" i="19"/>
  <c r="U105" i="19"/>
  <c r="U107" i="19"/>
  <c r="U109" i="19"/>
  <c r="W148" i="19"/>
  <c r="K148" i="19" s="1"/>
  <c r="AG4" i="19"/>
  <c r="AG98" i="19"/>
  <c r="W116" i="19"/>
  <c r="U130" i="19"/>
  <c r="I130" i="19" s="1"/>
  <c r="AI168" i="19"/>
  <c r="AH168" i="19"/>
  <c r="AG168" i="19"/>
  <c r="U177" i="19"/>
  <c r="AH188" i="19"/>
  <c r="AH26" i="19"/>
  <c r="W34" i="19"/>
  <c r="AH48" i="19"/>
  <c r="AI54" i="19"/>
  <c r="AG54" i="19"/>
  <c r="AI32" i="19"/>
  <c r="U32" i="19"/>
  <c r="I32" i="19" s="1"/>
  <c r="AH34" i="19"/>
  <c r="AG40" i="19"/>
  <c r="W46" i="19"/>
  <c r="AI52" i="19"/>
  <c r="U54" i="19"/>
  <c r="AH58" i="19"/>
  <c r="AI68" i="19"/>
  <c r="AG68" i="19"/>
  <c r="AH70" i="19"/>
  <c r="AI76" i="19"/>
  <c r="AG76" i="19"/>
  <c r="W76" i="19"/>
  <c r="AH78" i="19"/>
  <c r="AI84" i="19"/>
  <c r="AH84" i="19"/>
  <c r="AG84" i="19"/>
  <c r="U86" i="19"/>
  <c r="AH88" i="19"/>
  <c r="AI104" i="19"/>
  <c r="W104" i="19"/>
  <c r="U104" i="19"/>
  <c r="AH130" i="19"/>
  <c r="AI154" i="19"/>
  <c r="AG154" i="19"/>
  <c r="W154" i="19"/>
  <c r="U159" i="19"/>
  <c r="U161" i="19"/>
  <c r="W166" i="19"/>
  <c r="U175" i="19"/>
  <c r="U90" i="19"/>
  <c r="U140" i="19"/>
  <c r="U142" i="19"/>
  <c r="U149" i="19"/>
  <c r="U158" i="19"/>
  <c r="U186" i="19"/>
  <c r="I186" i="19" s="1"/>
  <c r="W158" i="19"/>
  <c r="W186" i="19"/>
  <c r="AH22" i="19"/>
  <c r="U22" i="19"/>
  <c r="I22" i="19" s="1"/>
  <c r="W22" i="19"/>
  <c r="F48" i="18"/>
  <c r="I46" i="2"/>
  <c r="I49" i="18"/>
  <c r="O47" i="18"/>
  <c r="R48" i="2"/>
  <c r="AH7" i="19"/>
  <c r="U7" i="19"/>
  <c r="AI11" i="19"/>
  <c r="AH3" i="19"/>
  <c r="AG3" i="19"/>
  <c r="V11" i="19"/>
  <c r="V7" i="19"/>
  <c r="AH5" i="19"/>
  <c r="AG5" i="19"/>
  <c r="W5" i="19"/>
  <c r="AH9" i="19"/>
  <c r="U9" i="19"/>
  <c r="AG9" i="19"/>
  <c r="W9" i="19"/>
  <c r="AH13" i="19"/>
  <c r="W13" i="19"/>
  <c r="V13" i="19"/>
  <c r="V5" i="19"/>
  <c r="J5" i="19" s="1"/>
  <c r="W23" i="19"/>
  <c r="AG31" i="19"/>
  <c r="AH31" i="19"/>
  <c r="V31" i="19"/>
  <c r="W31" i="19"/>
  <c r="U4" i="19"/>
  <c r="AD4" i="19"/>
  <c r="AH4" i="19"/>
  <c r="U6" i="19"/>
  <c r="AH6" i="19"/>
  <c r="AH8" i="19"/>
  <c r="U10" i="19"/>
  <c r="U12" i="19"/>
  <c r="I12" i="19" s="1"/>
  <c r="AH12" i="19"/>
  <c r="AH14" i="19"/>
  <c r="W15" i="19"/>
  <c r="AG17" i="19"/>
  <c r="W17" i="19"/>
  <c r="AI17" i="19"/>
  <c r="AG19" i="19"/>
  <c r="AH19" i="19"/>
  <c r="W19" i="19"/>
  <c r="U21" i="19"/>
  <c r="AG25" i="19"/>
  <c r="AH25" i="19"/>
  <c r="AG33" i="19"/>
  <c r="U33" i="19"/>
  <c r="I33" i="19" s="1"/>
  <c r="AH33" i="19"/>
  <c r="V33" i="19"/>
  <c r="W33" i="19"/>
  <c r="V15" i="19"/>
  <c r="AH15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10" i="19"/>
  <c r="AI12" i="19"/>
  <c r="V14" i="19"/>
  <c r="AI14" i="19"/>
  <c r="W4" i="19"/>
  <c r="AB4" i="19"/>
  <c r="W6" i="19"/>
  <c r="W10" i="19"/>
  <c r="W12" i="19"/>
  <c r="W14" i="19"/>
  <c r="U15" i="19"/>
  <c r="U17" i="19"/>
  <c r="I17" i="19" s="1"/>
  <c r="AI19" i="19"/>
  <c r="AI21" i="19"/>
  <c r="AG29" i="19"/>
  <c r="W29" i="19"/>
  <c r="AI33" i="19"/>
  <c r="V35" i="19"/>
  <c r="J35" i="19" s="1"/>
  <c r="V39" i="19"/>
  <c r="V41" i="19"/>
  <c r="J41" i="19" s="1"/>
  <c r="V45" i="19"/>
  <c r="V47" i="19"/>
  <c r="V49" i="19"/>
  <c r="J49" i="19" s="1"/>
  <c r="AG35" i="19"/>
  <c r="AI35" i="19"/>
  <c r="AG39" i="19"/>
  <c r="W39" i="19"/>
  <c r="AI39" i="19"/>
  <c r="W41" i="19"/>
  <c r="K41" i="19" s="1"/>
  <c r="AI41" i="19"/>
  <c r="AG45" i="19"/>
  <c r="W45" i="19"/>
  <c r="AG47" i="19"/>
  <c r="AG49" i="19"/>
  <c r="U49" i="19"/>
  <c r="W49" i="19"/>
  <c r="AI49" i="19"/>
  <c r="AH45" i="19"/>
  <c r="AH47" i="19"/>
  <c r="U37" i="19"/>
  <c r="U45" i="19"/>
  <c r="AI45" i="19"/>
  <c r="AI47" i="19"/>
  <c r="AG51" i="19"/>
  <c r="AI51" i="19"/>
  <c r="AG53" i="19"/>
  <c r="W53" i="19"/>
  <c r="AI53" i="19"/>
  <c r="W55" i="19"/>
  <c r="W57" i="19"/>
  <c r="AI57" i="19"/>
  <c r="AG59" i="19"/>
  <c r="W59" i="19"/>
  <c r="AI59" i="19"/>
  <c r="AG61" i="19"/>
  <c r="W61" i="19"/>
  <c r="W63" i="19"/>
  <c r="AI63" i="19"/>
  <c r="AG65" i="19"/>
  <c r="AI65" i="19"/>
  <c r="AG67" i="19"/>
  <c r="W67" i="19"/>
  <c r="AI67" i="19"/>
  <c r="AG69" i="19"/>
  <c r="W69" i="19"/>
  <c r="AI69" i="19"/>
  <c r="AG71" i="19"/>
  <c r="W71" i="19"/>
  <c r="K71" i="19" s="1"/>
  <c r="AI71" i="19"/>
  <c r="W73" i="19"/>
  <c r="AI73" i="19"/>
  <c r="AG75" i="19"/>
  <c r="W75" i="19"/>
  <c r="AG77" i="19"/>
  <c r="W77" i="19"/>
  <c r="W79" i="19"/>
  <c r="AI79" i="19"/>
  <c r="AG81" i="19"/>
  <c r="AI81" i="19"/>
  <c r="U81" i="19"/>
  <c r="U53" i="19"/>
  <c r="U55" i="19"/>
  <c r="U57" i="19"/>
  <c r="U59" i="19"/>
  <c r="U63" i="19"/>
  <c r="U65" i="19"/>
  <c r="U67" i="19"/>
  <c r="U71" i="19"/>
  <c r="U73" i="19"/>
  <c r="U75" i="19"/>
  <c r="U79" i="19"/>
  <c r="V81" i="19"/>
  <c r="J81" i="19" s="1"/>
  <c r="AI83" i="19"/>
  <c r="AG85" i="19"/>
  <c r="W85" i="19"/>
  <c r="AG87" i="19"/>
  <c r="W87" i="19"/>
  <c r="AI87" i="19"/>
  <c r="AG89" i="19"/>
  <c r="W89" i="19"/>
  <c r="AI89" i="19"/>
  <c r="AG91" i="19"/>
  <c r="AI91" i="19"/>
  <c r="AG93" i="19"/>
  <c r="W93" i="19"/>
  <c r="AI93" i="19"/>
  <c r="W97" i="19"/>
  <c r="K97" i="19" s="1"/>
  <c r="AI97" i="19"/>
  <c r="AI99" i="19"/>
  <c r="AG101" i="19"/>
  <c r="W101" i="19"/>
  <c r="AI101" i="19"/>
  <c r="AG103" i="19"/>
  <c r="W103" i="19"/>
  <c r="AI103" i="19"/>
  <c r="W105" i="19"/>
  <c r="AI105" i="19"/>
  <c r="AG107" i="19"/>
  <c r="I107" i="19" s="1"/>
  <c r="AI107" i="19"/>
  <c r="V18" i="19"/>
  <c r="V22" i="19"/>
  <c r="V32" i="19"/>
  <c r="V34" i="19"/>
  <c r="V36" i="19"/>
  <c r="J36" i="19" s="1"/>
  <c r="V38" i="19"/>
  <c r="V40" i="19"/>
  <c r="V42" i="19"/>
  <c r="V46" i="19"/>
  <c r="V48" i="19"/>
  <c r="V50" i="19"/>
  <c r="V54" i="19"/>
  <c r="V58" i="19"/>
  <c r="J58" i="19" s="1"/>
  <c r="V60" i="19"/>
  <c r="V64" i="19"/>
  <c r="V66" i="19"/>
  <c r="V68" i="19"/>
  <c r="V70" i="19"/>
  <c r="V74" i="19"/>
  <c r="J74" i="19" s="1"/>
  <c r="V76" i="19"/>
  <c r="V78" i="19"/>
  <c r="AI82" i="19"/>
  <c r="V82" i="19"/>
  <c r="AG82" i="19"/>
  <c r="W111" i="19"/>
  <c r="AG113" i="19"/>
  <c r="W113" i="19"/>
  <c r="AI113" i="19"/>
  <c r="AG115" i="19"/>
  <c r="AG117" i="19"/>
  <c r="W117" i="19"/>
  <c r="AG119" i="19"/>
  <c r="W119" i="19"/>
  <c r="K119" i="19" s="1"/>
  <c r="AI119" i="19"/>
  <c r="AG121" i="19"/>
  <c r="W121" i="19"/>
  <c r="AI121" i="19"/>
  <c r="AG123" i="19"/>
  <c r="W123" i="19"/>
  <c r="AI123" i="19"/>
  <c r="AG125" i="19"/>
  <c r="W125" i="19"/>
  <c r="AI125" i="19"/>
  <c r="K125" i="19" s="1"/>
  <c r="AG127" i="19"/>
  <c r="W127" i="19"/>
  <c r="K127" i="19" s="1"/>
  <c r="AI127" i="19"/>
  <c r="AG129" i="19"/>
  <c r="W129" i="19"/>
  <c r="AI129" i="19"/>
  <c r="AG131" i="19"/>
  <c r="W131" i="19"/>
  <c r="AG133" i="19"/>
  <c r="W133" i="19"/>
  <c r="AI133" i="19"/>
  <c r="W135" i="19"/>
  <c r="AI135" i="19"/>
  <c r="K135" i="19" s="1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W174" i="19"/>
  <c r="V180" i="19"/>
  <c r="W181" i="19"/>
  <c r="AH181" i="19"/>
  <c r="V181" i="19"/>
  <c r="J181" i="19" s="1"/>
  <c r="V172" i="19"/>
  <c r="V173" i="19"/>
  <c r="AH180" i="19"/>
  <c r="U180" i="19"/>
  <c r="AH172" i="19"/>
  <c r="U172" i="19"/>
  <c r="W172" i="19"/>
  <c r="W179" i="19"/>
  <c r="K179" i="19" s="1"/>
  <c r="AG179" i="19"/>
  <c r="U179" i="19"/>
  <c r="AG180" i="19"/>
  <c r="U184" i="19"/>
  <c r="AG184" i="19"/>
  <c r="AI184" i="19"/>
  <c r="V84" i="19"/>
  <c r="V86" i="19"/>
  <c r="J86" i="19" s="1"/>
  <c r="V90" i="19"/>
  <c r="J90" i="19" s="1"/>
  <c r="V92" i="19"/>
  <c r="J92" i="19" s="1"/>
  <c r="V98" i="19"/>
  <c r="V100" i="19"/>
  <c r="V102" i="19"/>
  <c r="V106" i="19"/>
  <c r="J106" i="19" s="1"/>
  <c r="V108" i="19"/>
  <c r="V110" i="19"/>
  <c r="V112" i="19"/>
  <c r="V114" i="19"/>
  <c r="V116" i="19"/>
  <c r="V118" i="19"/>
  <c r="V122" i="19"/>
  <c r="V124" i="19"/>
  <c r="V128" i="19"/>
  <c r="V130" i="19"/>
  <c r="V132" i="19"/>
  <c r="J132" i="19" s="1"/>
  <c r="V138" i="19"/>
  <c r="V140" i="19"/>
  <c r="J140" i="19" s="1"/>
  <c r="AI143" i="19"/>
  <c r="AG145" i="19"/>
  <c r="AG147" i="19"/>
  <c r="W147" i="19"/>
  <c r="AG149" i="19"/>
  <c r="W149" i="19"/>
  <c r="AI149" i="19"/>
  <c r="AG151" i="19"/>
  <c r="I151" i="19" s="1"/>
  <c r="W151" i="19"/>
  <c r="AI151" i="19"/>
  <c r="AG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W165" i="19"/>
  <c r="AI165" i="19"/>
  <c r="AG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K176" i="19" s="1"/>
  <c r="W177" i="19"/>
  <c r="AG177" i="19"/>
  <c r="AH179" i="19"/>
  <c r="U181" i="19"/>
  <c r="AH182" i="19"/>
  <c r="U182" i="19"/>
  <c r="W182" i="19"/>
  <c r="AH185" i="19"/>
  <c r="W185" i="19"/>
  <c r="U187" i="19"/>
  <c r="AG189" i="19"/>
  <c r="AH189" i="19"/>
  <c r="V189" i="19"/>
  <c r="U189" i="19"/>
  <c r="W189" i="19"/>
  <c r="V142" i="19"/>
  <c r="J142" i="19" s="1"/>
  <c r="V144" i="19"/>
  <c r="J144" i="19" s="1"/>
  <c r="V146" i="19"/>
  <c r="V148" i="19"/>
  <c r="J148" i="19" s="1"/>
  <c r="V150" i="19"/>
  <c r="V152" i="19"/>
  <c r="V154" i="19"/>
  <c r="V158" i="19"/>
  <c r="J158" i="19" s="1"/>
  <c r="V160" i="19"/>
  <c r="J160" i="19" s="1"/>
  <c r="V162" i="19"/>
  <c r="V164" i="19"/>
  <c r="V166" i="19"/>
  <c r="V168" i="19"/>
  <c r="V170" i="19"/>
  <c r="W175" i="19"/>
  <c r="AI175" i="19"/>
  <c r="AH178" i="19"/>
  <c r="AI178" i="19"/>
  <c r="W183" i="19"/>
  <c r="AI183" i="19"/>
  <c r="K183" i="19" s="1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AG195" i="19"/>
  <c r="W195" i="19"/>
  <c r="V191" i="19"/>
  <c r="V186" i="19"/>
  <c r="J186" i="19" s="1"/>
  <c r="V188" i="19"/>
  <c r="W192" i="19"/>
  <c r="K192" i="19" s="1"/>
  <c r="AI192" i="19"/>
  <c r="V193" i="19"/>
  <c r="W197" i="19"/>
  <c r="AH199" i="19"/>
  <c r="U199" i="19"/>
  <c r="AG199" i="19"/>
  <c r="AI199" i="19"/>
  <c r="AH193" i="19"/>
  <c r="U193" i="19"/>
  <c r="I193" i="19" s="1"/>
  <c r="W193" i="19"/>
  <c r="AI193" i="19"/>
  <c r="AH197" i="19"/>
  <c r="J197" i="19" s="1"/>
  <c r="U197" i="19"/>
  <c r="AG197" i="19"/>
  <c r="AI197" i="19"/>
  <c r="V196" i="19"/>
  <c r="J196" i="19" s="1"/>
  <c r="AI196" i="19"/>
  <c r="V198" i="19"/>
  <c r="J198" i="19" s="1"/>
  <c r="AI198" i="19"/>
  <c r="V200" i="19"/>
  <c r="AI200" i="19"/>
  <c r="W196" i="19"/>
  <c r="W198" i="19"/>
  <c r="W200" i="19"/>
  <c r="K200" i="19" s="1"/>
  <c r="AV1" i="12"/>
  <c r="O27" i="18"/>
  <c r="U69" i="18"/>
  <c r="O66" i="18"/>
  <c r="O35" i="18"/>
  <c r="L26" i="2"/>
  <c r="G1" i="2"/>
  <c r="J1" i="2" s="1"/>
  <c r="I96" i="2"/>
  <c r="L27" i="2"/>
  <c r="F37" i="2"/>
  <c r="L97" i="2"/>
  <c r="O36" i="2"/>
  <c r="L39" i="2"/>
  <c r="O39" i="2"/>
  <c r="O32" i="2"/>
  <c r="F33" i="2"/>
  <c r="I38" i="2"/>
  <c r="O98" i="2"/>
  <c r="F40" i="2"/>
  <c r="O40" i="2"/>
  <c r="F95" i="2"/>
  <c r="F32" i="2"/>
  <c r="U79" i="18"/>
  <c r="O15" i="18"/>
  <c r="R78" i="18"/>
  <c r="L81" i="18"/>
  <c r="U34" i="2"/>
  <c r="U25" i="18"/>
  <c r="X10" i="18"/>
  <c r="L14" i="18"/>
  <c r="O39" i="18"/>
  <c r="I65" i="18"/>
  <c r="U68" i="18"/>
  <c r="I70" i="18"/>
  <c r="O72" i="18"/>
  <c r="I13" i="18"/>
  <c r="I68" i="18"/>
  <c r="I61" i="18"/>
  <c r="U17" i="18"/>
  <c r="X18" i="18"/>
  <c r="O31" i="18"/>
  <c r="I33" i="18"/>
  <c r="U33" i="18"/>
  <c r="X34" i="18"/>
  <c r="I37" i="18"/>
  <c r="U37" i="18"/>
  <c r="L38" i="18"/>
  <c r="X38" i="18"/>
  <c r="F44" i="18"/>
  <c r="R44" i="18"/>
  <c r="L65" i="18"/>
  <c r="L69" i="18"/>
  <c r="F70" i="18"/>
  <c r="L71" i="18"/>
  <c r="R72" i="18"/>
  <c r="I72" i="18"/>
  <c r="U72" i="18"/>
  <c r="L73" i="18"/>
  <c r="R74" i="18"/>
  <c r="U74" i="18"/>
  <c r="U61" i="18"/>
  <c r="O75" i="18"/>
  <c r="F12" i="18"/>
  <c r="R12" i="18"/>
  <c r="R16" i="18"/>
  <c r="F20" i="18"/>
  <c r="F36" i="18"/>
  <c r="R36" i="18"/>
  <c r="F40" i="18"/>
  <c r="R40" i="18"/>
  <c r="R65" i="18"/>
  <c r="X66" i="18"/>
  <c r="R67" i="18"/>
  <c r="X70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O98" i="18"/>
  <c r="R86" i="18"/>
  <c r="L89" i="18"/>
  <c r="F90" i="18"/>
  <c r="L95" i="18"/>
  <c r="X82" i="18"/>
  <c r="R83" i="18"/>
  <c r="L84" i="18"/>
  <c r="F87" i="18"/>
  <c r="L88" i="18"/>
  <c r="L92" i="18"/>
  <c r="F93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14" i="19"/>
  <c r="U98" i="18"/>
  <c r="X96" i="18"/>
  <c r="O85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17" i="19"/>
  <c r="T15" i="19"/>
  <c r="AF18" i="19"/>
  <c r="AF6" i="19"/>
  <c r="AF15" i="19"/>
  <c r="AF11" i="19"/>
  <c r="AF9" i="19"/>
  <c r="AF19" i="19"/>
  <c r="AF8" i="19"/>
  <c r="AF2" i="19"/>
  <c r="AF23" i="19"/>
  <c r="G1" i="12"/>
  <c r="F1" i="12"/>
  <c r="AU1" i="12"/>
  <c r="F1" i="2"/>
  <c r="BC1" i="2" s="1"/>
  <c r="BD1" i="2" s="1"/>
  <c r="T2" i="19"/>
  <c r="O20" i="19"/>
  <c r="S20" i="19"/>
  <c r="Q20" i="19"/>
  <c r="N7" i="19"/>
  <c r="P7" i="19"/>
  <c r="S15" i="19"/>
  <c r="Q15" i="19"/>
  <c r="N15" i="19"/>
  <c r="O15" i="19"/>
  <c r="P15" i="19"/>
  <c r="N18" i="19"/>
  <c r="S18" i="19"/>
  <c r="R18" i="19"/>
  <c r="P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C7" i="19"/>
  <c r="AA7" i="19"/>
  <c r="Z7" i="19"/>
  <c r="AC15" i="19"/>
  <c r="AE15" i="19"/>
  <c r="AD15" i="19"/>
  <c r="AB15" i="19"/>
  <c r="AA15" i="19"/>
  <c r="Z15" i="19"/>
  <c r="AE16" i="19"/>
  <c r="AD16" i="19"/>
  <c r="AE11" i="19"/>
  <c r="AC11" i="19"/>
  <c r="AD18" i="19"/>
  <c r="AA18" i="19"/>
  <c r="AB18" i="19"/>
  <c r="AE18" i="19"/>
  <c r="AC18" i="19"/>
  <c r="AD13" i="19"/>
  <c r="Z13" i="19"/>
  <c r="AB13" i="19"/>
  <c r="AC13" i="19"/>
  <c r="AE13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Z23" i="19"/>
  <c r="AC23" i="19"/>
  <c r="AB8" i="19"/>
  <c r="AB23" i="19"/>
  <c r="AE23" i="19"/>
  <c r="AA23" i="19"/>
  <c r="AD23" i="19"/>
  <c r="U28" i="19"/>
  <c r="I28" i="19" s="1"/>
  <c r="AH28" i="19"/>
  <c r="W28" i="19"/>
  <c r="AI28" i="19"/>
  <c r="V28" i="19"/>
  <c r="U13" i="2"/>
  <c r="U5" i="2"/>
  <c r="J66" i="19"/>
  <c r="K174" i="19"/>
  <c r="AG27" i="19"/>
  <c r="AH27" i="19"/>
  <c r="U27" i="19"/>
  <c r="AI27" i="19"/>
  <c r="W27" i="19"/>
  <c r="L10" i="2"/>
  <c r="V24" i="19"/>
  <c r="AI24" i="19"/>
  <c r="AH23" i="19"/>
  <c r="U23" i="19"/>
  <c r="V23" i="19"/>
  <c r="AG23" i="19"/>
  <c r="U24" i="19"/>
  <c r="J103" i="19"/>
  <c r="I139" i="19"/>
  <c r="I9" i="18"/>
  <c r="I55" i="2"/>
  <c r="R56" i="2"/>
  <c r="L18" i="2"/>
  <c r="F52" i="2"/>
  <c r="U57" i="2"/>
  <c r="O35" i="2"/>
  <c r="U49" i="2"/>
  <c r="I53" i="2"/>
  <c r="X84" i="2"/>
  <c r="F82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CF2" i="2"/>
  <c r="CG2" i="2" s="1"/>
  <c r="R55" i="18"/>
  <c r="R31" i="18"/>
  <c r="O4" i="18"/>
  <c r="R5" i="18"/>
  <c r="U36" i="18"/>
  <c r="U28" i="18"/>
  <c r="U52" i="18"/>
  <c r="O63" i="18"/>
  <c r="O18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X74" i="18"/>
  <c r="F39" i="18"/>
  <c r="U60" i="18"/>
  <c r="X67" i="18"/>
  <c r="I86" i="18"/>
  <c r="U87" i="18"/>
  <c r="R68" i="18"/>
  <c r="X91" i="18"/>
  <c r="O93" i="18"/>
  <c r="F95" i="18"/>
  <c r="O65" i="18"/>
  <c r="X76" i="18"/>
  <c r="U80" i="18"/>
  <c r="U73" i="18"/>
  <c r="I79" i="18"/>
  <c r="L82" i="18"/>
  <c r="U77" i="18"/>
  <c r="R97" i="18"/>
  <c r="I99" i="18"/>
  <c r="R64" i="18"/>
  <c r="L70" i="18"/>
  <c r="I73" i="18"/>
  <c r="F76" i="18"/>
  <c r="F82" i="18"/>
  <c r="U100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X93" i="18"/>
  <c r="U96" i="18"/>
  <c r="O96" i="18"/>
  <c r="F98" i="18"/>
  <c r="F79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119" i="19"/>
  <c r="K132" i="19"/>
  <c r="I25" i="2"/>
  <c r="I1" i="2"/>
  <c r="BH1" i="2" s="1"/>
  <c r="BE1" i="2" s="1"/>
  <c r="F41" i="2"/>
  <c r="X43" i="2"/>
  <c r="I118" i="19"/>
  <c r="J141" i="19"/>
  <c r="L63" i="2"/>
  <c r="J149" i="19"/>
  <c r="L97" i="18"/>
  <c r="O90" i="18"/>
  <c r="A35" i="18"/>
  <c r="AV35" i="12" s="1"/>
  <c r="O13" i="18"/>
  <c r="O34" i="18"/>
  <c r="L77" i="18"/>
  <c r="O78" i="18"/>
  <c r="K149" i="19"/>
  <c r="O99" i="2"/>
  <c r="F61" i="2"/>
  <c r="X14" i="2"/>
  <c r="F16" i="2"/>
  <c r="L42" i="2"/>
  <c r="X42" i="2"/>
  <c r="O53" i="2"/>
  <c r="U74" i="2"/>
  <c r="F69" i="2"/>
  <c r="F24" i="2"/>
  <c r="L30" i="2"/>
  <c r="I45" i="2"/>
  <c r="R73" i="2"/>
  <c r="F66" i="2"/>
  <c r="X22" i="2"/>
  <c r="O28" i="2"/>
  <c r="I13" i="2"/>
  <c r="O11" i="2"/>
  <c r="L19" i="2"/>
  <c r="I17" i="2"/>
  <c r="O95" i="2"/>
  <c r="X68" i="2"/>
  <c r="X10" i="2"/>
  <c r="X48" i="2"/>
  <c r="I37" i="2"/>
  <c r="U41" i="2"/>
  <c r="L46" i="2"/>
  <c r="K104" i="19"/>
  <c r="X56" i="2"/>
  <c r="U67" i="2"/>
  <c r="F58" i="2"/>
  <c r="L60" i="2"/>
  <c r="L72" i="2"/>
  <c r="O61" i="2"/>
  <c r="X17" i="18"/>
  <c r="X21" i="18"/>
  <c r="X37" i="18"/>
  <c r="U44" i="18"/>
  <c r="X45" i="18"/>
  <c r="F63" i="18"/>
  <c r="F67" i="18"/>
  <c r="X69" i="18"/>
  <c r="X77" i="18"/>
  <c r="R99" i="18"/>
  <c r="R4" i="18"/>
  <c r="F23" i="18"/>
  <c r="R39" i="18"/>
  <c r="I40" i="18"/>
  <c r="U40" i="18"/>
  <c r="R51" i="18"/>
  <c r="X57" i="18"/>
  <c r="O58" i="18"/>
  <c r="O74" i="18"/>
  <c r="R15" i="18"/>
  <c r="L29" i="18"/>
  <c r="X29" i="18"/>
  <c r="O30" i="18"/>
  <c r="I36" i="18"/>
  <c r="F47" i="18"/>
  <c r="L53" i="18"/>
  <c r="X53" i="18"/>
  <c r="I80" i="18"/>
  <c r="I32" i="18"/>
  <c r="O50" i="18"/>
  <c r="F77" i="18"/>
  <c r="I78" i="18"/>
  <c r="L79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R7" i="18"/>
  <c r="I12" i="18"/>
  <c r="R13" i="18"/>
  <c r="F17" i="18"/>
  <c r="X23" i="18"/>
  <c r="F46" i="18"/>
  <c r="I47" i="18"/>
  <c r="R58" i="18"/>
  <c r="F62" i="18"/>
  <c r="F66" i="18"/>
  <c r="R70" i="18"/>
  <c r="I11" i="18"/>
  <c r="L12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O61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X35" i="18"/>
  <c r="R41" i="18"/>
  <c r="I42" i="18"/>
  <c r="U42" i="18"/>
  <c r="L43" i="18"/>
  <c r="X43" i="18"/>
  <c r="F45" i="18"/>
  <c r="R45" i="18"/>
  <c r="U46" i="18"/>
  <c r="L47" i="18"/>
  <c r="X47" i="18"/>
  <c r="O48" i="18"/>
  <c r="R49" i="18"/>
  <c r="I50" i="18"/>
  <c r="U50" i="18"/>
  <c r="L51" i="18"/>
  <c r="X51" i="18"/>
  <c r="O52" i="18"/>
  <c r="U54" i="18"/>
  <c r="X55" i="18"/>
  <c r="O56" i="18"/>
  <c r="F57" i="18"/>
  <c r="U58" i="18"/>
  <c r="L59" i="18"/>
  <c r="O60" i="18"/>
  <c r="U62" i="18"/>
  <c r="L63" i="18"/>
  <c r="X63" i="18"/>
  <c r="X86" i="18"/>
  <c r="I89" i="18"/>
  <c r="O91" i="18"/>
  <c r="U93" i="18"/>
  <c r="F96" i="18"/>
  <c r="L98" i="18"/>
  <c r="R100" i="18"/>
  <c r="L86" i="18"/>
  <c r="X90" i="18"/>
  <c r="U11" i="2"/>
  <c r="X12" i="2"/>
  <c r="F14" i="2"/>
  <c r="I15" i="2"/>
  <c r="L16" i="2"/>
  <c r="O17" i="2"/>
  <c r="R18" i="2"/>
  <c r="U19" i="2"/>
  <c r="I12" i="2"/>
  <c r="L13" i="2"/>
  <c r="O14" i="2"/>
  <c r="R15" i="2"/>
  <c r="X17" i="2"/>
  <c r="F19" i="2"/>
  <c r="U28" i="2"/>
  <c r="L8" i="2"/>
  <c r="I20" i="2"/>
  <c r="L21" i="2"/>
  <c r="O22" i="2"/>
  <c r="R23" i="2"/>
  <c r="F27" i="2"/>
  <c r="L61" i="2"/>
  <c r="X61" i="2"/>
  <c r="F63" i="2"/>
  <c r="I64" i="2"/>
  <c r="U32" i="2"/>
  <c r="L33" i="2"/>
  <c r="O34" i="2"/>
  <c r="I36" i="2"/>
  <c r="O42" i="2"/>
  <c r="R43" i="2"/>
  <c r="U44" i="2"/>
  <c r="X45" i="2"/>
  <c r="U53" i="2"/>
  <c r="I57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U85" i="2"/>
  <c r="F88" i="2"/>
  <c r="I89" i="2"/>
  <c r="F22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R67" i="2"/>
  <c r="U68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O93" i="2"/>
  <c r="R94" i="2"/>
  <c r="U95" i="2"/>
  <c r="X96" i="2"/>
  <c r="F98" i="2"/>
  <c r="L100" i="2"/>
  <c r="F3" i="18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23" i="19"/>
  <c r="T22" i="19"/>
  <c r="AF22" i="19"/>
  <c r="AF21" i="19"/>
  <c r="T7" i="19"/>
  <c r="T10" i="19"/>
  <c r="T6" i="19"/>
  <c r="T4" i="19"/>
  <c r="T5" i="19"/>
  <c r="AF24" i="19"/>
  <c r="AF26" i="19"/>
  <c r="AF28" i="19"/>
  <c r="AF29" i="19"/>
  <c r="T26" i="19"/>
  <c r="T28" i="19"/>
  <c r="T24" i="19"/>
  <c r="T21" i="19"/>
  <c r="P9" i="19"/>
  <c r="O16" i="19"/>
  <c r="P16" i="19"/>
  <c r="N19" i="19"/>
  <c r="R9" i="19"/>
  <c r="P19" i="19"/>
  <c r="R3" i="19"/>
  <c r="O19" i="19"/>
  <c r="Q3" i="19"/>
  <c r="N9" i="19"/>
  <c r="S19" i="19"/>
  <c r="Q19" i="19"/>
  <c r="O9" i="19"/>
  <c r="S9" i="19"/>
  <c r="Q17" i="19"/>
  <c r="O3" i="19"/>
  <c r="R17" i="19"/>
  <c r="R19" i="19"/>
  <c r="N17" i="19"/>
  <c r="S17" i="19"/>
  <c r="O17" i="19"/>
  <c r="P17" i="19"/>
  <c r="N3" i="19"/>
  <c r="S3" i="19"/>
  <c r="Q9" i="19"/>
  <c r="Q21" i="19"/>
  <c r="P21" i="19"/>
  <c r="O21" i="19"/>
  <c r="S21" i="19"/>
  <c r="R21" i="19"/>
  <c r="N21" i="19"/>
  <c r="P8" i="19"/>
  <c r="Q8" i="19"/>
  <c r="Q6" i="19"/>
  <c r="O11" i="19"/>
  <c r="O6" i="19"/>
  <c r="N11" i="19"/>
  <c r="N6" i="19"/>
  <c r="P6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4" i="19"/>
  <c r="S28" i="19"/>
  <c r="S25" i="19"/>
  <c r="O26" i="19"/>
  <c r="O24" i="19"/>
  <c r="O28" i="19"/>
  <c r="O25" i="19"/>
  <c r="Q28" i="19"/>
  <c r="Q25" i="19"/>
  <c r="R28" i="19"/>
  <c r="R26" i="19"/>
  <c r="R25" i="19"/>
  <c r="N25" i="19"/>
  <c r="N28" i="19"/>
  <c r="N26" i="19"/>
  <c r="P26" i="19"/>
  <c r="P28" i="19"/>
  <c r="Z21" i="19"/>
  <c r="AA3" i="19"/>
  <c r="AA21" i="19"/>
  <c r="AB3" i="19"/>
  <c r="AB21" i="19"/>
  <c r="AD3" i="19"/>
  <c r="AD21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6" i="19"/>
  <c r="AE28" i="19"/>
  <c r="AD24" i="19"/>
  <c r="AD29" i="19"/>
  <c r="AD25" i="19"/>
  <c r="AD28" i="19"/>
  <c r="Z25" i="19"/>
  <c r="Z29" i="19"/>
  <c r="Z26" i="19"/>
  <c r="Z24" i="19"/>
  <c r="Z28" i="19"/>
  <c r="AB24" i="19"/>
  <c r="AB26" i="19"/>
  <c r="AB28" i="19"/>
  <c r="AB29" i="19"/>
  <c r="AA29" i="19"/>
  <c r="AA24" i="19"/>
  <c r="AA26" i="19"/>
  <c r="AA28" i="19"/>
  <c r="W16" i="19" l="1"/>
  <c r="W7" i="19"/>
  <c r="R7" i="19"/>
  <c r="AB7" i="19"/>
  <c r="Q7" i="19"/>
  <c r="AE7" i="19"/>
  <c r="W24" i="19"/>
  <c r="N24" i="19"/>
  <c r="AH109" i="19"/>
  <c r="AG109" i="19"/>
  <c r="AI109" i="19"/>
  <c r="W109" i="19"/>
  <c r="AH155" i="19"/>
  <c r="V155" i="19"/>
  <c r="U155" i="19"/>
  <c r="O8" i="19"/>
  <c r="R8" i="19"/>
  <c r="AE8" i="19"/>
  <c r="Z8" i="19"/>
  <c r="T8" i="19"/>
  <c r="AG8" i="19"/>
  <c r="V20" i="19"/>
  <c r="AF20" i="19"/>
  <c r="W20" i="19"/>
  <c r="AG20" i="19"/>
  <c r="U20" i="19"/>
  <c r="AB20" i="19"/>
  <c r="AE20" i="19"/>
  <c r="U25" i="19"/>
  <c r="V25" i="19"/>
  <c r="AI25" i="19"/>
  <c r="AF25" i="19"/>
  <c r="AB25" i="19"/>
  <c r="AG50" i="19"/>
  <c r="AH50" i="19"/>
  <c r="W50" i="19"/>
  <c r="K50" i="19" s="1"/>
  <c r="W80" i="19"/>
  <c r="V80" i="19"/>
  <c r="AI122" i="19"/>
  <c r="W122" i="19"/>
  <c r="AH122" i="19"/>
  <c r="U122" i="19"/>
  <c r="V156" i="19"/>
  <c r="AI156" i="19"/>
  <c r="AG156" i="19"/>
  <c r="W156" i="19"/>
  <c r="AG165" i="19"/>
  <c r="AH165" i="19"/>
  <c r="U178" i="19"/>
  <c r="I178" i="19" s="1"/>
  <c r="W178" i="19"/>
  <c r="AG178" i="19"/>
  <c r="I101" i="19"/>
  <c r="J39" i="19"/>
  <c r="Z16" i="19"/>
  <c r="AD7" i="19"/>
  <c r="O7" i="19"/>
  <c r="AF7" i="19"/>
  <c r="CK72" i="18"/>
  <c r="AP72" i="18" s="1"/>
  <c r="W145" i="19"/>
  <c r="W25" i="19"/>
  <c r="K25" i="19" s="1"/>
  <c r="U8" i="19"/>
  <c r="I8" i="19" s="1"/>
  <c r="U80" i="19"/>
  <c r="AG138" i="19"/>
  <c r="U3" i="19"/>
  <c r="AF3" i="19"/>
  <c r="W3" i="19"/>
  <c r="AI3" i="19"/>
  <c r="P3" i="19"/>
  <c r="Z3" i="19"/>
  <c r="AE3" i="19"/>
  <c r="V3" i="19"/>
  <c r="T3" i="19"/>
  <c r="V26" i="19"/>
  <c r="J26" i="19" s="1"/>
  <c r="U26" i="19"/>
  <c r="S26" i="19"/>
  <c r="Q26" i="19"/>
  <c r="AD26" i="19"/>
  <c r="AG26" i="19"/>
  <c r="AI26" i="19"/>
  <c r="W26" i="19"/>
  <c r="V37" i="19"/>
  <c r="J37" i="19" s="1"/>
  <c r="AH37" i="19"/>
  <c r="AG37" i="19"/>
  <c r="W37" i="19"/>
  <c r="AI37" i="19"/>
  <c r="U50" i="19"/>
  <c r="K84" i="19"/>
  <c r="AG99" i="19"/>
  <c r="AH99" i="19"/>
  <c r="W99" i="19"/>
  <c r="V99" i="19"/>
  <c r="J99" i="19" s="1"/>
  <c r="AH107" i="19"/>
  <c r="J107" i="19" s="1"/>
  <c r="W107" i="19"/>
  <c r="U114" i="19"/>
  <c r="I114" i="19" s="1"/>
  <c r="AH114" i="19"/>
  <c r="AI114" i="19"/>
  <c r="W114" i="19"/>
  <c r="AG114" i="19"/>
  <c r="AG122" i="19"/>
  <c r="AH138" i="19"/>
  <c r="J138" i="19" s="1"/>
  <c r="AI16" i="19"/>
  <c r="U16" i="19"/>
  <c r="AH16" i="19"/>
  <c r="N16" i="19"/>
  <c r="S16" i="19"/>
  <c r="AB16" i="19"/>
  <c r="AI38" i="19"/>
  <c r="AH38" i="19"/>
  <c r="AG38" i="19"/>
  <c r="W38" i="19"/>
  <c r="AH72" i="19"/>
  <c r="V72" i="19"/>
  <c r="U72" i="19"/>
  <c r="AI72" i="19"/>
  <c r="U85" i="19"/>
  <c r="AH85" i="19"/>
  <c r="J85" i="19" s="1"/>
  <c r="AI85" i="19"/>
  <c r="W91" i="19"/>
  <c r="V91" i="19"/>
  <c r="U91" i="19"/>
  <c r="AH95" i="19"/>
  <c r="V95" i="19"/>
  <c r="U95" i="19"/>
  <c r="U115" i="19"/>
  <c r="AI115" i="19"/>
  <c r="AH115" i="19"/>
  <c r="V145" i="19"/>
  <c r="AI145" i="19"/>
  <c r="U38" i="19"/>
  <c r="V43" i="19"/>
  <c r="AG43" i="19"/>
  <c r="W43" i="19"/>
  <c r="U43" i="19"/>
  <c r="U52" i="19"/>
  <c r="AG52" i="19"/>
  <c r="AH55" i="19"/>
  <c r="AG55" i="19"/>
  <c r="I55" i="19" s="1"/>
  <c r="V55" i="19"/>
  <c r="AI55" i="19"/>
  <c r="K55" i="19" s="1"/>
  <c r="V115" i="19"/>
  <c r="W134" i="19"/>
  <c r="AI134" i="19"/>
  <c r="AG134" i="19"/>
  <c r="V163" i="19"/>
  <c r="J163" i="19" s="1"/>
  <c r="AI163" i="19"/>
  <c r="AI171" i="19"/>
  <c r="K171" i="19" s="1"/>
  <c r="AH171" i="19"/>
  <c r="AI185" i="19"/>
  <c r="K185" i="19" s="1"/>
  <c r="AG185" i="19"/>
  <c r="I185" i="19" s="1"/>
  <c r="V190" i="19"/>
  <c r="AI190" i="19"/>
  <c r="W190" i="19"/>
  <c r="AH190" i="19"/>
  <c r="U190" i="19"/>
  <c r="AG190" i="19"/>
  <c r="I37" i="19"/>
  <c r="I109" i="19"/>
  <c r="K157" i="19"/>
  <c r="I91" i="19"/>
  <c r="AH11" i="19"/>
  <c r="J11" i="19" s="1"/>
  <c r="U11" i="19"/>
  <c r="AA11" i="19"/>
  <c r="P11" i="19"/>
  <c r="AD11" i="19"/>
  <c r="AG11" i="19"/>
  <c r="AA25" i="19"/>
  <c r="AE25" i="19"/>
  <c r="P25" i="19"/>
  <c r="R24" i="19"/>
  <c r="Q11" i="19"/>
  <c r="AC8" i="19"/>
  <c r="AB11" i="19"/>
  <c r="Z20" i="19"/>
  <c r="N20" i="19"/>
  <c r="J150" i="19"/>
  <c r="J118" i="19"/>
  <c r="I184" i="19"/>
  <c r="J18" i="19"/>
  <c r="AI95" i="19"/>
  <c r="W8" i="19"/>
  <c r="V8" i="19"/>
  <c r="W11" i="19"/>
  <c r="K11" i="19" s="1"/>
  <c r="U165" i="19"/>
  <c r="AH156" i="19"/>
  <c r="J125" i="19"/>
  <c r="U134" i="19"/>
  <c r="AI34" i="19"/>
  <c r="K34" i="19" s="1"/>
  <c r="AG34" i="19"/>
  <c r="U34" i="19"/>
  <c r="I34" i="19" s="1"/>
  <c r="AH39" i="19"/>
  <c r="U39" i="19"/>
  <c r="AI44" i="19"/>
  <c r="V44" i="19"/>
  <c r="AH44" i="19"/>
  <c r="AG44" i="19"/>
  <c r="I44" i="19" s="1"/>
  <c r="W44" i="19"/>
  <c r="W52" i="19"/>
  <c r="V56" i="19"/>
  <c r="AI56" i="19"/>
  <c r="AG56" i="19"/>
  <c r="AH56" i="19"/>
  <c r="W56" i="19"/>
  <c r="U56" i="19"/>
  <c r="W96" i="19"/>
  <c r="K96" i="19" s="1"/>
  <c r="V96" i="19"/>
  <c r="J96" i="19" s="1"/>
  <c r="AH96" i="19"/>
  <c r="W124" i="19"/>
  <c r="K124" i="19" s="1"/>
  <c r="AI124" i="19"/>
  <c r="U124" i="19"/>
  <c r="I124" i="19" s="1"/>
  <c r="V131" i="19"/>
  <c r="AI131" i="19"/>
  <c r="U131" i="19"/>
  <c r="AH135" i="19"/>
  <c r="V135" i="19"/>
  <c r="AG135" i="19"/>
  <c r="I135" i="19" s="1"/>
  <c r="U135" i="19"/>
  <c r="AH153" i="19"/>
  <c r="J153" i="19" s="1"/>
  <c r="W153" i="19"/>
  <c r="AI153" i="19"/>
  <c r="V153" i="19"/>
  <c r="U153" i="19"/>
  <c r="I153" i="19" s="1"/>
  <c r="V171" i="19"/>
  <c r="J102" i="19"/>
  <c r="S11" i="19"/>
  <c r="N8" i="19"/>
  <c r="Q16" i="19"/>
  <c r="T25" i="19"/>
  <c r="T16" i="19"/>
  <c r="AG24" i="19"/>
  <c r="AD8" i="19"/>
  <c r="AA16" i="19"/>
  <c r="AD20" i="19"/>
  <c r="P20" i="19"/>
  <c r="T20" i="19"/>
  <c r="J42" i="19"/>
  <c r="V16" i="19"/>
  <c r="J16" i="19" s="1"/>
  <c r="W95" i="19"/>
  <c r="K95" i="19" s="1"/>
  <c r="AH43" i="19"/>
  <c r="AI7" i="19"/>
  <c r="W72" i="19"/>
  <c r="U163" i="19"/>
  <c r="AH80" i="19"/>
  <c r="AI29" i="19"/>
  <c r="U29" i="19"/>
  <c r="AH29" i="19"/>
  <c r="AE29" i="19"/>
  <c r="V29" i="19"/>
  <c r="AH52" i="19"/>
  <c r="J52" i="19" s="1"/>
  <c r="W62" i="19"/>
  <c r="V62" i="19"/>
  <c r="U62" i="19"/>
  <c r="U69" i="19"/>
  <c r="V69" i="19"/>
  <c r="AG83" i="19"/>
  <c r="AH83" i="19"/>
  <c r="W83" i="19"/>
  <c r="V83" i="19"/>
  <c r="AH105" i="19"/>
  <c r="AG105" i="19"/>
  <c r="U111" i="19"/>
  <c r="AG111" i="19"/>
  <c r="AI111" i="19"/>
  <c r="K111" i="19" s="1"/>
  <c r="AG143" i="19"/>
  <c r="V143" i="19"/>
  <c r="J143" i="19" s="1"/>
  <c r="W143" i="19"/>
  <c r="AF16" i="19"/>
  <c r="H16" i="19" s="1"/>
  <c r="K194" i="19"/>
  <c r="P24" i="19"/>
  <c r="Q24" i="19"/>
  <c r="S8" i="19"/>
  <c r="R16" i="19"/>
  <c r="T11" i="19"/>
  <c r="AB72" i="18"/>
  <c r="AH24" i="19"/>
  <c r="AA8" i="19"/>
  <c r="AC16" i="19"/>
  <c r="AA20" i="19"/>
  <c r="S7" i="19"/>
  <c r="R20" i="19"/>
  <c r="V134" i="19"/>
  <c r="J134" i="19" s="1"/>
  <c r="W115" i="19"/>
  <c r="V109" i="19"/>
  <c r="J109" i="19" s="1"/>
  <c r="AG95" i="19"/>
  <c r="I4" i="19"/>
  <c r="AG7" i="19"/>
  <c r="I7" i="19" s="1"/>
  <c r="K22" i="19"/>
  <c r="AH20" i="19"/>
  <c r="AH145" i="19"/>
  <c r="AG72" i="19"/>
  <c r="AH163" i="19"/>
  <c r="AG80" i="19"/>
  <c r="T13" i="19"/>
  <c r="U13" i="19"/>
  <c r="AG13" i="19"/>
  <c r="AF13" i="19"/>
  <c r="AA13" i="19"/>
  <c r="AI13" i="19"/>
  <c r="AI30" i="19"/>
  <c r="AG30" i="19"/>
  <c r="V30" i="19"/>
  <c r="AH30" i="19"/>
  <c r="W58" i="19"/>
  <c r="AG58" i="19"/>
  <c r="U58" i="19"/>
  <c r="I58" i="19" s="1"/>
  <c r="V63" i="19"/>
  <c r="AG63" i="19"/>
  <c r="I63" i="19" s="1"/>
  <c r="AI75" i="19"/>
  <c r="AH75" i="19"/>
  <c r="V75" i="19"/>
  <c r="V79" i="19"/>
  <c r="AG79" i="19"/>
  <c r="U83" i="19"/>
  <c r="I83" i="19" s="1"/>
  <c r="AH102" i="19"/>
  <c r="AI102" i="19"/>
  <c r="AH124" i="19"/>
  <c r="J124" i="19" s="1"/>
  <c r="I128" i="19"/>
  <c r="AH147" i="19"/>
  <c r="V147" i="19"/>
  <c r="J147" i="19" s="1"/>
  <c r="AI147" i="19"/>
  <c r="U147" i="19"/>
  <c r="AI182" i="19"/>
  <c r="AG182" i="19"/>
  <c r="AH200" i="19"/>
  <c r="J200" i="19" s="1"/>
  <c r="AG200" i="19"/>
  <c r="I200" i="19" s="1"/>
  <c r="AI150" i="19"/>
  <c r="J89" i="19"/>
  <c r="U97" i="19"/>
  <c r="I97" i="19" s="1"/>
  <c r="AI106" i="19"/>
  <c r="K106" i="19" s="1"/>
  <c r="U127" i="19"/>
  <c r="I127" i="19" s="1"/>
  <c r="AI144" i="19"/>
  <c r="AI146" i="19"/>
  <c r="AI164" i="19"/>
  <c r="V175" i="19"/>
  <c r="J175" i="19" s="1"/>
  <c r="J164" i="19"/>
  <c r="J128" i="19"/>
  <c r="AH173" i="19"/>
  <c r="I174" i="19"/>
  <c r="J32" i="19"/>
  <c r="I53" i="19"/>
  <c r="K14" i="19"/>
  <c r="K186" i="19"/>
  <c r="AI42" i="19"/>
  <c r="AG94" i="19"/>
  <c r="AG60" i="19"/>
  <c r="AI136" i="19"/>
  <c r="U70" i="19"/>
  <c r="AH73" i="19"/>
  <c r="AZ6" i="18"/>
  <c r="A6" i="18" s="1"/>
  <c r="AV6" i="12" s="1"/>
  <c r="AZ6" i="2"/>
  <c r="A6" i="2" s="1"/>
  <c r="AU6" i="12" s="1"/>
  <c r="BM31" i="2"/>
  <c r="I27" i="19"/>
  <c r="AI195" i="19"/>
  <c r="W184" i="19"/>
  <c r="Z18" i="19"/>
  <c r="R10" i="19"/>
  <c r="O18" i="19"/>
  <c r="R15" i="19"/>
  <c r="AF10" i="19"/>
  <c r="H10" i="19" s="1"/>
  <c r="V195" i="19"/>
  <c r="J162" i="19"/>
  <c r="J146" i="19"/>
  <c r="AI180" i="19"/>
  <c r="J176" i="19"/>
  <c r="V126" i="19"/>
  <c r="J126" i="19" s="1"/>
  <c r="J110" i="19"/>
  <c r="V94" i="19"/>
  <c r="J94" i="19" s="1"/>
  <c r="V184" i="19"/>
  <c r="W173" i="19"/>
  <c r="AI117" i="19"/>
  <c r="K117" i="19" s="1"/>
  <c r="J46" i="19"/>
  <c r="U51" i="19"/>
  <c r="I51" i="19" s="1"/>
  <c r="AI77" i="19"/>
  <c r="AI61" i="19"/>
  <c r="AG57" i="19"/>
  <c r="I57" i="19" s="1"/>
  <c r="W51" i="19"/>
  <c r="U41" i="19"/>
  <c r="V4" i="19"/>
  <c r="V19" i="19"/>
  <c r="I6" i="19"/>
  <c r="AI5" i="19"/>
  <c r="K158" i="19"/>
  <c r="U106" i="19"/>
  <c r="I106" i="19" s="1"/>
  <c r="W188" i="19"/>
  <c r="U136" i="19"/>
  <c r="I136" i="19" s="1"/>
  <c r="U94" i="19"/>
  <c r="I94" i="19" s="1"/>
  <c r="AH100" i="19"/>
  <c r="U48" i="19"/>
  <c r="U88" i="19"/>
  <c r="AG18" i="19"/>
  <c r="U60" i="19"/>
  <c r="I60" i="19" s="1"/>
  <c r="AI2" i="19"/>
  <c r="AC4" i="19"/>
  <c r="AG10" i="19"/>
  <c r="AI15" i="19"/>
  <c r="AG48" i="19"/>
  <c r="V61" i="19"/>
  <c r="AH65" i="19"/>
  <c r="AH82" i="19"/>
  <c r="J82" i="19" s="1"/>
  <c r="AI92" i="19"/>
  <c r="K92" i="19" s="1"/>
  <c r="AI94" i="19"/>
  <c r="K94" i="19" s="1"/>
  <c r="V97" i="19"/>
  <c r="AH113" i="19"/>
  <c r="J113" i="19" s="1"/>
  <c r="AI126" i="19"/>
  <c r="K126" i="19" s="1"/>
  <c r="AI128" i="19"/>
  <c r="K128" i="19" s="1"/>
  <c r="AI140" i="19"/>
  <c r="U144" i="19"/>
  <c r="U146" i="19"/>
  <c r="AI160" i="19"/>
  <c r="K160" i="19" s="1"/>
  <c r="U164" i="19"/>
  <c r="I164" i="19" s="1"/>
  <c r="U198" i="19"/>
  <c r="AZ9" i="2"/>
  <c r="A9" i="2" s="1"/>
  <c r="AU9" i="12" s="1"/>
  <c r="BM57" i="2"/>
  <c r="BM58" i="2"/>
  <c r="BR88" i="2"/>
  <c r="O88" i="2"/>
  <c r="J76" i="19"/>
  <c r="AG188" i="19"/>
  <c r="I188" i="19" s="1"/>
  <c r="U167" i="19"/>
  <c r="AZ10" i="2"/>
  <c r="A10" i="2" s="1"/>
  <c r="AU10" i="12" s="1"/>
  <c r="CG25" i="2"/>
  <c r="I192" i="19"/>
  <c r="AZ2" i="2"/>
  <c r="A2" i="2" s="1"/>
  <c r="AU2" i="12" s="1"/>
  <c r="BC64" i="18"/>
  <c r="F64" i="18"/>
  <c r="K189" i="19"/>
  <c r="K177" i="19"/>
  <c r="W167" i="19"/>
  <c r="V120" i="19"/>
  <c r="V104" i="19"/>
  <c r="J104" i="19" s="1"/>
  <c r="J40" i="19"/>
  <c r="U47" i="19"/>
  <c r="U35" i="19"/>
  <c r="V9" i="19"/>
  <c r="J9" i="19" s="1"/>
  <c r="I158" i="19"/>
  <c r="K166" i="19"/>
  <c r="AH112" i="19"/>
  <c r="W68" i="19"/>
  <c r="K46" i="19"/>
  <c r="AI188" i="19"/>
  <c r="U120" i="19"/>
  <c r="K98" i="19"/>
  <c r="AH152" i="19"/>
  <c r="V2" i="19"/>
  <c r="AZ3" i="2"/>
  <c r="A3" i="2" s="1"/>
  <c r="AU3" i="12" s="1"/>
  <c r="CB60" i="2"/>
  <c r="AZ5" i="2"/>
  <c r="A5" i="2" s="1"/>
  <c r="AU5" i="12" s="1"/>
  <c r="BC59" i="2"/>
  <c r="CG99" i="2"/>
  <c r="BR13" i="18"/>
  <c r="BW19" i="18"/>
  <c r="CF26" i="18"/>
  <c r="X26" i="18" s="1"/>
  <c r="CB32" i="18"/>
  <c r="CA32" i="18"/>
  <c r="U32" i="18" s="1"/>
  <c r="BR82" i="18"/>
  <c r="CF20" i="2"/>
  <c r="X20" i="2" s="1"/>
  <c r="BR29" i="2"/>
  <c r="BH36" i="2"/>
  <c r="BR37" i="2"/>
  <c r="BB51" i="2"/>
  <c r="BC51" i="2" s="1"/>
  <c r="BL58" i="2"/>
  <c r="L58" i="2" s="1"/>
  <c r="BQ66" i="2"/>
  <c r="O66" i="2" s="1"/>
  <c r="BR67" i="2"/>
  <c r="BL69" i="2"/>
  <c r="L69" i="2" s="1"/>
  <c r="BL76" i="2"/>
  <c r="L76" i="2" s="1"/>
  <c r="CF88" i="2"/>
  <c r="X88" i="2" s="1"/>
  <c r="BL92" i="2"/>
  <c r="L92" i="2" s="1"/>
  <c r="CF99" i="2"/>
  <c r="BV22" i="18"/>
  <c r="R22" i="18" s="1"/>
  <c r="BW22" i="18"/>
  <c r="BM74" i="18"/>
  <c r="BQ6" i="2"/>
  <c r="BR6" i="2" s="1"/>
  <c r="BM13" i="2"/>
  <c r="CA16" i="2"/>
  <c r="U16" i="2" s="1"/>
  <c r="CF25" i="2"/>
  <c r="X25" i="2" s="1"/>
  <c r="BL31" i="2"/>
  <c r="L31" i="2" s="1"/>
  <c r="BM36" i="2"/>
  <c r="BR38" i="2"/>
  <c r="CB39" i="2"/>
  <c r="BR51" i="2"/>
  <c r="BR53" i="2"/>
  <c r="BL54" i="2"/>
  <c r="L54" i="2" s="1"/>
  <c r="BL57" i="2"/>
  <c r="L57" i="2" s="1"/>
  <c r="CA60" i="2"/>
  <c r="U60" i="2" s="1"/>
  <c r="BL65" i="2"/>
  <c r="L65" i="2" s="1"/>
  <c r="BC69" i="2"/>
  <c r="BR72" i="2"/>
  <c r="BH78" i="2"/>
  <c r="BR82" i="2"/>
  <c r="BH94" i="2"/>
  <c r="BG99" i="2"/>
  <c r="I99" i="2" s="1"/>
  <c r="BQ11" i="18"/>
  <c r="O11" i="18" s="1"/>
  <c r="BR11" i="18"/>
  <c r="BH21" i="18"/>
  <c r="CG25" i="18"/>
  <c r="CF25" i="18"/>
  <c r="X25" i="18" s="1"/>
  <c r="BM28" i="18"/>
  <c r="CF33" i="18"/>
  <c r="X33" i="18" s="1"/>
  <c r="CB36" i="18"/>
  <c r="CG37" i="18"/>
  <c r="BW44" i="18"/>
  <c r="BW49" i="18"/>
  <c r="BW52" i="18"/>
  <c r="CB54" i="18"/>
  <c r="BL56" i="18"/>
  <c r="L56" i="18" s="1"/>
  <c r="BM56" i="18"/>
  <c r="BL60" i="18"/>
  <c r="L60" i="18" s="1"/>
  <c r="CB61" i="18"/>
  <c r="CB69" i="18"/>
  <c r="BL74" i="18"/>
  <c r="L74" i="18" s="1"/>
  <c r="BH77" i="18"/>
  <c r="CF78" i="18"/>
  <c r="X78" i="18" s="1"/>
  <c r="BQ87" i="18"/>
  <c r="O87" i="18" s="1"/>
  <c r="CF97" i="18"/>
  <c r="X97" i="18" s="1"/>
  <c r="BR22" i="2"/>
  <c r="BR25" i="2"/>
  <c r="BH29" i="2"/>
  <c r="BC33" i="2"/>
  <c r="BC41" i="2"/>
  <c r="BC46" i="2"/>
  <c r="BH53" i="2"/>
  <c r="BC58" i="2"/>
  <c r="CG58" i="2"/>
  <c r="BH61" i="2"/>
  <c r="BM71" i="2"/>
  <c r="BR74" i="2"/>
  <c r="BW75" i="2"/>
  <c r="BC79" i="2"/>
  <c r="BM79" i="2"/>
  <c r="BR80" i="2"/>
  <c r="BC82" i="2"/>
  <c r="BV84" i="2"/>
  <c r="R84" i="2" s="1"/>
  <c r="BW84" i="2"/>
  <c r="BC100" i="2"/>
  <c r="BW70" i="2"/>
  <c r="BW86" i="2"/>
  <c r="CG69" i="2"/>
  <c r="BM22" i="18"/>
  <c r="BL22" i="18"/>
  <c r="L22" i="18" s="1"/>
  <c r="BL34" i="18"/>
  <c r="L34" i="18" s="1"/>
  <c r="BC36" i="18"/>
  <c r="BH37" i="18"/>
  <c r="BH40" i="18"/>
  <c r="BR70" i="18"/>
  <c r="BH78" i="18"/>
  <c r="BC87" i="18"/>
  <c r="BW15" i="2"/>
  <c r="CB11" i="2"/>
  <c r="CB71" i="2"/>
  <c r="CG70" i="2"/>
  <c r="BC19" i="18"/>
  <c r="BH20" i="18"/>
  <c r="BR28" i="18"/>
  <c r="BM49" i="18"/>
  <c r="BL49" i="18"/>
  <c r="L49" i="18" s="1"/>
  <c r="BW62" i="18"/>
  <c r="BV62" i="18"/>
  <c r="R62" i="18" s="1"/>
  <c r="BW76" i="18"/>
  <c r="CG81" i="18"/>
  <c r="CF81" i="18"/>
  <c r="X81" i="18" s="1"/>
  <c r="BC91" i="18"/>
  <c r="BB91" i="18"/>
  <c r="F91" i="18" s="1"/>
  <c r="BH15" i="2"/>
  <c r="BG23" i="2"/>
  <c r="I23" i="2" s="1"/>
  <c r="CA24" i="2"/>
  <c r="U24" i="2" s="1"/>
  <c r="BG28" i="2"/>
  <c r="I28" i="2" s="1"/>
  <c r="BB47" i="2"/>
  <c r="F47" i="2" s="1"/>
  <c r="BR54" i="2"/>
  <c r="BW67" i="2"/>
  <c r="BC90" i="2"/>
  <c r="BB19" i="18"/>
  <c r="F19" i="18" s="1"/>
  <c r="BG20" i="18"/>
  <c r="I20" i="18" s="1"/>
  <c r="BV24" i="18"/>
  <c r="R24" i="18" s="1"/>
  <c r="BW24" i="18"/>
  <c r="BR27" i="18"/>
  <c r="BQ28" i="18"/>
  <c r="O28" i="18" s="1"/>
  <c r="BR38" i="18"/>
  <c r="BQ38" i="18"/>
  <c r="O38" i="18" s="1"/>
  <c r="BB49" i="18"/>
  <c r="F49" i="18" s="1"/>
  <c r="BC49" i="18"/>
  <c r="BH54" i="18"/>
  <c r="BH67" i="18"/>
  <c r="BB68" i="18"/>
  <c r="F68" i="18" s="1"/>
  <c r="CK68" i="18" s="1"/>
  <c r="AP68" i="18" s="1"/>
  <c r="BG69" i="18"/>
  <c r="I69" i="18" s="1"/>
  <c r="BV76" i="18"/>
  <c r="R76" i="18" s="1"/>
  <c r="BR79" i="18"/>
  <c r="BV81" i="18"/>
  <c r="R81" i="18" s="1"/>
  <c r="BW87" i="18"/>
  <c r="BW88" i="18"/>
  <c r="CA90" i="18"/>
  <c r="U90" i="18" s="1"/>
  <c r="CB90" i="18"/>
  <c r="BH20" i="2"/>
  <c r="CG34" i="2"/>
  <c r="CG42" i="2"/>
  <c r="BM48" i="2"/>
  <c r="BM53" i="2"/>
  <c r="BR63" i="2"/>
  <c r="BH69" i="2"/>
  <c r="BR69" i="2"/>
  <c r="BQ86" i="2"/>
  <c r="BR86" i="2" s="1"/>
  <c r="BB90" i="2"/>
  <c r="F90" i="2" s="1"/>
  <c r="BH100" i="2"/>
  <c r="BW48" i="2"/>
  <c r="CG56" i="2"/>
  <c r="CG80" i="2"/>
  <c r="BW12" i="18"/>
  <c r="BL13" i="18"/>
  <c r="L13" i="18" s="1"/>
  <c r="BH28" i="18"/>
  <c r="BG28" i="18"/>
  <c r="I28" i="18" s="1"/>
  <c r="BW31" i="18"/>
  <c r="BL33" i="18"/>
  <c r="L33" i="18" s="1"/>
  <c r="BH36" i="18"/>
  <c r="BM37" i="18"/>
  <c r="BL37" i="18"/>
  <c r="L37" i="18" s="1"/>
  <c r="BH42" i="18"/>
  <c r="CG42" i="18"/>
  <c r="BQ44" i="18"/>
  <c r="O44" i="18" s="1"/>
  <c r="BR44" i="18"/>
  <c r="CB49" i="18"/>
  <c r="CB52" i="18"/>
  <c r="BG54" i="18"/>
  <c r="I54" i="18" s="1"/>
  <c r="CB55" i="18"/>
  <c r="BG57" i="18"/>
  <c r="I57" i="18" s="1"/>
  <c r="BB59" i="18"/>
  <c r="F59" i="18" s="1"/>
  <c r="BV61" i="18"/>
  <c r="R61" i="18" s="1"/>
  <c r="BW61" i="18"/>
  <c r="BQ79" i="18"/>
  <c r="O79" i="18" s="1"/>
  <c r="BM82" i="18"/>
  <c r="BG85" i="18"/>
  <c r="I85" i="18" s="1"/>
  <c r="BV88" i="18"/>
  <c r="R88" i="18" s="1"/>
  <c r="CK88" i="18" s="1"/>
  <c r="AP88" i="18" s="1"/>
  <c r="L28" i="2"/>
  <c r="BC11" i="2"/>
  <c r="CG12" i="2"/>
  <c r="BR17" i="2"/>
  <c r="BR19" i="2"/>
  <c r="BC22" i="2"/>
  <c r="BC29" i="2"/>
  <c r="BW30" i="2"/>
  <c r="BC32" i="2"/>
  <c r="CB35" i="2"/>
  <c r="BH46" i="2"/>
  <c r="BR50" i="2"/>
  <c r="BH57" i="2"/>
  <c r="BR62" i="2"/>
  <c r="BR64" i="2"/>
  <c r="BH65" i="2"/>
  <c r="CG75" i="2"/>
  <c r="BH81" i="2"/>
  <c r="BW83" i="2"/>
  <c r="BH89" i="2"/>
  <c r="CG91" i="2"/>
  <c r="BR93" i="2"/>
  <c r="BV95" i="2"/>
  <c r="BW95" i="2" s="1"/>
  <c r="BW8" i="18"/>
  <c r="BC17" i="18"/>
  <c r="BR26" i="18"/>
  <c r="BR51" i="18"/>
  <c r="BC58" i="18"/>
  <c r="BW60" i="18"/>
  <c r="CA89" i="18"/>
  <c r="U89" i="18" s="1"/>
  <c r="BM93" i="18"/>
  <c r="BQ94" i="18"/>
  <c r="O94" i="18" s="1"/>
  <c r="BW53" i="2"/>
  <c r="CB34" i="2"/>
  <c r="CB50" i="2"/>
  <c r="CG10" i="18"/>
  <c r="BW16" i="18"/>
  <c r="CG18" i="18"/>
  <c r="BC20" i="18"/>
  <c r="BR23" i="18"/>
  <c r="CB23" i="18"/>
  <c r="BC24" i="18"/>
  <c r="CB24" i="18"/>
  <c r="BM26" i="18"/>
  <c r="BC27" i="18"/>
  <c r="BH33" i="18"/>
  <c r="CB40" i="18"/>
  <c r="BW45" i="18"/>
  <c r="CG47" i="18"/>
  <c r="BM51" i="18"/>
  <c r="BR60" i="18"/>
  <c r="BW67" i="18"/>
  <c r="BH72" i="18"/>
  <c r="BR74" i="18"/>
  <c r="CB74" i="18"/>
  <c r="CB76" i="18"/>
  <c r="CG93" i="18"/>
  <c r="BM47" i="18"/>
  <c r="BB99" i="18"/>
  <c r="F99" i="18" s="1"/>
  <c r="BW91" i="2"/>
  <c r="BC98" i="2"/>
  <c r="BR98" i="2"/>
  <c r="BM21" i="18"/>
  <c r="BR39" i="18"/>
  <c r="BC44" i="18"/>
  <c r="CG62" i="18"/>
  <c r="CB68" i="18"/>
  <c r="BR71" i="18"/>
  <c r="BM73" i="18"/>
  <c r="BW75" i="18"/>
  <c r="BH80" i="18"/>
  <c r="BW80" i="18"/>
  <c r="BH84" i="18"/>
  <c r="CB92" i="18"/>
  <c r="BH100" i="18"/>
  <c r="CA12" i="18"/>
  <c r="U12" i="18" s="1"/>
  <c r="BR15" i="18"/>
  <c r="BV19" i="18"/>
  <c r="R19" i="18" s="1"/>
  <c r="BL21" i="18"/>
  <c r="L21" i="18" s="1"/>
  <c r="CB33" i="18"/>
  <c r="BW39" i="18"/>
  <c r="BL41" i="18"/>
  <c r="L41" i="18" s="1"/>
  <c r="BR48" i="18"/>
  <c r="BW51" i="18"/>
  <c r="CG51" i="18"/>
  <c r="BC57" i="18"/>
  <c r="BQ59" i="18"/>
  <c r="O59" i="18" s="1"/>
  <c r="BB61" i="18"/>
  <c r="F61" i="18" s="1"/>
  <c r="BM62" i="18"/>
  <c r="CF62" i="18"/>
  <c r="X62" i="18" s="1"/>
  <c r="CA65" i="18"/>
  <c r="U65" i="18" s="1"/>
  <c r="BQ70" i="18"/>
  <c r="O70" i="18" s="1"/>
  <c r="BQ71" i="18"/>
  <c r="O71" i="18" s="1"/>
  <c r="CB72" i="18"/>
  <c r="BC76" i="18"/>
  <c r="CG77" i="18"/>
  <c r="BL78" i="18"/>
  <c r="L78" i="18" s="1"/>
  <c r="BV80" i="18"/>
  <c r="R80" i="18" s="1"/>
  <c r="BW83" i="18"/>
  <c r="CG83" i="18"/>
  <c r="BG84" i="18"/>
  <c r="I84" i="18" s="1"/>
  <c r="BR88" i="18"/>
  <c r="BR90" i="18"/>
  <c r="BV95" i="18"/>
  <c r="R95" i="18" s="1"/>
  <c r="BG100" i="18"/>
  <c r="I100" i="18" s="1"/>
  <c r="BR83" i="2"/>
  <c r="BH86" i="2"/>
  <c r="BM87" i="2"/>
  <c r="BH91" i="2"/>
  <c r="CB41" i="2"/>
  <c r="CB45" i="2"/>
  <c r="CB53" i="2"/>
  <c r="BH11" i="18"/>
  <c r="BH12" i="18"/>
  <c r="BH16" i="18"/>
  <c r="CG17" i="18"/>
  <c r="BC23" i="18"/>
  <c r="BW27" i="18"/>
  <c r="BM29" i="18"/>
  <c r="BR30" i="18"/>
  <c r="BR31" i="18"/>
  <c r="BR43" i="18"/>
  <c r="BH45" i="18"/>
  <c r="BH48" i="18"/>
  <c r="BH60" i="18"/>
  <c r="BW64" i="18"/>
  <c r="BC75" i="18"/>
  <c r="BW79" i="18"/>
  <c r="BR91" i="18"/>
  <c r="BH92" i="18"/>
  <c r="CG94" i="18"/>
  <c r="CB96" i="18"/>
  <c r="BR98" i="18"/>
  <c r="J15" i="19"/>
  <c r="J51" i="19"/>
  <c r="J20" i="19"/>
  <c r="J84" i="19"/>
  <c r="R8" i="18"/>
  <c r="CB9" i="18"/>
  <c r="U9" i="18"/>
  <c r="CG9" i="18"/>
  <c r="X9" i="18"/>
  <c r="BM2" i="18"/>
  <c r="L2" i="18"/>
  <c r="K196" i="19"/>
  <c r="K182" i="19"/>
  <c r="J192" i="19"/>
  <c r="J28" i="19"/>
  <c r="I199" i="19"/>
  <c r="I182" i="19"/>
  <c r="I179" i="19"/>
  <c r="K4" i="19"/>
  <c r="J13" i="19"/>
  <c r="J7" i="19"/>
  <c r="J77" i="19"/>
  <c r="I102" i="19"/>
  <c r="J171" i="19"/>
  <c r="I181" i="19"/>
  <c r="J64" i="19"/>
  <c r="J29" i="19"/>
  <c r="J14" i="19"/>
  <c r="J30" i="19"/>
  <c r="J159" i="19"/>
  <c r="J122" i="19"/>
  <c r="J22" i="19"/>
  <c r="I175" i="19"/>
  <c r="I86" i="19"/>
  <c r="I92" i="19"/>
  <c r="J191" i="19"/>
  <c r="I141" i="19"/>
  <c r="J56" i="19"/>
  <c r="I24" i="19"/>
  <c r="J168" i="19"/>
  <c r="J189" i="19"/>
  <c r="I45" i="19"/>
  <c r="J33" i="19"/>
  <c r="I159" i="19"/>
  <c r="J111" i="19"/>
  <c r="J115" i="19"/>
  <c r="J182" i="19"/>
  <c r="J78" i="19"/>
  <c r="I14" i="19"/>
  <c r="I170" i="19"/>
  <c r="I39" i="19"/>
  <c r="K23" i="19"/>
  <c r="J65" i="19"/>
  <c r="K140" i="19"/>
  <c r="J136" i="19"/>
  <c r="J12" i="19"/>
  <c r="I148" i="19"/>
  <c r="I64" i="19"/>
  <c r="CF9" i="2"/>
  <c r="CG9" i="2" s="1"/>
  <c r="BC9" i="2"/>
  <c r="F9" i="2"/>
  <c r="BM10" i="2"/>
  <c r="BM5" i="2"/>
  <c r="L5" i="2"/>
  <c r="BH9" i="2"/>
  <c r="K13" i="19"/>
  <c r="J139" i="19"/>
  <c r="J114" i="19"/>
  <c r="J152" i="19"/>
  <c r="K168" i="19"/>
  <c r="I73" i="19"/>
  <c r="J180" i="19"/>
  <c r="CA8" i="2"/>
  <c r="U8" i="2" s="1"/>
  <c r="BW7" i="2"/>
  <c r="BG4" i="2"/>
  <c r="BH4" i="2" s="1"/>
  <c r="BC6" i="2"/>
  <c r="BR7" i="18"/>
  <c r="O7" i="18"/>
  <c r="BW4" i="18"/>
  <c r="BM6" i="18"/>
  <c r="L6" i="18"/>
  <c r="K123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J188" i="19"/>
  <c r="K191" i="19"/>
  <c r="J170" i="19"/>
  <c r="J154" i="19"/>
  <c r="I189" i="19"/>
  <c r="I171" i="19"/>
  <c r="K161" i="19"/>
  <c r="K145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8" i="19"/>
  <c r="K195" i="19"/>
  <c r="J187" i="19"/>
  <c r="K163" i="19"/>
  <c r="K147" i="19"/>
  <c r="I172" i="19"/>
  <c r="J172" i="19"/>
  <c r="K133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8" i="19"/>
  <c r="K110" i="19"/>
  <c r="I133" i="19"/>
  <c r="I144" i="19"/>
  <c r="I146" i="19"/>
  <c r="J151" i="19"/>
  <c r="J157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C19" i="19"/>
  <c r="C8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K1" i="2"/>
  <c r="L1" i="2"/>
  <c r="BM1" i="2" s="1"/>
  <c r="BJ1" i="2" s="1"/>
  <c r="E4" i="19"/>
  <c r="H1" i="2"/>
  <c r="U30" i="19"/>
  <c r="I30" i="19" s="1"/>
  <c r="K30" i="19"/>
  <c r="BI1" i="2"/>
  <c r="H6" i="19"/>
  <c r="D17" i="19"/>
  <c r="D6" i="19"/>
  <c r="D5" i="19"/>
  <c r="G4" i="19"/>
  <c r="G9" i="19"/>
  <c r="BC2" i="18"/>
  <c r="F2" i="18"/>
  <c r="G17" i="19"/>
  <c r="H4" i="19"/>
  <c r="G11" i="19"/>
  <c r="B16" i="19"/>
  <c r="H11" i="19"/>
  <c r="H17" i="19"/>
  <c r="D11" i="19"/>
  <c r="B8" i="19"/>
  <c r="B4" i="19"/>
  <c r="G8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E8" i="19"/>
  <c r="D8" i="19"/>
  <c r="G19" i="19"/>
  <c r="G6" i="19"/>
  <c r="D4" i="19"/>
  <c r="H24" i="19"/>
  <c r="H19" i="19"/>
  <c r="AJ20" i="19"/>
  <c r="C5" i="19"/>
  <c r="H28" i="19"/>
  <c r="H22" i="19"/>
  <c r="CK77" i="18"/>
  <c r="AP77" i="18" s="1"/>
  <c r="AJ3" i="19"/>
  <c r="I27" i="18"/>
  <c r="BH27" i="18"/>
  <c r="BQ29" i="18"/>
  <c r="BR29" i="18" s="1"/>
  <c r="CF30" i="18"/>
  <c r="X30" i="18" s="1"/>
  <c r="R35" i="18"/>
  <c r="BW35" i="18"/>
  <c r="CG60" i="18"/>
  <c r="CF60" i="18"/>
  <c r="X60" i="18" s="1"/>
  <c r="BG82" i="18"/>
  <c r="BH82" i="18" s="1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 s="1"/>
  <c r="F55" i="18"/>
  <c r="AJ21" i="19"/>
  <c r="U6" i="18"/>
  <c r="CB6" i="18"/>
  <c r="U8" i="18"/>
  <c r="CB8" i="18"/>
  <c r="BQ9" i="18"/>
  <c r="O9" i="18" s="1"/>
  <c r="X13" i="18"/>
  <c r="CG13" i="18"/>
  <c r="BV30" i="18"/>
  <c r="R30" i="18" s="1"/>
  <c r="BG52" i="18"/>
  <c r="BH52" i="18" s="1"/>
  <c r="I52" i="18"/>
  <c r="BQ54" i="18"/>
  <c r="O54" i="18" s="1"/>
  <c r="E5" i="19"/>
  <c r="E9" i="19"/>
  <c r="E19" i="19"/>
  <c r="D3" i="19"/>
  <c r="C16" i="19"/>
  <c r="AB68" i="18"/>
  <c r="CA3" i="18"/>
  <c r="U3" i="18" s="1"/>
  <c r="CB5" i="18"/>
  <c r="L17" i="18"/>
  <c r="BM17" i="18"/>
  <c r="BC26" i="18"/>
  <c r="F26" i="18"/>
  <c r="L30" i="18"/>
  <c r="BM30" i="18"/>
  <c r="BB37" i="18"/>
  <c r="F37" i="18" s="1"/>
  <c r="BQ42" i="18"/>
  <c r="O42" i="18" s="1"/>
  <c r="BG7" i="18"/>
  <c r="I7" i="18" s="1"/>
  <c r="BQ25" i="18"/>
  <c r="O25" i="18" s="1"/>
  <c r="BV28" i="18"/>
  <c r="R28" i="18" s="1"/>
  <c r="AB28" i="18" s="1"/>
  <c r="BW2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F4" i="18"/>
  <c r="X4" i="18" s="1"/>
  <c r="CG6" i="18"/>
  <c r="CB14" i="18"/>
  <c r="CA18" i="18"/>
  <c r="U18" i="18" s="1"/>
  <c r="CA27" i="18"/>
  <c r="U27" i="18" s="1"/>
  <c r="CA29" i="18"/>
  <c r="U29" i="18"/>
  <c r="CB29" i="18"/>
  <c r="BW40" i="18"/>
  <c r="F5" i="19"/>
  <c r="E6" i="19"/>
  <c r="G16" i="19"/>
  <c r="E11" i="19"/>
  <c r="F8" i="19"/>
  <c r="BL8" i="18"/>
  <c r="L8" i="18" s="1"/>
  <c r="BM10" i="18"/>
  <c r="BR21" i="18"/>
  <c r="BM24" i="18"/>
  <c r="BL24" i="18"/>
  <c r="L24" i="18" s="1"/>
  <c r="CK24" i="18" s="1"/>
  <c r="AP24" i="18" s="1"/>
  <c r="BH32" i="18"/>
  <c r="BL39" i="18"/>
  <c r="L39" i="18" s="1"/>
  <c r="BM43" i="18"/>
  <c r="CG19" i="18"/>
  <c r="BH22" i="18"/>
  <c r="CF28" i="18"/>
  <c r="X28" i="18" s="1"/>
  <c r="BB30" i="18"/>
  <c r="F30" i="18" s="1"/>
  <c r="BG31" i="18"/>
  <c r="I31" i="18" s="1"/>
  <c r="CF41" i="18"/>
  <c r="X41" i="18" s="1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L32" i="18"/>
  <c r="L32" i="18" s="1"/>
  <c r="BQ40" i="18"/>
  <c r="O40" i="18" s="1"/>
  <c r="BW41" i="18"/>
  <c r="CB44" i="18"/>
  <c r="BC45" i="18"/>
  <c r="BR50" i="18"/>
  <c r="BB51" i="18"/>
  <c r="F51" i="18" s="1"/>
  <c r="BG56" i="18"/>
  <c r="I56" i="18" s="1"/>
  <c r="BQ57" i="18"/>
  <c r="O57" i="18" s="1"/>
  <c r="CA59" i="18"/>
  <c r="U59" i="18" s="1"/>
  <c r="CA11" i="18"/>
  <c r="U11" i="18" s="1"/>
  <c r="CF12" i="18"/>
  <c r="X12" i="18" s="1"/>
  <c r="CB22" i="18"/>
  <c r="BR24" i="18"/>
  <c r="BQ33" i="18"/>
  <c r="O33" i="18" s="1"/>
  <c r="BV34" i="18"/>
  <c r="R34" i="18" s="1"/>
  <c r="CG49" i="18"/>
  <c r="CF49" i="18"/>
  <c r="X49" i="18" s="1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L16" i="18"/>
  <c r="L16" i="18" s="1"/>
  <c r="CF16" i="18"/>
  <c r="X16" i="18" s="1"/>
  <c r="BH17" i="18"/>
  <c r="BR17" i="18"/>
  <c r="BQ17" i="18"/>
  <c r="O17" i="18" s="1"/>
  <c r="BQ24" i="18"/>
  <c r="O24" i="18" s="1"/>
  <c r="BV25" i="18"/>
  <c r="R25" i="18" s="1"/>
  <c r="CA26" i="18"/>
  <c r="U26" i="18" s="1"/>
  <c r="CF27" i="18"/>
  <c r="X27" i="18" s="1"/>
  <c r="BH30" i="18"/>
  <c r="BG35" i="18"/>
  <c r="I35" i="18" s="1"/>
  <c r="BR35" i="18"/>
  <c r="CA35" i="18"/>
  <c r="U35" i="18" s="1"/>
  <c r="BG44" i="18"/>
  <c r="I44" i="18" s="1"/>
  <c r="CA48" i="18"/>
  <c r="U48" i="18" s="1"/>
  <c r="BV53" i="18"/>
  <c r="R53" i="18" s="1"/>
  <c r="CG55" i="18"/>
  <c r="CF58" i="18"/>
  <c r="X58" i="18" s="1"/>
  <c r="BG63" i="18"/>
  <c r="I63" i="18" s="1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B38" i="18"/>
  <c r="F38" i="18" s="1"/>
  <c r="BV38" i="18"/>
  <c r="R38" i="18" s="1"/>
  <c r="CG38" i="18"/>
  <c r="BG39" i="18"/>
  <c r="I39" i="18" s="1"/>
  <c r="CK39" i="18" s="1"/>
  <c r="AP39" i="18" s="1"/>
  <c r="CG43" i="18"/>
  <c r="BC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G19" i="18"/>
  <c r="I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BM11" i="18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BH70" i="18"/>
  <c r="BH59" i="18"/>
  <c r="BC62" i="18"/>
  <c r="BM64" i="18"/>
  <c r="BC67" i="18"/>
  <c r="BG71" i="18"/>
  <c r="I71" i="18" s="1"/>
  <c r="BV73" i="18"/>
  <c r="R73" i="18" s="1"/>
  <c r="BW73" i="18"/>
  <c r="BW92" i="18"/>
  <c r="BM98" i="18"/>
  <c r="CF68" i="18"/>
  <c r="X68" i="18" s="1"/>
  <c r="CA75" i="18"/>
  <c r="U75" i="18" s="1"/>
  <c r="BQ46" i="18"/>
  <c r="O46" i="18" s="1"/>
  <c r="BW56" i="18"/>
  <c r="CG56" i="18"/>
  <c r="BR66" i="18"/>
  <c r="BC77" i="18"/>
  <c r="BB78" i="18"/>
  <c r="F78" i="18" s="1"/>
  <c r="BQ80" i="18"/>
  <c r="O80" i="18" s="1"/>
  <c r="BR80" i="18"/>
  <c r="CB80" i="18"/>
  <c r="BC96" i="18"/>
  <c r="CF59" i="18"/>
  <c r="X59" i="18" s="1"/>
  <c r="BB73" i="18"/>
  <c r="F73" i="18" s="1"/>
  <c r="BB83" i="18"/>
  <c r="F83" i="18" s="1"/>
  <c r="CF89" i="18"/>
  <c r="X89" i="18" s="1"/>
  <c r="BC42" i="18"/>
  <c r="BL54" i="18"/>
  <c r="L54" i="18" s="1"/>
  <c r="BQ55" i="18"/>
  <c r="O55" i="18" s="1"/>
  <c r="BW57" i="18"/>
  <c r="CG57" i="18"/>
  <c r="BG58" i="18"/>
  <c r="I58" i="18" s="1"/>
  <c r="BM59" i="18"/>
  <c r="BV59" i="18"/>
  <c r="R59" i="18" s="1"/>
  <c r="CB60" i="18"/>
  <c r="BL61" i="18"/>
  <c r="L61" i="18" s="1"/>
  <c r="AB61" i="18" s="1"/>
  <c r="BG62" i="18"/>
  <c r="I62" i="18" s="1"/>
  <c r="BC63" i="18"/>
  <c r="BV63" i="18"/>
  <c r="R63" i="18" s="1"/>
  <c r="BQ64" i="18"/>
  <c r="O64" i="18" s="1"/>
  <c r="CF65" i="18"/>
  <c r="X65" i="18" s="1"/>
  <c r="BG66" i="18"/>
  <c r="I66" i="18" s="1"/>
  <c r="CB67" i="18"/>
  <c r="BM71" i="18"/>
  <c r="BV71" i="18"/>
  <c r="R71" i="18" s="1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BC46" i="18"/>
  <c r="BW46" i="18"/>
  <c r="CG46" i="18"/>
  <c r="CA53" i="18"/>
  <c r="U53" i="18" s="1"/>
  <c r="BW54" i="18"/>
  <c r="BG55" i="18"/>
  <c r="I55" i="18" s="1"/>
  <c r="BV57" i="18"/>
  <c r="R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G90" i="18"/>
  <c r="I90" i="18" s="1"/>
  <c r="BL91" i="18"/>
  <c r="L91" i="18" s="1"/>
  <c r="BQ92" i="18"/>
  <c r="O92" i="18" s="1"/>
  <c r="BV93" i="18"/>
  <c r="R93" i="18" s="1"/>
  <c r="CA94" i="18"/>
  <c r="U94" i="18" s="1"/>
  <c r="CF95" i="18"/>
  <c r="X95" i="18" s="1"/>
  <c r="BB97" i="18"/>
  <c r="F97" i="18" s="1"/>
  <c r="BG98" i="18"/>
  <c r="I98" i="18" s="1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Q84" i="18"/>
  <c r="O84" i="18" s="1"/>
  <c r="CK84" i="18" s="1"/>
  <c r="AP84" i="18" s="1"/>
  <c r="BH61" i="18"/>
  <c r="BR63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A43" i="18"/>
  <c r="U43" i="18" s="1"/>
  <c r="CF44" i="18"/>
  <c r="X44" i="18" s="1"/>
  <c r="BL48" i="18"/>
  <c r="L48" i="18" s="1"/>
  <c r="BQ49" i="18"/>
  <c r="O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A86" i="18"/>
  <c r="U86" i="18" s="1"/>
  <c r="BC90" i="18"/>
  <c r="BV90" i="18"/>
  <c r="R90" i="18" s="1"/>
  <c r="CB91" i="18"/>
  <c r="CG92" i="18"/>
  <c r="BC94" i="18"/>
  <c r="BR95" i="18"/>
  <c r="BG53" i="18"/>
  <c r="I53" i="18" s="1"/>
  <c r="CG53" i="18"/>
  <c r="CA57" i="18"/>
  <c r="U57" i="18" s="1"/>
  <c r="BR58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L11" i="2"/>
  <c r="BM11" i="2"/>
  <c r="BW31" i="2"/>
  <c r="BR12" i="2"/>
  <c r="I29" i="2"/>
  <c r="BC4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A47" i="2"/>
  <c r="U47" i="2" s="1"/>
  <c r="BL52" i="2"/>
  <c r="L52" i="2" s="1"/>
  <c r="BG8" i="2"/>
  <c r="I8" i="2" s="1"/>
  <c r="F17" i="2"/>
  <c r="BL17" i="2"/>
  <c r="L17" i="2" s="1"/>
  <c r="BH21" i="2"/>
  <c r="BW22" i="2"/>
  <c r="BQ26" i="2"/>
  <c r="O26" i="2" s="1"/>
  <c r="CA29" i="2"/>
  <c r="U29" i="2" s="1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W12" i="2"/>
  <c r="BG16" i="2"/>
  <c r="I16" i="2" s="1"/>
  <c r="BB17" i="2"/>
  <c r="BC17" i="2" s="1"/>
  <c r="BC20" i="2"/>
  <c r="BG21" i="2"/>
  <c r="I21" i="2" s="1"/>
  <c r="CB21" i="2"/>
  <c r="BL25" i="2"/>
  <c r="L25" i="2" s="1"/>
  <c r="BG26" i="2"/>
  <c r="I26" i="2" s="1"/>
  <c r="BV31" i="2"/>
  <c r="R31" i="2" s="1"/>
  <c r="CF31" i="2"/>
  <c r="X31" i="2" s="1"/>
  <c r="BM33" i="2"/>
  <c r="CG33" i="2"/>
  <c r="BL37" i="2"/>
  <c r="BM37" i="2" s="1"/>
  <c r="CF41" i="2"/>
  <c r="CG41" i="2" s="1"/>
  <c r="BQ43" i="2"/>
  <c r="O43" i="2" s="1"/>
  <c r="BR46" i="2"/>
  <c r="BQ47" i="2"/>
  <c r="O47" i="2" s="1"/>
  <c r="BR47" i="2"/>
  <c r="BQ49" i="2"/>
  <c r="BR49" i="2" s="1"/>
  <c r="CF5" i="2"/>
  <c r="X5" i="2" s="1"/>
  <c r="BB15" i="2"/>
  <c r="BC15" i="2" s="1"/>
  <c r="BG24" i="2"/>
  <c r="I24" i="2" s="1"/>
  <c r="BH26" i="2"/>
  <c r="BQ30" i="2"/>
  <c r="O30" i="2" s="1"/>
  <c r="BG68" i="2"/>
  <c r="I68" i="2" s="1"/>
  <c r="CA4" i="2"/>
  <c r="U4" i="2" s="1"/>
  <c r="BV5" i="2"/>
  <c r="BW5" i="2" s="1"/>
  <c r="CA9" i="2"/>
  <c r="U9" i="2" s="1"/>
  <c r="R13" i="2"/>
  <c r="CF13" i="2"/>
  <c r="X13" i="2" s="1"/>
  <c r="CA14" i="2"/>
  <c r="U14" i="2" s="1"/>
  <c r="CF18" i="2"/>
  <c r="X18" i="2" s="1"/>
  <c r="BB23" i="2"/>
  <c r="F23" i="2" s="1"/>
  <c r="CF23" i="2"/>
  <c r="X23" i="2" s="1"/>
  <c r="BB28" i="2"/>
  <c r="F28" i="2" s="1"/>
  <c r="AB28" i="2" s="1"/>
  <c r="BW28" i="2"/>
  <c r="BL34" i="2"/>
  <c r="L34" i="2" s="1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CA17" i="2"/>
  <c r="U17" i="2" s="1"/>
  <c r="CF21" i="2"/>
  <c r="CG21" i="2" s="1"/>
  <c r="CA22" i="2"/>
  <c r="U22" i="2" s="1"/>
  <c r="CF26" i="2"/>
  <c r="X26" i="2" s="1"/>
  <c r="CA37" i="2"/>
  <c r="U37" i="2" s="1"/>
  <c r="BB38" i="2"/>
  <c r="BC38" i="2" s="1"/>
  <c r="BL38" i="2"/>
  <c r="L38" i="2" s="1"/>
  <c r="BV44" i="2"/>
  <c r="BW44" i="2" s="1"/>
  <c r="BV46" i="2"/>
  <c r="R46" i="2" s="1"/>
  <c r="BW49" i="2"/>
  <c r="BL3" i="2"/>
  <c r="BM3" i="2" s="1"/>
  <c r="BM6" i="2"/>
  <c r="BQ7" i="2"/>
  <c r="O7" i="2" s="1"/>
  <c r="BC8" i="2"/>
  <c r="BV11" i="2"/>
  <c r="BW11" i="2" s="1"/>
  <c r="BQ12" i="2"/>
  <c r="O12" i="2" s="1"/>
  <c r="BW13" i="2"/>
  <c r="BV16" i="2"/>
  <c r="R16" i="2" s="1"/>
  <c r="BH17" i="2"/>
  <c r="CA20" i="2"/>
  <c r="CB20" i="2" s="1"/>
  <c r="BV21" i="2"/>
  <c r="R21" i="2" s="1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AB42" i="2" s="1"/>
  <c r="BG50" i="2"/>
  <c r="I50" i="2" s="1"/>
  <c r="BH52" i="2"/>
  <c r="CF53" i="2"/>
  <c r="X53" i="2" s="1"/>
  <c r="CK53" i="2" s="1"/>
  <c r="AP53" i="2" s="1"/>
  <c r="CA62" i="2"/>
  <c r="CB62" i="2" s="1"/>
  <c r="BB64" i="2"/>
  <c r="F64" i="2" s="1"/>
  <c r="BH67" i="2"/>
  <c r="BC77" i="2"/>
  <c r="BB78" i="2"/>
  <c r="F78" i="2" s="1"/>
  <c r="CA86" i="2"/>
  <c r="CB86" i="2" s="1"/>
  <c r="BG87" i="2"/>
  <c r="I87" i="2" s="1"/>
  <c r="AB87" i="2" s="1"/>
  <c r="BB96" i="2"/>
  <c r="F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L82" i="2"/>
  <c r="L82" i="2" s="1"/>
  <c r="BH83" i="2"/>
  <c r="BG95" i="2"/>
  <c r="BH95" i="2" s="1"/>
  <c r="CF76" i="2"/>
  <c r="X76" i="2" s="1"/>
  <c r="BW55" i="2"/>
  <c r="BG59" i="2"/>
  <c r="I59" i="2" s="1"/>
  <c r="BB62" i="2"/>
  <c r="F62" i="2" s="1"/>
  <c r="BC75" i="2"/>
  <c r="BL83" i="2"/>
  <c r="BM83" i="2" s="1"/>
  <c r="BG84" i="2"/>
  <c r="I84" i="2" s="1"/>
  <c r="BQ91" i="2"/>
  <c r="O91" i="2" s="1"/>
  <c r="BL93" i="2"/>
  <c r="L93" i="2" s="1"/>
  <c r="CF94" i="2"/>
  <c r="X94" i="2" s="1"/>
  <c r="BC99" i="2"/>
  <c r="BQ100" i="2"/>
  <c r="O100" i="2" s="1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CA23" i="2"/>
  <c r="U23" i="2" s="1"/>
  <c r="CF24" i="2"/>
  <c r="CG24" i="2" s="1"/>
  <c r="BB26" i="2"/>
  <c r="BC26" i="2" s="1"/>
  <c r="BG27" i="2"/>
  <c r="I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BW58" i="2" s="1"/>
  <c r="CA64" i="2"/>
  <c r="U64" i="2" s="1"/>
  <c r="BB65" i="2"/>
  <c r="BC65" i="2" s="1"/>
  <c r="BV65" i="2"/>
  <c r="R65" i="2" s="1"/>
  <c r="CF73" i="2"/>
  <c r="X73" i="2" s="1"/>
  <c r="BG74" i="2"/>
  <c r="BH74" i="2" s="1"/>
  <c r="BB75" i="2"/>
  <c r="BV76" i="2"/>
  <c r="R76" i="2" s="1"/>
  <c r="BB83" i="2"/>
  <c r="F83" i="2" s="1"/>
  <c r="BL90" i="2"/>
  <c r="L90" i="2" s="1"/>
  <c r="BV90" i="2"/>
  <c r="R90" i="2" s="1"/>
  <c r="CF97" i="2"/>
  <c r="CG97" i="2" s="1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CG19" i="2" s="1"/>
  <c r="BB21" i="2"/>
  <c r="BC21" i="2" s="1"/>
  <c r="BG22" i="2"/>
  <c r="BH22" i="2" s="1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R41" i="2" s="1"/>
  <c r="BL43" i="2"/>
  <c r="L43" i="2" s="1"/>
  <c r="CF44" i="2"/>
  <c r="CG44" i="2" s="1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B73" i="2"/>
  <c r="F73" i="2" s="1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F100" i="2"/>
  <c r="CG100" i="2" s="1"/>
  <c r="BL47" i="2"/>
  <c r="L47" i="2" s="1"/>
  <c r="BG51" i="2"/>
  <c r="I51" i="2" s="1"/>
  <c r="CF51" i="2"/>
  <c r="X51" i="2" s="1"/>
  <c r="CF52" i="2"/>
  <c r="CG52" i="2" s="1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C56" i="2" s="1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G73" i="2"/>
  <c r="I73" i="2" s="1"/>
  <c r="CG77" i="2"/>
  <c r="CA78" i="2"/>
  <c r="CB78" i="2" s="1"/>
  <c r="BV79" i="2"/>
  <c r="BW79" i="2" s="1"/>
  <c r="BW81" i="2"/>
  <c r="BV82" i="2"/>
  <c r="BW82" i="2" s="1"/>
  <c r="BB86" i="2"/>
  <c r="F86" i="2" s="1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F79" i="2"/>
  <c r="CG79" i="2" s="1"/>
  <c r="BQ84" i="2"/>
  <c r="BR84" i="2" s="1"/>
  <c r="BB89" i="2"/>
  <c r="BC89" i="2" s="1"/>
  <c r="BV93" i="2"/>
  <c r="R93" i="2" s="1"/>
  <c r="BG98" i="2"/>
  <c r="BH98" i="2" s="1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BW71" i="2" s="1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CF89" i="2"/>
  <c r="X89" i="2" s="1"/>
  <c r="BC92" i="2"/>
  <c r="BQ94" i="2"/>
  <c r="O94" i="2" s="1"/>
  <c r="BW96" i="2"/>
  <c r="BB99" i="2"/>
  <c r="F99" i="2" s="1"/>
  <c r="BH55" i="2"/>
  <c r="CB59" i="2"/>
  <c r="BH63" i="2"/>
  <c r="CF63" i="2"/>
  <c r="X63" i="2" s="1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V85" i="2"/>
  <c r="BW85" i="2" s="1"/>
  <c r="CG85" i="2"/>
  <c r="BL88" i="2"/>
  <c r="BM88" i="2" s="1"/>
  <c r="BG90" i="2"/>
  <c r="BH90" i="2" s="1"/>
  <c r="BR90" i="2"/>
  <c r="CF92" i="2"/>
  <c r="X92" i="2" s="1"/>
  <c r="CA94" i="2"/>
  <c r="CB94" i="2" s="1"/>
  <c r="BQ97" i="2"/>
  <c r="BR97" i="2" s="1"/>
  <c r="BL99" i="2"/>
  <c r="BM99" i="2" s="1"/>
  <c r="BW99" i="2"/>
  <c r="BC95" i="2"/>
  <c r="CB100" i="2"/>
  <c r="I2" i="2"/>
  <c r="L32" i="2"/>
  <c r="AB32" i="2" s="1"/>
  <c r="F100" i="2"/>
  <c r="F15" i="2"/>
  <c r="F20" i="2"/>
  <c r="O29" i="2"/>
  <c r="L51" i="2"/>
  <c r="U31" i="2"/>
  <c r="U6" i="2"/>
  <c r="I43" i="2"/>
  <c r="U40" i="2"/>
  <c r="O81" i="2"/>
  <c r="F91" i="2"/>
  <c r="O6" i="2"/>
  <c r="X15" i="2"/>
  <c r="F3" i="2"/>
  <c r="F25" i="2"/>
  <c r="I66" i="2"/>
  <c r="U66" i="2"/>
  <c r="F75" i="2"/>
  <c r="O46" i="2"/>
  <c r="F51" i="2"/>
  <c r="U90" i="2"/>
  <c r="R4" i="2"/>
  <c r="I58" i="2"/>
  <c r="I74" i="2"/>
  <c r="U99" i="2"/>
  <c r="F11" i="2"/>
  <c r="O13" i="2"/>
  <c r="U18" i="2"/>
  <c r="R22" i="2"/>
  <c r="R27" i="2"/>
  <c r="X27" i="2"/>
  <c r="L37" i="2"/>
  <c r="U39" i="2"/>
  <c r="L45" i="2"/>
  <c r="X49" i="2"/>
  <c r="O56" i="2"/>
  <c r="R81" i="2"/>
  <c r="X19" i="2"/>
  <c r="F29" i="2"/>
  <c r="U96" i="2"/>
  <c r="I18" i="2"/>
  <c r="R11" i="2"/>
  <c r="X11" i="2"/>
  <c r="U15" i="2"/>
  <c r="F21" i="2"/>
  <c r="X29" i="2"/>
  <c r="I30" i="2"/>
  <c r="R38" i="2"/>
  <c r="U54" i="2"/>
  <c r="O78" i="2"/>
  <c r="R98" i="2"/>
  <c r="F13" i="2"/>
  <c r="X16" i="2"/>
  <c r="I22" i="2"/>
  <c r="U35" i="2"/>
  <c r="L67" i="2"/>
  <c r="O86" i="2"/>
  <c r="I14" i="2"/>
  <c r="O33" i="2"/>
  <c r="R47" i="2"/>
  <c r="I52" i="2"/>
  <c r="O60" i="2"/>
  <c r="U62" i="2"/>
  <c r="F67" i="2"/>
  <c r="L91" i="2"/>
  <c r="R39" i="2"/>
  <c r="I44" i="2"/>
  <c r="O76" i="2"/>
  <c r="CK76" i="2" s="1"/>
  <c r="AP76" i="2" s="1"/>
  <c r="I78" i="2"/>
  <c r="R87" i="2"/>
  <c r="X41" i="2"/>
  <c r="X95" i="2"/>
  <c r="X99" i="2"/>
  <c r="X100" i="2"/>
  <c r="X36" i="2"/>
  <c r="L85" i="2"/>
  <c r="R85" i="2"/>
  <c r="I86" i="2"/>
  <c r="R95" i="2"/>
  <c r="O97" i="2"/>
  <c r="I31" i="2"/>
  <c r="O38" i="2"/>
  <c r="F43" i="2"/>
  <c r="U45" i="2"/>
  <c r="X46" i="2"/>
  <c r="I49" i="2"/>
  <c r="L50" i="2"/>
  <c r="O51" i="2"/>
  <c r="R52" i="2"/>
  <c r="U55" i="2"/>
  <c r="U59" i="2"/>
  <c r="U94" i="2"/>
  <c r="L95" i="2"/>
  <c r="L83" i="2"/>
  <c r="X87" i="2"/>
  <c r="L40" i="2"/>
  <c r="R42" i="2"/>
  <c r="CK42" i="2" s="1"/>
  <c r="AP42" i="2" s="1"/>
  <c r="U43" i="2"/>
  <c r="X44" i="2"/>
  <c r="F46" i="2"/>
  <c r="L48" i="2"/>
  <c r="R50" i="2"/>
  <c r="U51" i="2"/>
  <c r="X52" i="2"/>
  <c r="F56" i="2"/>
  <c r="U56" i="2"/>
  <c r="O57" i="2"/>
  <c r="F59" i="2"/>
  <c r="L59" i="2"/>
  <c r="R63" i="2"/>
  <c r="O65" i="2"/>
  <c r="U72" i="2"/>
  <c r="AB72" i="2" s="1"/>
  <c r="R74" i="2"/>
  <c r="X79" i="2"/>
  <c r="R82" i="2"/>
  <c r="F89" i="2"/>
  <c r="X97" i="2"/>
  <c r="U75" i="2"/>
  <c r="U83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P1" i="2"/>
  <c r="O1" i="2"/>
  <c r="BR1" i="2" s="1"/>
  <c r="N1" i="2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X8" i="19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A2" i="12" a="1"/>
  <c r="BM34" i="18" l="1"/>
  <c r="BR87" i="18"/>
  <c r="BH99" i="2"/>
  <c r="CG26" i="18"/>
  <c r="BM54" i="2"/>
  <c r="CG20" i="2"/>
  <c r="I43" i="19"/>
  <c r="BC65" i="18"/>
  <c r="CB86" i="18"/>
  <c r="BH90" i="18"/>
  <c r="CK62" i="18"/>
  <c r="AP62" i="18" s="1"/>
  <c r="CK46" i="18"/>
  <c r="AP46" i="18" s="1"/>
  <c r="BW53" i="18"/>
  <c r="CB11" i="18"/>
  <c r="CB18" i="18"/>
  <c r="CG30" i="18"/>
  <c r="I4" i="2"/>
  <c r="BW95" i="18"/>
  <c r="BM33" i="18"/>
  <c r="K72" i="19"/>
  <c r="K56" i="19"/>
  <c r="I80" i="19"/>
  <c r="I50" i="19"/>
  <c r="I20" i="19"/>
  <c r="U20" i="2"/>
  <c r="BR94" i="18"/>
  <c r="BR59" i="18"/>
  <c r="BW81" i="18"/>
  <c r="BC59" i="18"/>
  <c r="BM41" i="18"/>
  <c r="BM60" i="18"/>
  <c r="BM76" i="2"/>
  <c r="K16" i="19"/>
  <c r="AB27" i="2"/>
  <c r="CG63" i="2"/>
  <c r="CG92" i="2"/>
  <c r="CK63" i="2"/>
  <c r="AP63" i="2" s="1"/>
  <c r="O41" i="2"/>
  <c r="R71" i="2"/>
  <c r="F48" i="2"/>
  <c r="I95" i="2"/>
  <c r="R36" i="2"/>
  <c r="CK27" i="2"/>
  <c r="AP27" i="2" s="1"/>
  <c r="CK94" i="2"/>
  <c r="AP94" i="2" s="1"/>
  <c r="BM82" i="2"/>
  <c r="BC78" i="2"/>
  <c r="BR15" i="2"/>
  <c r="BR24" i="2"/>
  <c r="CG87" i="18"/>
  <c r="CK42" i="18"/>
  <c r="AP42" i="18" s="1"/>
  <c r="BH66" i="18"/>
  <c r="BR55" i="18"/>
  <c r="CB64" i="18"/>
  <c r="CB75" i="18"/>
  <c r="BH71" i="18"/>
  <c r="CG65" i="18"/>
  <c r="CB48" i="18"/>
  <c r="BM27" i="18"/>
  <c r="CG27" i="18"/>
  <c r="BM45" i="18"/>
  <c r="BM48" i="18"/>
  <c r="BC37" i="18"/>
  <c r="BW14" i="18"/>
  <c r="I82" i="18"/>
  <c r="CB65" i="18"/>
  <c r="CB89" i="18"/>
  <c r="BH57" i="18"/>
  <c r="CG33" i="18"/>
  <c r="BM69" i="2"/>
  <c r="BM65" i="2"/>
  <c r="I56" i="19"/>
  <c r="J95" i="19"/>
  <c r="BH93" i="18"/>
  <c r="BC73" i="18"/>
  <c r="X60" i="2"/>
  <c r="CK60" i="2" s="1"/>
  <c r="AP60" i="2" s="1"/>
  <c r="BH73" i="2"/>
  <c r="CG31" i="2"/>
  <c r="BC92" i="18"/>
  <c r="BR68" i="18"/>
  <c r="CB94" i="18"/>
  <c r="CK59" i="18"/>
  <c r="AP59" i="18" s="1"/>
  <c r="BM61" i="18"/>
  <c r="BC78" i="18"/>
  <c r="AB19" i="18"/>
  <c r="BW47" i="18"/>
  <c r="BC38" i="18"/>
  <c r="BW29" i="18"/>
  <c r="BM16" i="18"/>
  <c r="BC14" i="18"/>
  <c r="BR57" i="18"/>
  <c r="BH18" i="18"/>
  <c r="BH28" i="2"/>
  <c r="AB88" i="18"/>
  <c r="I98" i="2"/>
  <c r="CK98" i="2" s="1"/>
  <c r="AP98" i="2" s="1"/>
  <c r="BR100" i="2"/>
  <c r="CG53" i="2"/>
  <c r="O49" i="2"/>
  <c r="F97" i="2"/>
  <c r="R58" i="2"/>
  <c r="AB85" i="2"/>
  <c r="L88" i="2"/>
  <c r="X30" i="2"/>
  <c r="BW24" i="2"/>
  <c r="BC23" i="2"/>
  <c r="BW8" i="2"/>
  <c r="CG52" i="18"/>
  <c r="CB53" i="18"/>
  <c r="CG68" i="18"/>
  <c r="BC13" i="18"/>
  <c r="BH44" i="18"/>
  <c r="BR40" i="18"/>
  <c r="CG4" i="18"/>
  <c r="BC61" i="18"/>
  <c r="BC99" i="18"/>
  <c r="BH85" i="18"/>
  <c r="BM13" i="18"/>
  <c r="BC68" i="18"/>
  <c r="CG88" i="2"/>
  <c r="BC47" i="2"/>
  <c r="CB24" i="2"/>
  <c r="J72" i="19"/>
  <c r="K114" i="19"/>
  <c r="I26" i="19"/>
  <c r="J80" i="19"/>
  <c r="BR21" i="2"/>
  <c r="AB94" i="2"/>
  <c r="F65" i="2"/>
  <c r="BC62" i="2"/>
  <c r="CG26" i="2"/>
  <c r="CG13" i="2"/>
  <c r="AB53" i="2"/>
  <c r="BR84" i="18"/>
  <c r="CB39" i="18"/>
  <c r="CK14" i="2"/>
  <c r="AP14" i="2" s="1"/>
  <c r="U30" i="2"/>
  <c r="BM36" i="18"/>
  <c r="L99" i="2"/>
  <c r="O84" i="2"/>
  <c r="AB62" i="2"/>
  <c r="U86" i="2"/>
  <c r="L9" i="2"/>
  <c r="CK9" i="2" s="1"/>
  <c r="AP9" i="2" s="1"/>
  <c r="U58" i="2"/>
  <c r="BC86" i="2"/>
  <c r="BC73" i="2"/>
  <c r="BR48" i="2"/>
  <c r="AB84" i="2"/>
  <c r="CK96" i="2"/>
  <c r="AP96" i="2" s="1"/>
  <c r="CB36" i="2"/>
  <c r="BW98" i="18"/>
  <c r="BM67" i="18"/>
  <c r="BM83" i="18"/>
  <c r="AB45" i="18"/>
  <c r="CG71" i="18"/>
  <c r="BR64" i="18"/>
  <c r="AB58" i="18"/>
  <c r="CG59" i="18"/>
  <c r="CG58" i="18"/>
  <c r="AB24" i="18"/>
  <c r="BM75" i="18"/>
  <c r="BM32" i="18"/>
  <c r="BM78" i="18"/>
  <c r="CG78" i="18"/>
  <c r="CB12" i="18"/>
  <c r="BM92" i="2"/>
  <c r="I48" i="19"/>
  <c r="CB16" i="2"/>
  <c r="J190" i="19"/>
  <c r="J156" i="19"/>
  <c r="CK57" i="2"/>
  <c r="AP57" i="2" s="1"/>
  <c r="O92" i="2"/>
  <c r="R77" i="2"/>
  <c r="AB77" i="2" s="1"/>
  <c r="R61" i="2"/>
  <c r="X38" i="2"/>
  <c r="CK38" i="2" s="1"/>
  <c r="AP38" i="2" s="1"/>
  <c r="X24" i="2"/>
  <c r="CK24" i="2" s="1"/>
  <c r="AP24" i="2" s="1"/>
  <c r="CK28" i="2"/>
  <c r="AP28" i="2" s="1"/>
  <c r="L15" i="2"/>
  <c r="CK15" i="2" s="1"/>
  <c r="AP15" i="2" s="1"/>
  <c r="CB46" i="2"/>
  <c r="CG62" i="2"/>
  <c r="BR94" i="2"/>
  <c r="BM38" i="2"/>
  <c r="CB17" i="2"/>
  <c r="BM12" i="2"/>
  <c r="BR26" i="2"/>
  <c r="CB47" i="2"/>
  <c r="CB97" i="18"/>
  <c r="CK49" i="18"/>
  <c r="AP49" i="18" s="1"/>
  <c r="BM99" i="18"/>
  <c r="AB91" i="18"/>
  <c r="AB57" i="18"/>
  <c r="BH58" i="18"/>
  <c r="CK40" i="18"/>
  <c r="AP40" i="18" s="1"/>
  <c r="BW43" i="18"/>
  <c r="CG12" i="18"/>
  <c r="BC51" i="18"/>
  <c r="BH31" i="18"/>
  <c r="BM39" i="18"/>
  <c r="O29" i="18"/>
  <c r="CK29" i="18" s="1"/>
  <c r="AP29" i="18" s="1"/>
  <c r="BH69" i="18"/>
  <c r="CG97" i="18"/>
  <c r="BR66" i="2"/>
  <c r="BH23" i="2"/>
  <c r="J75" i="19"/>
  <c r="J83" i="19"/>
  <c r="K44" i="19"/>
  <c r="K38" i="19"/>
  <c r="O4" i="2"/>
  <c r="BR10" i="18"/>
  <c r="BM9" i="18"/>
  <c r="X9" i="2"/>
  <c r="X3" i="2"/>
  <c r="U7" i="2"/>
  <c r="CB8" i="2"/>
  <c r="R5" i="2"/>
  <c r="O5" i="2"/>
  <c r="CK5" i="2" s="1"/>
  <c r="AP5" i="2" s="1"/>
  <c r="BH8" i="18"/>
  <c r="BH6" i="18"/>
  <c r="BC6" i="18"/>
  <c r="BC5" i="18"/>
  <c r="F4" i="18"/>
  <c r="AB4" i="18" s="1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L6" i="19"/>
  <c r="L4" i="19"/>
  <c r="L9" i="19"/>
  <c r="L11" i="19"/>
  <c r="L19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AB34" i="2" s="1"/>
  <c r="L23" i="2"/>
  <c r="AB23" i="2" s="1"/>
  <c r="CK10" i="2"/>
  <c r="AP10" i="2" s="1"/>
  <c r="F7" i="2"/>
  <c r="AB7" i="2" s="1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AB58" i="2"/>
  <c r="AB14" i="2"/>
  <c r="AB63" i="2"/>
  <c r="BW66" i="2"/>
  <c r="CB80" i="2"/>
  <c r="BH51" i="2"/>
  <c r="CG37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I3" i="2"/>
  <c r="AB98" i="2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AB31" i="2"/>
  <c r="CK70" i="2"/>
  <c r="AP70" i="2" s="1"/>
  <c r="AB50" i="2"/>
  <c r="CK50" i="2"/>
  <c r="AP50" i="2" s="1"/>
  <c r="AB22" i="2"/>
  <c r="CK22" i="2"/>
  <c r="AP22" i="2" s="1"/>
  <c r="AB20" i="2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8" i="19"/>
  <c r="R29" i="19"/>
  <c r="F29" i="19" s="1"/>
  <c r="AB2" i="2"/>
  <c r="CK2" i="2"/>
  <c r="AP2" i="2" s="1"/>
  <c r="BM2" i="2"/>
  <c r="N29" i="19"/>
  <c r="AB21" i="2" l="1"/>
  <c r="AB5" i="2"/>
  <c r="CK92" i="2"/>
  <c r="AP92" i="2" s="1"/>
  <c r="CK34" i="2"/>
  <c r="AP34" i="2" s="1"/>
  <c r="CK26" i="2"/>
  <c r="AP26" i="2" s="1"/>
  <c r="AB4" i="2"/>
  <c r="CK4" i="2"/>
  <c r="AP4" i="2" s="1"/>
  <c r="AB3" i="2"/>
  <c r="CK6" i="18"/>
  <c r="AP6" i="18" s="1"/>
  <c r="AF12" i="19" s="1"/>
  <c r="AF27" i="19"/>
  <c r="CK7" i="2"/>
  <c r="AP7" i="2" s="1"/>
  <c r="CK89" i="18"/>
  <c r="AP89" i="18" s="1"/>
  <c r="AF64" i="19" s="1"/>
  <c r="AB89" i="18"/>
  <c r="AF78" i="19"/>
  <c r="AF68" i="19"/>
  <c r="AF58" i="19"/>
  <c r="AF136" i="19"/>
  <c r="AF130" i="19"/>
  <c r="AF132" i="19"/>
  <c r="AF49" i="19"/>
  <c r="AF57" i="19"/>
  <c r="AF80" i="19"/>
  <c r="AF182" i="19"/>
  <c r="AF153" i="19"/>
  <c r="AF147" i="19"/>
  <c r="AF5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46" i="19" l="1"/>
  <c r="AF74" i="19"/>
  <c r="AF145" i="19"/>
  <c r="AF72" i="19"/>
  <c r="AF84" i="19"/>
  <c r="AF171" i="19"/>
  <c r="AF35" i="19"/>
  <c r="AF90" i="19"/>
  <c r="T12" i="19"/>
  <c r="H12" i="19" s="1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H130" i="19" s="1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T84" i="19"/>
  <c r="T148" i="19"/>
  <c r="H148" i="19" s="1"/>
  <c r="T192" i="19"/>
  <c r="H192" i="19" s="1"/>
  <c r="T145" i="19"/>
  <c r="H145" i="19" s="1"/>
  <c r="T182" i="19"/>
  <c r="H182" i="19" s="1"/>
  <c r="T52" i="19"/>
  <c r="H52" i="19" s="1"/>
  <c r="T147" i="19"/>
  <c r="H147" i="19" s="1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H58" i="19" s="1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H42" i="19" s="1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H64" i="19" s="1"/>
  <c r="T37" i="19"/>
  <c r="H37" i="19" s="1"/>
  <c r="T104" i="19"/>
  <c r="H104" i="19" s="1"/>
  <c r="T35" i="19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H74" i="19" s="1"/>
  <c r="T165" i="19"/>
  <c r="H165" i="19" s="1"/>
  <c r="T150" i="19"/>
  <c r="H150" i="19" s="1"/>
  <c r="T166" i="19"/>
  <c r="H166" i="19" s="1"/>
  <c r="T80" i="19"/>
  <c r="H80" i="19" s="1"/>
  <c r="T44" i="19"/>
  <c r="H44" i="19" s="1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H49" i="19" s="1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H68" i="19" s="1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H56" i="19" s="1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35" i="19" l="1"/>
  <c r="H84" i="19"/>
  <c r="H171" i="19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X3" i="12" s="1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Y3" i="12"/>
  <c r="AE3" i="12"/>
  <c r="AF3" i="12"/>
  <c r="AQ3" i="12"/>
  <c r="A4" i="12" a="1"/>
  <c r="R12" i="19" l="1"/>
  <c r="N12" i="19"/>
  <c r="P12" i="19"/>
  <c r="Q12" i="19"/>
  <c r="S12" i="19"/>
  <c r="O12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X12" i="19" l="1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K32" i="18"/>
  <c r="A6" i="12" a="1"/>
  <c r="AM31" i="18" l="1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I4" i="12" s="1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4" i="12" s="1"/>
  <c r="M4" i="12" s="1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N4" i="12" s="1"/>
  <c r="P4" i="12" s="1"/>
  <c r="AM10" i="18"/>
  <c r="AM56" i="18"/>
  <c r="A6" i="12"/>
  <c r="AM4" i="12" l="1"/>
  <c r="O4" i="12" s="1"/>
  <c r="AJ4" i="12"/>
  <c r="L4" i="12" s="1"/>
  <c r="AK3" i="12"/>
  <c r="M3" i="12" s="1"/>
  <c r="AI5" i="12"/>
  <c r="K5" i="12" s="1"/>
  <c r="AN3" i="12"/>
  <c r="P3" i="12" s="1"/>
  <c r="AM3" i="12"/>
  <c r="O3" i="12" s="1"/>
  <c r="AJ3" i="12"/>
  <c r="L3" i="12" s="1"/>
  <c r="AI3" i="12"/>
  <c r="K3" i="12" s="1"/>
  <c r="AL3" i="12"/>
  <c r="N3" i="12" s="1"/>
  <c r="AD12" i="19"/>
  <c r="F12" i="19" s="1"/>
  <c r="AN5" i="12"/>
  <c r="P5" i="12" s="1"/>
  <c r="AK5" i="12"/>
  <c r="M5" i="12" s="1"/>
  <c r="AC12" i="19"/>
  <c r="E12" i="19" s="1"/>
  <c r="AM5" i="12"/>
  <c r="O5" i="12" s="1"/>
  <c r="AJ5" i="12"/>
  <c r="L5" i="12" s="1"/>
  <c r="AL5" i="12"/>
  <c r="N5" i="12" s="1"/>
  <c r="Z12" i="19"/>
  <c r="B12" i="19" s="1"/>
  <c r="AB12" i="19"/>
  <c r="D12" i="19" s="1"/>
  <c r="AE12" i="19"/>
  <c r="G12" i="19" s="1"/>
  <c r="AA12" i="19"/>
  <c r="C12" i="19" s="1"/>
  <c r="K4" i="12"/>
  <c r="U4" i="12" s="1"/>
  <c r="AS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U5" i="12" l="1"/>
  <c r="U3" i="12"/>
  <c r="AS3" i="12"/>
  <c r="AS5" i="12"/>
  <c r="L12" i="19"/>
  <c r="AJ12" i="19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AJ7" i="12"/>
  <c r="AF7" i="12"/>
  <c r="I7" i="12"/>
  <c r="C7" i="12"/>
  <c r="X7" i="12"/>
  <c r="AM7" i="12"/>
  <c r="W7" i="12"/>
  <c r="AD7" i="12"/>
  <c r="E7" i="12"/>
  <c r="G7" i="12" s="1"/>
  <c r="AQ7" i="12"/>
  <c r="AB7" i="12"/>
  <c r="A8" i="12"/>
  <c r="M7" i="12" l="1"/>
  <c r="N7" i="12"/>
  <c r="O7" i="12"/>
  <c r="K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AR9" i="12"/>
  <c r="Y9" i="12"/>
  <c r="AL9" i="12"/>
  <c r="Z9" i="12"/>
  <c r="A10" i="12"/>
  <c r="F9" i="12"/>
  <c r="G9" i="12"/>
  <c r="O9" i="12" l="1"/>
  <c r="L9" i="12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I10" i="12"/>
  <c r="Z10" i="12"/>
  <c r="AK10" i="12"/>
  <c r="A11" i="12"/>
  <c r="K10" i="12" l="1"/>
  <c r="O10" i="12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L12" i="12"/>
  <c r="T12" i="12"/>
  <c r="R12" i="12"/>
  <c r="O12" i="12"/>
  <c r="AS12" i="12"/>
  <c r="AG12" i="12"/>
  <c r="K12" i="12"/>
  <c r="S12" i="12"/>
  <c r="Q12" i="12"/>
  <c r="H12" i="12"/>
  <c r="I13" i="12"/>
  <c r="AJ13" i="12"/>
  <c r="J13" i="12"/>
  <c r="AC13" i="12"/>
  <c r="AL13" i="12"/>
  <c r="AN13" i="12"/>
  <c r="C13" i="12"/>
  <c r="AF13" i="12"/>
  <c r="Y13" i="12"/>
  <c r="AB13" i="12"/>
  <c r="AE13" i="12"/>
  <c r="AK13" i="12"/>
  <c r="AM13" i="12"/>
  <c r="AI13" i="12"/>
  <c r="AR13" i="12"/>
  <c r="W13" i="12"/>
  <c r="AO13" i="12"/>
  <c r="E13" i="12"/>
  <c r="X13" i="12"/>
  <c r="AD13" i="12"/>
  <c r="D13" i="12"/>
  <c r="AA13" i="12"/>
  <c r="B13" i="12"/>
  <c r="Z13" i="12"/>
  <c r="AQ13" i="12"/>
  <c r="AP13" i="12"/>
  <c r="A14" i="12" a="1"/>
  <c r="U12" i="12" l="1"/>
  <c r="R13" i="12"/>
  <c r="Q13" i="12"/>
  <c r="S13" i="12"/>
  <c r="L13" i="12"/>
  <c r="O13" i="12"/>
  <c r="AS13" i="12"/>
  <c r="A14" i="12"/>
  <c r="G13" i="12"/>
  <c r="H13" i="12"/>
  <c r="F13" i="12"/>
  <c r="P13" i="12"/>
  <c r="M13" i="12"/>
  <c r="N13" i="12"/>
  <c r="K13" i="12"/>
  <c r="AG13" i="12"/>
  <c r="T13" i="12"/>
  <c r="U13" i="12" l="1"/>
  <c r="B14" i="12"/>
  <c r="AF14" i="12"/>
  <c r="D14" i="12"/>
  <c r="AI14" i="12"/>
  <c r="AJ14" i="12"/>
  <c r="E14" i="12"/>
  <c r="AL14" i="12"/>
  <c r="W14" i="12"/>
  <c r="AR14" i="12"/>
  <c r="AN14" i="12"/>
  <c r="AM14" i="12"/>
  <c r="J14" i="12"/>
  <c r="AA14" i="12"/>
  <c r="AK14" i="12"/>
  <c r="AE14" i="12"/>
  <c r="AB14" i="12"/>
  <c r="AC14" i="12"/>
  <c r="C14" i="12"/>
  <c r="AO14" i="12"/>
  <c r="Z14" i="12"/>
  <c r="I14" i="12"/>
  <c r="Y14" i="12"/>
  <c r="X14" i="12"/>
  <c r="AD14" i="12"/>
  <c r="AP14" i="12"/>
  <c r="AQ14" i="12"/>
  <c r="A15" i="12" a="1"/>
  <c r="M14" i="12" l="1"/>
  <c r="L14" i="12"/>
  <c r="S14" i="12"/>
  <c r="O14" i="12"/>
  <c r="Q14" i="12"/>
  <c r="P14" i="12"/>
  <c r="A15" i="12"/>
  <c r="N14" i="12"/>
  <c r="R14" i="12"/>
  <c r="K14" i="12"/>
  <c r="AG14" i="12"/>
  <c r="G14" i="12"/>
  <c r="F14" i="12"/>
  <c r="H14" i="12"/>
  <c r="AS14" i="12"/>
  <c r="T14" i="12"/>
  <c r="U14" i="12" l="1"/>
  <c r="AM15" i="12"/>
  <c r="AI15" i="12"/>
  <c r="AB15" i="12"/>
  <c r="Y15" i="12"/>
  <c r="B15" i="12"/>
  <c r="AC15" i="12"/>
  <c r="Z15" i="12"/>
  <c r="AR15" i="12"/>
  <c r="W15" i="12"/>
  <c r="AJ15" i="12"/>
  <c r="AD15" i="12"/>
  <c r="AQ15" i="12"/>
  <c r="E15" i="12"/>
  <c r="AA15" i="12"/>
  <c r="AN15" i="12"/>
  <c r="AK15" i="12"/>
  <c r="I15" i="12"/>
  <c r="AL15" i="12"/>
  <c r="AF15" i="12"/>
  <c r="X15" i="12"/>
  <c r="D15" i="12"/>
  <c r="C15" i="12"/>
  <c r="AO15" i="12"/>
  <c r="J15" i="12"/>
  <c r="AP15" i="12"/>
  <c r="AE15" i="12"/>
  <c r="A16" i="12" a="1"/>
  <c r="O15" i="12" l="1"/>
  <c r="N15" i="12"/>
  <c r="L15" i="12"/>
  <c r="R15" i="12"/>
  <c r="A16" i="12"/>
  <c r="Q15" i="12"/>
  <c r="H15" i="12"/>
  <c r="G15" i="12"/>
  <c r="F15" i="12"/>
  <c r="M15" i="12"/>
  <c r="T15" i="12"/>
  <c r="P15" i="12"/>
  <c r="S15" i="12"/>
  <c r="AS15" i="12"/>
  <c r="K15" i="12"/>
  <c r="AG15" i="12"/>
  <c r="U15" i="12" l="1"/>
  <c r="B16" i="12"/>
  <c r="AR16" i="12"/>
  <c r="C16" i="12"/>
  <c r="AK16" i="12"/>
  <c r="I16" i="12"/>
  <c r="AM16" i="12"/>
  <c r="AC16" i="12"/>
  <c r="AN16" i="12"/>
  <c r="AE16" i="12"/>
  <c r="Y16" i="12"/>
  <c r="AL16" i="12"/>
  <c r="AI16" i="12"/>
  <c r="D16" i="12"/>
  <c r="AJ16" i="12"/>
  <c r="AA16" i="12"/>
  <c r="W16" i="12"/>
  <c r="X16" i="12"/>
  <c r="AQ16" i="12"/>
  <c r="AF16" i="12"/>
  <c r="AB16" i="12"/>
  <c r="E16" i="12"/>
  <c r="Z16" i="12"/>
  <c r="AD16" i="12"/>
  <c r="AP16" i="12"/>
  <c r="AO16" i="12"/>
  <c r="J16" i="12"/>
  <c r="A17" i="12" a="1"/>
  <c r="P16" i="12" l="1"/>
  <c r="T16" i="12"/>
  <c r="R16" i="12"/>
  <c r="Q16" i="12"/>
  <c r="N16" i="12"/>
  <c r="O16" i="12"/>
  <c r="A17" i="12"/>
  <c r="AS16" i="12"/>
  <c r="M16" i="12"/>
  <c r="G16" i="12"/>
  <c r="F16" i="12"/>
  <c r="H16" i="12"/>
  <c r="L16" i="12"/>
  <c r="S16" i="12"/>
  <c r="K16" i="12"/>
  <c r="AG16" i="12"/>
  <c r="U16" i="12" l="1"/>
  <c r="AR17" i="12"/>
  <c r="AP17" i="12"/>
  <c r="AA17" i="12"/>
  <c r="Z17" i="12"/>
  <c r="AQ17" i="12"/>
  <c r="AF17" i="12"/>
  <c r="AD17" i="12"/>
  <c r="Y17" i="12"/>
  <c r="W17" i="12"/>
  <c r="AO17" i="12"/>
  <c r="B17" i="12"/>
  <c r="AL17" i="12"/>
  <c r="AK17" i="12"/>
  <c r="AE17" i="12"/>
  <c r="AM17" i="12"/>
  <c r="AB17" i="12"/>
  <c r="C17" i="12"/>
  <c r="E17" i="12"/>
  <c r="AC17" i="12"/>
  <c r="X17" i="12"/>
  <c r="J17" i="12"/>
  <c r="AN17" i="12"/>
  <c r="I17" i="12"/>
  <c r="AJ17" i="12"/>
  <c r="D17" i="12"/>
  <c r="AI17" i="12"/>
  <c r="A18" i="12" a="1"/>
  <c r="Q17" i="12" l="1"/>
  <c r="T17" i="12"/>
  <c r="L17" i="12"/>
  <c r="R17" i="12"/>
  <c r="S17" i="12"/>
  <c r="A18" i="12"/>
  <c r="AS17" i="12"/>
  <c r="N17" i="12"/>
  <c r="O17" i="12"/>
  <c r="K17" i="12"/>
  <c r="AG17" i="12"/>
  <c r="G17" i="12"/>
  <c r="F17" i="12"/>
  <c r="H17" i="12"/>
  <c r="P17" i="12"/>
  <c r="M17" i="12"/>
  <c r="U17" i="12" l="1"/>
  <c r="B18" i="12"/>
  <c r="AI18" i="12"/>
  <c r="AO18" i="12"/>
  <c r="AN18" i="12"/>
  <c r="AC18" i="12"/>
  <c r="X18" i="12"/>
  <c r="AE18" i="12"/>
  <c r="C18" i="12"/>
  <c r="AB18" i="12"/>
  <c r="AL18" i="12"/>
  <c r="E18" i="12"/>
  <c r="AQ18" i="12"/>
  <c r="AJ18" i="12"/>
  <c r="AF18" i="12"/>
  <c r="AK18" i="12"/>
  <c r="AA18" i="12"/>
  <c r="D18" i="12"/>
  <c r="J18" i="12"/>
  <c r="AD18" i="12"/>
  <c r="AP18" i="12"/>
  <c r="AM18" i="12"/>
  <c r="W18" i="12"/>
  <c r="Y18" i="12"/>
  <c r="I18" i="12"/>
  <c r="Z18" i="12"/>
  <c r="AR18" i="12"/>
  <c r="A19" i="12" a="1"/>
  <c r="T18" i="12" l="1"/>
  <c r="L18" i="12"/>
  <c r="S18" i="12"/>
  <c r="Q18" i="12"/>
  <c r="O18" i="12"/>
  <c r="M18" i="12"/>
  <c r="N18" i="12"/>
  <c r="P18" i="12"/>
  <c r="A19" i="12"/>
  <c r="F18" i="12"/>
  <c r="H18" i="12"/>
  <c r="G18" i="12"/>
  <c r="K18" i="12"/>
  <c r="AG18" i="12"/>
  <c r="R18" i="12"/>
  <c r="AS18" i="12"/>
  <c r="U18" i="12" l="1"/>
  <c r="AP19" i="12"/>
  <c r="AC19" i="12"/>
  <c r="AK19" i="12"/>
  <c r="Z19" i="12"/>
  <c r="I19" i="12"/>
  <c r="AD19" i="12"/>
  <c r="AI19" i="12"/>
  <c r="AA19" i="12"/>
  <c r="AE19" i="12"/>
  <c r="J19" i="12"/>
  <c r="AF19" i="12"/>
  <c r="AJ19" i="12"/>
  <c r="AB19" i="12"/>
  <c r="X19" i="12"/>
  <c r="E19" i="12"/>
  <c r="AQ19" i="12"/>
  <c r="AL19" i="12"/>
  <c r="B19" i="12"/>
  <c r="Y19" i="12"/>
  <c r="C19" i="12"/>
  <c r="AO19" i="12"/>
  <c r="AN19" i="12"/>
  <c r="AR19" i="12"/>
  <c r="AM19" i="12"/>
  <c r="W19" i="12"/>
  <c r="D19" i="12"/>
  <c r="A20" i="12" a="1"/>
  <c r="R19" i="12" l="1"/>
  <c r="N19" i="12"/>
  <c r="L19" i="12"/>
  <c r="M19" i="12"/>
  <c r="A20" i="12"/>
  <c r="AS19" i="12"/>
  <c r="O19" i="12"/>
  <c r="G19" i="12"/>
  <c r="F19" i="12"/>
  <c r="H19" i="12"/>
  <c r="P19" i="12"/>
  <c r="T19" i="12"/>
  <c r="Q19" i="12"/>
  <c r="AG19" i="12"/>
  <c r="K19" i="12"/>
  <c r="S19" i="12"/>
  <c r="U19" i="12" l="1"/>
  <c r="B20" i="12"/>
  <c r="I20" i="12"/>
  <c r="AC20" i="12"/>
  <c r="E20" i="12"/>
  <c r="C20" i="12"/>
  <c r="AK20" i="12"/>
  <c r="AR20" i="12"/>
  <c r="D20" i="12"/>
  <c r="AO20" i="12"/>
  <c r="AM20" i="12"/>
  <c r="AN20" i="12"/>
  <c r="AJ20" i="12"/>
  <c r="J20" i="12"/>
  <c r="AD20" i="12"/>
  <c r="W20" i="12"/>
  <c r="Z20" i="12"/>
  <c r="AE20" i="12"/>
  <c r="AB20" i="12"/>
  <c r="AL20" i="12"/>
  <c r="X20" i="12"/>
  <c r="Y20" i="12"/>
  <c r="AP20" i="12"/>
  <c r="AI20" i="12"/>
  <c r="AF20" i="12"/>
  <c r="AQ20" i="12"/>
  <c r="AA20" i="12"/>
  <c r="A21" i="12" a="1"/>
  <c r="Q20" i="12" l="1"/>
  <c r="AS20" i="12"/>
  <c r="O20" i="12"/>
  <c r="L20" i="12"/>
  <c r="R20" i="12"/>
  <c r="A21" i="12"/>
  <c r="K20" i="12"/>
  <c r="AG20" i="12"/>
  <c r="M20" i="12"/>
  <c r="G20" i="12"/>
  <c r="F20" i="12"/>
  <c r="H20" i="12"/>
  <c r="P20" i="12"/>
  <c r="S20" i="12"/>
  <c r="T20" i="12"/>
  <c r="N20" i="12"/>
  <c r="U20" i="12" l="1"/>
  <c r="AO21" i="12"/>
  <c r="AL21" i="12"/>
  <c r="AE21" i="12"/>
  <c r="AB21" i="12"/>
  <c r="AF21" i="12"/>
  <c r="AI21" i="12"/>
  <c r="Z21" i="12"/>
  <c r="AJ21" i="12"/>
  <c r="C21" i="12"/>
  <c r="AR21" i="12"/>
  <c r="AQ21" i="12"/>
  <c r="AK21" i="12"/>
  <c r="B21" i="12"/>
  <c r="AD21" i="12"/>
  <c r="D21" i="12"/>
  <c r="I21" i="12"/>
  <c r="X21" i="12"/>
  <c r="AN21" i="12"/>
  <c r="AP21" i="12"/>
  <c r="AM21" i="12"/>
  <c r="J21" i="12"/>
  <c r="W21" i="12"/>
  <c r="Y21" i="12"/>
  <c r="AA21" i="12"/>
  <c r="E21" i="12"/>
  <c r="AC21" i="12"/>
  <c r="A22" i="12" a="1"/>
  <c r="Q21" i="12" l="1"/>
  <c r="R21" i="12"/>
  <c r="L21" i="12"/>
  <c r="M21" i="12"/>
  <c r="N21" i="12"/>
  <c r="T21" i="12"/>
  <c r="P21" i="12"/>
  <c r="S21" i="12"/>
  <c r="A22" i="12"/>
  <c r="AG21" i="12"/>
  <c r="K21" i="12"/>
  <c r="AS21" i="12"/>
  <c r="H21" i="12"/>
  <c r="G21" i="12"/>
  <c r="F21" i="12"/>
  <c r="O21" i="12"/>
  <c r="U21" i="12" l="1"/>
  <c r="AJ22" i="12"/>
  <c r="B22" i="12"/>
  <c r="AO22" i="12"/>
  <c r="AR22" i="12"/>
  <c r="Y22" i="12"/>
  <c r="I22" i="12"/>
  <c r="AP22" i="12"/>
  <c r="AD22" i="12"/>
  <c r="AN22" i="12"/>
  <c r="AI22" i="12"/>
  <c r="D22" i="12"/>
  <c r="AB22" i="12"/>
  <c r="W22" i="12"/>
  <c r="AA22" i="12"/>
  <c r="AC22" i="12"/>
  <c r="AQ22" i="12"/>
  <c r="AL22" i="12"/>
  <c r="Z22" i="12"/>
  <c r="AE22" i="12"/>
  <c r="AF22" i="12"/>
  <c r="E22" i="12"/>
  <c r="AM22" i="12"/>
  <c r="AK22" i="12"/>
  <c r="J22" i="12"/>
  <c r="X22" i="12"/>
  <c r="C22" i="12"/>
  <c r="A23" i="12" a="1"/>
  <c r="P22" i="12" l="1"/>
  <c r="L22" i="12"/>
  <c r="N22" i="12"/>
  <c r="S22" i="12"/>
  <c r="T22" i="12"/>
  <c r="Q22" i="12"/>
  <c r="A23" i="12"/>
  <c r="O22" i="12"/>
  <c r="M22" i="12"/>
  <c r="F22" i="12"/>
  <c r="G22" i="12"/>
  <c r="H22" i="12"/>
  <c r="AG22" i="12"/>
  <c r="K22" i="12"/>
  <c r="AS22" i="12"/>
  <c r="R22" i="12"/>
  <c r="U22" i="12" l="1"/>
  <c r="AN23" i="12"/>
  <c r="AR23" i="12"/>
  <c r="Y23" i="12"/>
  <c r="E23" i="12"/>
  <c r="AM23" i="12"/>
  <c r="AL23" i="12"/>
  <c r="AA23" i="12"/>
  <c r="AP23" i="12"/>
  <c r="AD23" i="12"/>
  <c r="B23" i="12"/>
  <c r="AC23" i="12"/>
  <c r="AO23" i="12"/>
  <c r="I23" i="12"/>
  <c r="W23" i="12"/>
  <c r="D23" i="12"/>
  <c r="AE23" i="12"/>
  <c r="C23" i="12"/>
  <c r="AQ23" i="12"/>
  <c r="AF23" i="12"/>
  <c r="AJ23" i="12"/>
  <c r="Z23" i="12"/>
  <c r="J23" i="12"/>
  <c r="AB23" i="12"/>
  <c r="X23" i="12"/>
  <c r="AK23" i="12"/>
  <c r="AI23" i="12"/>
  <c r="A24" i="12" a="1"/>
  <c r="T23" i="12" l="1"/>
  <c r="M23" i="12"/>
  <c r="P23" i="12"/>
  <c r="O23" i="12"/>
  <c r="L23" i="12"/>
  <c r="S23" i="12"/>
  <c r="A24" i="12"/>
  <c r="K23" i="12"/>
  <c r="AG23" i="12"/>
  <c r="N23" i="12"/>
  <c r="G23" i="12"/>
  <c r="F23" i="12"/>
  <c r="H23" i="12"/>
  <c r="Q23" i="12"/>
  <c r="AS23" i="12"/>
  <c r="R23" i="12"/>
  <c r="U23" i="12" l="1"/>
  <c r="W24" i="12"/>
  <c r="AD24" i="12"/>
  <c r="AP24" i="12"/>
  <c r="AB24" i="12"/>
  <c r="AC24" i="12"/>
  <c r="AN24" i="12"/>
  <c r="AJ24" i="12"/>
  <c r="J24" i="12"/>
  <c r="AF24" i="12"/>
  <c r="AQ24" i="12"/>
  <c r="AO24" i="12"/>
  <c r="E24" i="12"/>
  <c r="AI24" i="12"/>
  <c r="Z24" i="12"/>
  <c r="I24" i="12"/>
  <c r="AL24" i="12"/>
  <c r="AA24" i="12"/>
  <c r="D24" i="12"/>
  <c r="AR24" i="12"/>
  <c r="C24" i="12"/>
  <c r="AK24" i="12"/>
  <c r="B24" i="12"/>
  <c r="AE24" i="12"/>
  <c r="Y24" i="12"/>
  <c r="X24" i="12"/>
  <c r="AM24" i="12"/>
  <c r="A25" i="12" a="1"/>
  <c r="S24" i="12" l="1"/>
  <c r="Q24" i="12"/>
  <c r="N24" i="12"/>
  <c r="A25" i="12"/>
  <c r="F24" i="12"/>
  <c r="G24" i="12"/>
  <c r="H24" i="12"/>
  <c r="P24" i="12"/>
  <c r="L24" i="12"/>
  <c r="AS24" i="12"/>
  <c r="R24" i="12"/>
  <c r="O24" i="12"/>
  <c r="T24" i="12"/>
  <c r="AG24" i="12"/>
  <c r="K24" i="12"/>
  <c r="M24" i="12"/>
  <c r="U24" i="12" l="1"/>
  <c r="AO25" i="12"/>
  <c r="AJ25" i="12"/>
  <c r="J25" i="12"/>
  <c r="Y25" i="12"/>
  <c r="X25" i="12"/>
  <c r="AL25" i="12"/>
  <c r="AR25" i="12"/>
  <c r="AQ25" i="12"/>
  <c r="AI25" i="12"/>
  <c r="AN25" i="12"/>
  <c r="AC25" i="12"/>
  <c r="AD25" i="12"/>
  <c r="AA25" i="12"/>
  <c r="W25" i="12"/>
  <c r="AB25" i="12"/>
  <c r="D25" i="12"/>
  <c r="AF25" i="12"/>
  <c r="Z25" i="12"/>
  <c r="I25" i="12"/>
  <c r="AP25" i="12"/>
  <c r="E25" i="12"/>
  <c r="C25" i="12"/>
  <c r="AK25" i="12"/>
  <c r="AE25" i="12"/>
  <c r="B25" i="12"/>
  <c r="AM25" i="12"/>
  <c r="A26" i="12" a="1"/>
  <c r="S25" i="12" l="1"/>
  <c r="O25" i="12"/>
  <c r="Q25" i="12"/>
  <c r="L25" i="12"/>
  <c r="P25" i="12"/>
  <c r="A26" i="12"/>
  <c r="K25" i="12"/>
  <c r="AG25" i="12"/>
  <c r="F25" i="12"/>
  <c r="H25" i="12"/>
  <c r="G25" i="12"/>
  <c r="M25" i="12"/>
  <c r="AS25" i="12"/>
  <c r="R25" i="12"/>
  <c r="N25" i="12"/>
  <c r="T25" i="12"/>
  <c r="U25" i="12" l="1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N26" i="12" l="1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S28" i="12" s="1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O28" i="12" l="1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AI31" i="12"/>
  <c r="Y31" i="12"/>
  <c r="AR31" i="12"/>
  <c r="AM31" i="12"/>
  <c r="W31" i="12"/>
  <c r="AK31" i="12"/>
  <c r="AL31" i="12"/>
  <c r="AQ31" i="12"/>
  <c r="E31" i="12"/>
  <c r="Z31" i="12"/>
  <c r="A32" i="12" a="1"/>
  <c r="P31" i="12" l="1"/>
  <c r="Q31" i="12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Q37" i="12" s="1"/>
  <c r="Z37" i="12"/>
  <c r="AI37" i="12"/>
  <c r="AM37" i="12"/>
  <c r="AL37" i="12"/>
  <c r="A38" i="12" a="1"/>
  <c r="R37" i="12" l="1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L40" i="12" s="1"/>
  <c r="A41" i="12" a="1"/>
  <c r="O40" i="12" l="1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S73" i="12" s="1"/>
  <c r="W73" i="12"/>
  <c r="AL73" i="12"/>
  <c r="AP73" i="12"/>
  <c r="AB73" i="12"/>
  <c r="A74" i="12" a="1"/>
  <c r="M73" i="12" l="1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N83" i="12" l="1"/>
  <c r="Q83" i="12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P84" i="12" s="1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O84" i="12" l="1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L86" i="12" s="1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S86" i="12" l="1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P87" i="12" l="1"/>
  <c r="S87" i="12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O90" i="12" l="1"/>
  <c r="R90" i="12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P99" i="12" s="1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O99" i="12" l="1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L101" i="12" s="1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P101" i="12" l="1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D103" i="12"/>
  <c r="AO103" i="12"/>
  <c r="AB103" i="12"/>
  <c r="B103" i="12"/>
  <c r="Y103" i="12"/>
  <c r="A104" i="12" a="1"/>
  <c r="L103" i="12" l="1"/>
  <c r="S103" i="12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A107" i="12" a="1"/>
  <c r="T106" i="12" l="1"/>
  <c r="N106" i="12"/>
  <c r="O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AM112" i="12"/>
  <c r="AP112" i="12"/>
  <c r="X112" i="12"/>
  <c r="AN112" i="12"/>
  <c r="J112" i="12"/>
  <c r="AD112" i="12"/>
  <c r="AR112" i="12"/>
  <c r="B112" i="12"/>
  <c r="A113" i="12" a="1"/>
  <c r="M112" i="12" l="1"/>
  <c r="T112" i="12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AR120" i="12"/>
  <c r="AO120" i="12"/>
  <c r="AM120" i="12"/>
  <c r="AL120" i="12"/>
  <c r="B120" i="12"/>
  <c r="A121" i="12" a="1"/>
  <c r="S120" i="12" l="1"/>
  <c r="P120" i="12"/>
  <c r="N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O123" i="12" s="1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P123" i="12" l="1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AI126" i="12"/>
  <c r="AF126" i="12"/>
  <c r="AD126" i="12"/>
  <c r="AJ126" i="12"/>
  <c r="Z126" i="12"/>
  <c r="E126" i="12"/>
  <c r="A127" i="12" a="1"/>
  <c r="P126" i="12" l="1"/>
  <c r="N126" i="12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Q131" i="12" s="1"/>
  <c r="E131" i="12"/>
  <c r="Z131" i="12"/>
  <c r="N131" i="12" s="1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M131" i="12" l="1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L133" i="12" s="1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O133" i="12" l="1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Y135" i="12"/>
  <c r="D135" i="12"/>
  <c r="J135" i="12"/>
  <c r="B135" i="12"/>
  <c r="AP135" i="12"/>
  <c r="Z135" i="12"/>
  <c r="A136" i="12" a="1"/>
  <c r="O135" i="12" l="1"/>
  <c r="M135" i="12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AM144" i="12"/>
  <c r="C144" i="12"/>
  <c r="AL144" i="12"/>
  <c r="AO144" i="12"/>
  <c r="AP144" i="12"/>
  <c r="Y144" i="12"/>
  <c r="AK144" i="12"/>
  <c r="AE144" i="12"/>
  <c r="I144" i="12"/>
  <c r="AA144" i="12"/>
  <c r="A145" i="12" a="1"/>
  <c r="T144" i="12" l="1"/>
  <c r="L144" i="12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P146" i="12" s="1"/>
  <c r="AR146" i="12"/>
  <c r="AA146" i="12"/>
  <c r="Z146" i="12"/>
  <c r="AC146" i="12"/>
  <c r="C146" i="12"/>
  <c r="A147" i="12" a="1"/>
  <c r="R146" i="12" l="1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S150" i="12" s="1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T150" i="12" l="1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Z151" i="12"/>
  <c r="AQ151" i="12"/>
  <c r="X151" i="12"/>
  <c r="AO151" i="12"/>
  <c r="J151" i="12"/>
  <c r="E151" i="12"/>
  <c r="A152" i="12" a="1"/>
  <c r="P151" i="12" l="1"/>
  <c r="N151" i="12"/>
  <c r="O151" i="12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I152" i="12"/>
  <c r="C152" i="12"/>
  <c r="Y152" i="12"/>
  <c r="D152" i="12"/>
  <c r="AO152" i="12"/>
  <c r="AC152" i="12"/>
  <c r="AN152" i="12"/>
  <c r="AB152" i="12"/>
  <c r="B152" i="12"/>
  <c r="E152" i="12"/>
  <c r="A153" i="12" a="1"/>
  <c r="N152" i="12" l="1"/>
  <c r="O152" i="12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AM159" i="12"/>
  <c r="AC159" i="12"/>
  <c r="AJ159" i="12"/>
  <c r="A160" i="12" a="1"/>
  <c r="P159" i="12" l="1"/>
  <c r="N159" i="12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I160" i="12"/>
  <c r="AD160" i="12"/>
  <c r="AJ160" i="12"/>
  <c r="J160" i="12"/>
  <c r="AP160" i="12"/>
  <c r="AM160" i="12"/>
  <c r="A161" i="12" a="1"/>
  <c r="N160" i="12" l="1"/>
  <c r="R160" i="12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X164" i="12"/>
  <c r="AN164" i="12"/>
  <c r="I164" i="12"/>
  <c r="AR164" i="12"/>
  <c r="AI164" i="12"/>
  <c r="AF164" i="12"/>
  <c r="A165" i="12" a="1"/>
  <c r="L164" i="12" l="1"/>
  <c r="S164" i="12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N180" i="12" s="1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Q180" i="12" l="1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AQ181" i="12"/>
  <c r="AO181" i="12"/>
  <c r="AD181" i="12"/>
  <c r="AB181" i="12"/>
  <c r="AJ181" i="12"/>
  <c r="AR181" i="12"/>
  <c r="A182" i="12" a="1"/>
  <c r="O181" i="12" l="1"/>
  <c r="T181" i="12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Q183" i="12" s="1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L183" i="12" l="1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AE195" i="12"/>
  <c r="W195" i="12"/>
  <c r="AD195" i="12"/>
  <c r="AI195" i="12"/>
  <c r="AQ195" i="12"/>
  <c r="B195" i="12"/>
  <c r="E195" i="12"/>
  <c r="AB195" i="12"/>
  <c r="C195" i="12"/>
  <c r="X195" i="12"/>
  <c r="A196" i="12" a="1"/>
  <c r="M195" i="12" l="1"/>
  <c r="Q195" i="12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N197" i="12" s="1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P197" i="12" l="1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S199" i="12" s="1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T199" i="12" l="1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M200" i="12" s="1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P200" i="12" l="1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AN205" i="12"/>
  <c r="B205" i="12"/>
  <c r="AA205" i="12"/>
  <c r="J205" i="12"/>
  <c r="AO205" i="12"/>
  <c r="A206" i="12" a="1"/>
  <c r="M205" i="12" l="1"/>
  <c r="N205" i="12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J206" i="12"/>
  <c r="AF206" i="12"/>
  <c r="A207" i="12" a="1"/>
  <c r="Q206" i="12" l="1"/>
  <c r="R206" i="12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Q207" i="12" s="1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M207" i="12" l="1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AE211" i="12"/>
  <c r="A212" i="12" a="1"/>
  <c r="L211" i="12" l="1"/>
  <c r="Q211" i="12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N213" i="12" s="1"/>
  <c r="AO213" i="12"/>
  <c r="B213" i="12"/>
  <c r="AQ213" i="12"/>
  <c r="AR213" i="12"/>
  <c r="A214" i="12" a="1"/>
  <c r="M213" i="12" l="1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Q216" i="12" l="1"/>
  <c r="O216" i="12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AL225" i="12"/>
  <c r="AF225" i="12"/>
  <c r="AC225" i="12"/>
  <c r="AI225" i="12"/>
  <c r="AK225" i="12"/>
  <c r="A226" i="12" a="1"/>
  <c r="S225" i="12" l="1"/>
  <c r="T225" i="12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P233" i="12" s="1"/>
  <c r="E233" i="12"/>
  <c r="Z233" i="12"/>
  <c r="AI233" i="12"/>
  <c r="AM233" i="12"/>
  <c r="X233" i="12"/>
  <c r="L233" i="12" s="1"/>
  <c r="A234" i="12" a="1"/>
  <c r="R233" i="12" l="1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P239" i="12" s="1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M239" i="12" l="1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L242" i="12" s="1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T242" i="12" l="1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R244" i="12" s="1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L244" i="12" s="1"/>
  <c r="AA244" i="12"/>
  <c r="AC244" i="12"/>
  <c r="AE244" i="12"/>
  <c r="AR244" i="12"/>
  <c r="AL244" i="12"/>
  <c r="A245" i="12" a="1"/>
  <c r="T244" i="12" l="1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S247" i="12" s="1"/>
  <c r="AJ247" i="12"/>
  <c r="B247" i="12"/>
  <c r="AC247" i="12"/>
  <c r="J247" i="12"/>
  <c r="AL247" i="12"/>
  <c r="AI247" i="12"/>
  <c r="AO247" i="12"/>
  <c r="AD247" i="12"/>
  <c r="AF247" i="12"/>
  <c r="D247" i="12"/>
  <c r="AK247" i="12"/>
  <c r="A248" i="12" a="1"/>
  <c r="T247" i="12" l="1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AK253" i="12"/>
  <c r="W253" i="12"/>
  <c r="C253" i="12"/>
  <c r="I253" i="12"/>
  <c r="AF253" i="12"/>
  <c r="E253" i="12"/>
  <c r="A254" i="12" a="1"/>
  <c r="L253" i="12" l="1"/>
  <c r="O253" i="12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O258" i="12" l="1"/>
  <c r="T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AE260" i="12"/>
  <c r="AO260" i="12"/>
  <c r="E260" i="12"/>
  <c r="AI260" i="12"/>
  <c r="I260" i="12"/>
  <c r="A261" i="12" a="1"/>
  <c r="O260" i="12" l="1"/>
  <c r="R260" i="12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R262" i="12" s="1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C267" i="12"/>
  <c r="AE267" i="12"/>
  <c r="AN267" i="12"/>
  <c r="AD267" i="12"/>
  <c r="J267" i="12"/>
  <c r="X267" i="12"/>
  <c r="AK267" i="12"/>
  <c r="AB267" i="12"/>
  <c r="W267" i="12"/>
  <c r="I267" i="12"/>
  <c r="A268" i="12" a="1"/>
  <c r="O267" i="12" l="1"/>
  <c r="R267" i="12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AI270" i="12"/>
  <c r="AD270" i="12"/>
  <c r="J270" i="12"/>
  <c r="B270" i="12"/>
  <c r="E270" i="12"/>
  <c r="W270" i="12"/>
  <c r="AE270" i="12"/>
  <c r="A271" i="12" a="1"/>
  <c r="Q270" i="12" l="1"/>
  <c r="R270" i="12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J271" i="12"/>
  <c r="AR271" i="12"/>
  <c r="A272" i="12" a="1"/>
  <c r="M271" i="12" l="1"/>
  <c r="O271" i="12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O272" i="12" s="1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N272" i="12" l="1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X273" i="12"/>
  <c r="AQ273" i="12"/>
  <c r="D273" i="12"/>
  <c r="AC273" i="12"/>
  <c r="AL273" i="12"/>
  <c r="AD273" i="12"/>
  <c r="AM273" i="12"/>
  <c r="A274" i="12" a="1"/>
  <c r="L273" i="12" l="1"/>
  <c r="T273" i="12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S278" i="12" s="1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Q278" i="12" l="1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AA279" i="12"/>
  <c r="Z279" i="12"/>
  <c r="E279" i="12"/>
  <c r="C279" i="12"/>
  <c r="AO279" i="12"/>
  <c r="AJ279" i="12"/>
  <c r="AL279" i="12"/>
  <c r="X279" i="12"/>
  <c r="L279" i="12" s="1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Q279" i="12" l="1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Q282" i="12" s="1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N282" i="12" l="1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AL283" i="12"/>
  <c r="AB283" i="12"/>
  <c r="J283" i="12"/>
  <c r="W283" i="12"/>
  <c r="AD283" i="12"/>
  <c r="X283" i="12"/>
  <c r="E283" i="12"/>
  <c r="A284" i="12" a="1"/>
  <c r="O283" i="12" l="1"/>
  <c r="M283" i="12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Q287" i="12" s="1"/>
  <c r="Z287" i="12"/>
  <c r="AM287" i="12"/>
  <c r="AR287" i="12"/>
  <c r="A288" i="12" a="1"/>
  <c r="M287" i="12" l="1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O289" i="12" s="1"/>
  <c r="AI289" i="12"/>
  <c r="X289" i="12"/>
  <c r="AC289" i="12"/>
  <c r="A290" i="12" a="1"/>
  <c r="S289" i="12" l="1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AI291" i="12"/>
  <c r="Z291" i="12"/>
  <c r="N291" i="12" s="1"/>
  <c r="E291" i="12"/>
  <c r="AA291" i="12"/>
  <c r="AK291" i="12"/>
  <c r="I291" i="12"/>
  <c r="D291" i="12"/>
  <c r="A292" i="12" a="1"/>
  <c r="Q291" i="12" l="1"/>
  <c r="L291" i="12"/>
  <c r="M291" i="12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J292" i="12"/>
  <c r="Y292" i="12"/>
  <c r="M292" i="12" s="1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L292" i="12" l="1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N295" i="12" s="1"/>
  <c r="I295" i="12"/>
  <c r="X295" i="12"/>
  <c r="AF295" i="12"/>
  <c r="AN295" i="12"/>
  <c r="W295" i="12"/>
  <c r="AR295" i="12"/>
  <c r="D295" i="12"/>
  <c r="AD295" i="12"/>
  <c r="AO295" i="12"/>
  <c r="AC295" i="12"/>
  <c r="B295" i="12"/>
  <c r="AP295" i="12"/>
  <c r="A296" i="12" a="1"/>
  <c r="R295" i="12" l="1"/>
  <c r="P295" i="12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P298" i="12" s="1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O298" i="12" s="1"/>
  <c r="AO298" i="12"/>
  <c r="I298" i="12"/>
  <c r="AK298" i="12"/>
  <c r="Y298" i="12"/>
  <c r="AI298" i="12"/>
  <c r="A299" i="12" a="1"/>
  <c r="Q298" i="12" l="1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<sst xmlns="http://schemas.openxmlformats.org/spreadsheetml/2006/main" count="1899" uniqueCount="1138">
  <si>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</si>
  <si>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</si>
  <si>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</si>
  <si>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</si>
  <si>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</si>
  <si>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</si>
  <si>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</si>
  <si>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</si>
  <si>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</si>
  <si>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</si>
  <si>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</si>
  <si>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</si>
  <si>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</si>
  <si>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</si>
  <si>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</si>
  <si>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</si>
  <si>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</si>
  <si>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</si>
  <si>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</si>
  <si>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</si>
  <si>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</si>
  <si>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</si>
  <si>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</si>
  <si>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</si>
  <si>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</si>
  <si>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</si>
  <si>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</si>
  <si>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</si>
  <si>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</si>
  <si>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</si>
  <si>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</si>
  <si>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</si>
  <si>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</si>
  <si>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</si>
  <si>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</si>
  <si>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</si>
  <si>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</si>
  <si>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</si>
  <si>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</si>
  <si>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</si>
  <si>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</si>
  <si>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</si>
  <si>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</si>
  <si>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</si>
  <si>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</si>
  <si>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</si>
  <si>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</si>
  <si>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</si>
  <si>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</si>
  <si>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</si>
  <si>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</si>
  <si>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</si>
  <si>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</si>
  <si>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</si>
  <si>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</si>
  <si>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</si>
  <si>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</si>
  <si>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</si>
  <si>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</si>
  <si>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</si>
  <si>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</si>
  <si>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</si>
  <si>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</si>
  <si>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</si>
  <si>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</si>
  <si>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</si>
  <si>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</si>
  <si>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</si>
  <si>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</si>
  <si>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</si>
  <si>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</si>
  <si>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</si>
  <si>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</si>
  <si>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</si>
  <si>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</si>
  <si>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</si>
  <si>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</si>
  <si>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</si>
  <si>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</si>
  <si>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</si>
  <si>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</si>
  <si>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</si>
  <si>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</si>
  <si>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</si>
  <si>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</si>
  <si>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</si>
  <si>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</si>
  <si>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</si>
  <si>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</si>
  <si>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</si>
  <si>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</si>
  <si>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</si>
  <si>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</si>
  <si>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</si>
  <si>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</si>
  <si>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</si>
  <si>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</si>
  <si>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</si>
  <si>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</si>
  <si>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</si>
  <si>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</si>
  <si>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</si>
  <si>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</si>
  <si>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</si>
  <si>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</si>
  <si>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</si>
  <si>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</si>
  <si>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</si>
  <si>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</si>
  <si>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</si>
  <si>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</si>
  <si>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</si>
  <si>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</si>
  <si>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</si>
  <si>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</si>
  <si>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</si>
  <si>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</si>
  <si>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</si>
  <si>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</si>
  <si>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</si>
  <si>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</si>
  <si>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</si>
  <si>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</si>
  <si>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</si>
  <si>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</si>
  <si>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</si>
  <si>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</si>
  <si>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</si>
  <si>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</si>
  <si>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</si>
  <si>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</si>
  <si>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</si>
  <si>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</si>
  <si>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</si>
  <si>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</si>
  <si>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</si>
  <si>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</si>
  <si>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</si>
  <si>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</si>
  <si>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</si>
  <si>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</si>
  <si>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</si>
  <si>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</si>
  <si>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</si>
  <si>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</si>
  <si>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</si>
  <si>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</si>
  <si>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</si>
  <si>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</si>
  <si>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</si>
  <si>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</si>
  <si>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</si>
  <si>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</si>
  <si>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</si>
  <si>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</si>
  <si>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</si>
  <si>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</si>
  <si>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</si>
  <si>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</si>
  <si>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</si>
  <si>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</si>
  <si>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</si>
  <si>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</si>
  <si>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</si>
  <si>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</si>
  <si>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</si>
  <si>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</si>
  <si>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</si>
  <si>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</si>
  <si>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</si>
  <si>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</si>
  <si>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</si>
  <si>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</si>
  <si>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</si>
  <si>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</si>
  <si>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</si>
  <si>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</si>
  <si>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</si>
  <si>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</si>
  <si>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</si>
  <si>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</si>
  <si>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</si>
  <si>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</si>
  <si>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</si>
  <si>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</si>
  <si>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</si>
  <si>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</si>
  <si>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</si>
  <si>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</si>
  <si>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</si>
  <si>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</si>
  <si>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</si>
  <si>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</si>
  <si>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</si>
  <si>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</si>
  <si>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</si>
  <si>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</si>
  <si>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</si>
  <si>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</si>
  <si>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</si>
  <si>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</si>
  <si>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</si>
  <si>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</si>
  <si>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</si>
  <si>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</si>
  <si>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</si>
  <si>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</si>
  <si>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</si>
  <si>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</si>
  <si>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</si>
  <si>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</si>
  <si>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</si>
  <si>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</si>
  <si>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</si>
  <si>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</si>
  <si>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</si>
  <si>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</si>
  <si>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</si>
  <si>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</si>
  <si>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</si>
  <si>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</si>
  <si>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</si>
  <si>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</si>
  <si>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</si>
  <si>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</si>
  <si>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</si>
  <si>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</si>
  <si>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</si>
  <si>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</si>
  <si>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</si>
  <si>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</si>
  <si>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</si>
  <si>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</si>
  <si>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</si>
  <si>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</si>
  <si>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</si>
  <si>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</si>
  <si>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</si>
  <si>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</si>
  <si>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</si>
  <si>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</si>
  <si>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</si>
  <si>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</si>
  <si>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</si>
  <si>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</si>
  <si>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</si>
  <si>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</si>
  <si>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</si>
  <si>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</si>
  <si>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</si>
  <si>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</si>
  <si>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</si>
  <si>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</si>
  <si>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</si>
  <si>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</si>
  <si>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</si>
  <si>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</si>
  <si>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</si>
  <si>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</si>
  <si>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</si>
  <si>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</si>
  <si>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</si>
  <si>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</si>
  <si>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</si>
  <si>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</si>
  <si>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</si>
  <si>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</si>
  <si>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</si>
  <si>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</si>
  <si>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</si>
  <si>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</si>
  <si>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</si>
  <si>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</si>
  <si>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</si>
  <si>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</si>
  <si>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</si>
  <si>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</si>
  <si>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</si>
  <si>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</si>
  <si>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</si>
  <si>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</si>
  <si>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</si>
  <si>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</si>
  <si>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</si>
  <si>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</si>
  <si>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</si>
  <si>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</si>
  <si>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</si>
  <si>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</si>
  <si>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</si>
  <si>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</si>
  <si>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</si>
  <si>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</si>
  <si>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</si>
  <si>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</si>
  <si>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</si>
  <si>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</si>
  <si>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</si>
  <si>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</si>
  <si>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</si>
  <si>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</si>
  <si>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</si>
  <si>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</si>
  <si>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</si>
  <si>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</si>
  <si>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</si>
  <si>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</si>
  <si>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</si>
  <si>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</si>
  <si>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</si>
  <si>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</si>
  <si>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</si>
  <si>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</si>
  <si>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</si>
  <si>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</si>
  <si>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</si>
  <si>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</si>
  <si>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</si>
  <si>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</si>
  <si>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</si>
  <si>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</si>
  <si>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</si>
  <si>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</si>
  <si>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</si>
  <si>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</si>
  <si>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</si>
  <si>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</si>
  <si>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</si>
  <si>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</si>
  <si>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</si>
  <si>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</si>
  <si>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</si>
  <si>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</si>
  <si>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</si>
  <si>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</si>
  <si>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</si>
  <si>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</si>
  <si>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</si>
  <si>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</si>
  <si>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</si>
  <si>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</si>
  <si>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</si>
  <si>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</si>
  <si>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</si>
  <si>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</si>
  <si>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</si>
  <si>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</si>
  <si>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</si>
  <si>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</si>
  <si>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</si>
  <si>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</si>
  <si>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</si>
  <si>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</si>
  <si>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</si>
  <si>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</si>
  <si>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</si>
  <si>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</si>
  <si>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</si>
  <si>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</si>
  <si>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</si>
  <si>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</si>
  <si>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</si>
  <si>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</si>
  <si>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</si>
  <si>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</si>
  <si>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</si>
  <si>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</si>
  <si>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</si>
  <si>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</si>
  <si>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</si>
  <si>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</si>
  <si>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</si>
  <si>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</si>
  <si>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</si>
  <si>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</si>
  <si>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</si>
  <si>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</si>
  <si>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</si>
  <si>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</si>
  <si>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</si>
  <si>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</si>
  <si>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</si>
  <si>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</si>
  <si>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</si>
  <si>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</si>
  <si>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</si>
  <si>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</si>
  <si>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</si>
  <si>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</si>
  <si>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</si>
  <si>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</si>
  <si>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</si>
  <si>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</si>
  <si>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</si>
  <si>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</si>
  <si>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</si>
  <si>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</si>
  <si>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</si>
  <si>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</si>
  <si>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</si>
  <si>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</si>
  <si>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</si>
  <si>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</si>
  <si>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</si>
  <si>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</si>
  <si>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</si>
  <si>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</si>
  <si>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</si>
  <si>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</si>
  <si>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</si>
  <si>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</si>
  <si>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</si>
  <si>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</si>
  <si>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</si>
  <si>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</si>
  <si>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</si>
  <si>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</si>
  <si>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</si>
  <si>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</si>
  <si>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</si>
  <si>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</si>
  <si>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</si>
  <si>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</si>
  <si>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</si>
  <si>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</si>
  <si>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</si>
  <si>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</si>
  <si>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</si>
  <si>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</si>
  <si>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</si>
  <si>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</si>
  <si>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</si>
  <si>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</si>
  <si>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</si>
  <si>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</si>
  <si>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</si>
  <si>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</si>
  <si>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</si>
  <si>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</si>
  <si>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</si>
  <si>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</si>
  <si>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</si>
  <si>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</si>
  <si>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</si>
  <si>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</si>
  <si>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</si>
  <si>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</si>
  <si>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</si>
  <si>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</si>
  <si>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</si>
  <si>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</si>
  <si>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</si>
  <si>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</si>
  <si>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</si>
  <si>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</si>
  <si>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</si>
  <si>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</si>
  <si>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</si>
  <si>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</si>
  <si>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</si>
  <si>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</si>
  <si>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</si>
  <si>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</si>
  <si>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</si>
  <si>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</si>
  <si>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</si>
  <si>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</si>
  <si>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</si>
  <si>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</si>
  <si>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</si>
  <si>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</si>
  <si>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</si>
  <si>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</si>
  <si>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</si>
  <si>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</si>
  <si>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</si>
  <si>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</si>
  <si>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</si>
  <si>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</si>
  <si>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</si>
  <si>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</si>
  <si>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</si>
  <si>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</si>
  <si>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</si>
  <si>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</si>
  <si>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</si>
  <si>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</si>
  <si>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</si>
  <si>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</si>
  <si>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</si>
  <si>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</si>
  <si>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</si>
  <si>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</si>
  <si>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</si>
  <si>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</si>
  <si>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</si>
  <si>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</si>
  <si>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</si>
  <si>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</si>
  <si>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</si>
  <si>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</si>
  <si>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</si>
  <si>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</si>
  <si>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</si>
  <si>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</si>
  <si>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</si>
  <si>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</si>
  <si>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</si>
  <si>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</si>
  <si>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</si>
  <si>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</si>
  <si>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</si>
  <si>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</si>
  <si>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</si>
  <si>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</si>
  <si>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</si>
  <si>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</si>
  <si>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</si>
  <si>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</si>
  <si>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</si>
  <si>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</si>
  <si>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</si>
  <si>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</si>
  <si>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</si>
  <si>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</si>
  <si>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</si>
  <si>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</si>
  <si>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</si>
  <si>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</si>
  <si>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</si>
  <si>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</si>
  <si>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</si>
  <si>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</si>
  <si>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</si>
  <si>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</si>
  <si>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</si>
  <si>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</si>
  <si>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</si>
  <si>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</si>
  <si>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</si>
  <si>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</si>
  <si>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</si>
  <si>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</si>
  <si>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</si>
  <si>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</si>
  <si>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</si>
  <si>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</si>
  <si>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</si>
  <si>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</si>
  <si>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</si>
  <si>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</si>
  <si>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</si>
  <si>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</si>
  <si>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</si>
  <si>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</si>
  <si>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</si>
  <si>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</si>
  <si>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</si>
  <si>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</si>
  <si>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</si>
  <si>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</si>
  <si>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</si>
  <si>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</si>
  <si>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</si>
  <si>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</si>
  <si>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</si>
  <si>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</si>
  <si>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</si>
  <si>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</si>
  <si>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</si>
  <si>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</si>
  <si>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</si>
  <si>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</si>
  <si>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</si>
  <si>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</si>
  <si>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</si>
  <si>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</si>
  <si>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</si>
  <si>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</si>
  <si>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</si>
  <si>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</si>
  <si>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</si>
  <si>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</si>
  <si>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</si>
  <si>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</si>
  <si>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</si>
  <si>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</si>
  <si>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</si>
  <si>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</si>
  <si>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</si>
  <si>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</si>
  <si>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</si>
  <si>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</si>
  <si>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</si>
  <si>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</si>
  <si>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</si>
  <si>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</si>
  <si>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</si>
  <si>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</si>
  <si>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</si>
  <si>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</si>
  <si>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</si>
  <si>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</si>
  <si>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</si>
  <si>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</si>
  <si>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</si>
  <si>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</si>
  <si>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</si>
  <si>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</si>
  <si>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</si>
  <si>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</si>
  <si>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</si>
  <si>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</si>
  <si>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</si>
  <si>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</si>
  <si>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</si>
  <si>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</si>
  <si>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</si>
  <si>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</si>
  <si>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</si>
  <si>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</si>
  <si>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</si>
  <si>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</si>
  <si>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</si>
  <si>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</si>
  <si>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</si>
  <si>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</si>
  <si>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</si>
  <si>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</si>
  <si>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</si>
  <si>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</si>
  <si>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</si>
  <si>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</si>
  <si>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</si>
  <si>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</si>
  <si>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</si>
  <si>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</si>
  <si>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</si>
  <si>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</si>
  <si>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</si>
  <si>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</si>
  <si>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</si>
  <si>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</si>
  <si>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</si>
  <si>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</si>
  <si>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</si>
  <si>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</si>
  <si>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</si>
  <si>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</si>
  <si>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</si>
  <si>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</si>
  <si>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</si>
  <si>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</si>
  <si>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</si>
  <si>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</si>
  <si>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</si>
  <si>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</si>
  <si>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</si>
  <si>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</si>
  <si>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</si>
  <si>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</si>
  <si>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</si>
  <si>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</si>
  <si>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</si>
  <si>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</si>
  <si>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</si>
  <si>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</si>
  <si>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</si>
  <si>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</si>
  <si>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</si>
  <si>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</si>
  <si>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</si>
  <si>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</si>
  <si>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</si>
  <si>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</si>
  <si>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</si>
  <si>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</si>
  <si>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</si>
  <si>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</si>
  <si>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</si>
  <si>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</si>
  <si>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</si>
  <si>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</si>
  <si>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</si>
  <si>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</si>
  <si>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</si>
  <si>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</si>
  <si>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</si>
  <si>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</si>
  <si>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</si>
  <si>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</si>
  <si>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</si>
  <si>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</si>
  <si>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</si>
  <si>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</si>
  <si>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</si>
  <si>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</si>
  <si>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</si>
  <si>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</si>
  <si>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</si>
  <si>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</si>
  <si>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</si>
  <si>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</si>
  <si>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</si>
  <si>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</si>
  <si>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</si>
  <si>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</si>
  <si>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</si>
  <si>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</si>
  <si>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</si>
  <si>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</si>
  <si>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</si>
  <si>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</si>
  <si>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</si>
  <si>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</si>
  <si>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</si>
  <si>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</si>
  <si>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</si>
  <si>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</si>
  <si>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</si>
  <si>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</si>
  <si>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</si>
  <si>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</si>
  <si>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</si>
  <si>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</si>
  <si>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</si>
  <si>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</si>
  <si>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</si>
  <si>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</si>
  <si>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</si>
  <si>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</si>
  <si>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</si>
  <si>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</si>
  <si>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</si>
  <si>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</si>
  <si>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</si>
  <si>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</si>
  <si>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</si>
  <si>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</si>
  <si>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</si>
  <si>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</si>
  <si>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</si>
  <si>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</si>
  <si>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</si>
  <si>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</si>
  <si>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</si>
  <si>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</si>
  <si>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</si>
  <si>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</si>
  <si>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</si>
  <si>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</si>
  <si>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</si>
  <si>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</si>
  <si>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</si>
  <si>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</si>
  <si>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</si>
  <si>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</si>
  <si>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</si>
  <si>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</si>
  <si>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</si>
  <si>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</si>
  <si>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</si>
  <si>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</si>
  <si>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</si>
  <si>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</si>
  <si>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</si>
  <si>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</si>
  <si>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</si>
  <si>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</si>
  <si>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</si>
  <si>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</si>
  <si>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</si>
  <si>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</si>
  <si>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</si>
  <si>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</si>
  <si>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</si>
  <si>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</si>
  <si>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</si>
  <si>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</si>
  <si>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</si>
  <si>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</si>
  <si>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</si>
  <si>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</si>
  <si>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</si>
  <si>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</si>
  <si>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</si>
  <si>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</si>
  <si>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</si>
  <si>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</si>
  <si>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</si>
  <si>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</si>
  <si>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</si>
  <si>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</si>
  <si>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</si>
  <si>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</si>
  <si>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</si>
  <si>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</si>
  <si>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</si>
  <si>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</si>
  <si>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</si>
  <si>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</si>
  <si>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</si>
  <si>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</si>
  <si>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</si>
  <si>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</si>
  <si>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</si>
  <si>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</si>
  <si>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</si>
  <si>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</si>
  <si>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</si>
  <si>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</si>
  <si>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</si>
  <si>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</si>
  <si>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</si>
  <si>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</si>
  <si>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</si>
  <si>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</si>
  <si>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</si>
  <si>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</si>
  <si>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</si>
  <si>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</si>
  <si>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</si>
  <si>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</si>
  <si>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</si>
  <si>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</si>
  <si>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</si>
  <si>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</si>
  <si>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</si>
  <si>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</si>
  <si>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</si>
  <si>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</si>
  <si>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</si>
  <si>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</si>
  <si>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</si>
  <si>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</si>
  <si>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</si>
  <si>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</si>
  <si>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</si>
  <si>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</si>
  <si>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</si>
  <si>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</si>
  <si>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</si>
  <si>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</si>
  <si>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</si>
  <si>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</si>
  <si>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</si>
  <si>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</si>
  <si>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</si>
  <si>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</si>
  <si>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</si>
  <si>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</si>
  <si>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</si>
  <si>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</si>
  <si>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</si>
  <si>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</si>
  <si>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</si>
  <si>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</si>
  <si>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</si>
  <si>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</si>
  <si>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</si>
  <si>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</si>
  <si>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</si>
  <si>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</si>
  <si>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</si>
  <si>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</si>
  <si>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</si>
  <si>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</si>
  <si>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</si>
  <si>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</si>
  <si>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</si>
  <si>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</si>
  <si>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</si>
  <si>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</si>
  <si>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</si>
  <si>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</si>
  <si>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</si>
  <si>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</si>
  <si>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</si>
  <si>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</si>
  <si>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</si>
  <si>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</si>
  <si>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</si>
  <si>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</si>
  <si>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</si>
  <si>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</si>
  <si>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</si>
  <si>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</si>
  <si>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</si>
  <si>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</si>
  <si>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</si>
  <si>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</si>
  <si>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</si>
  <si>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</si>
  <si>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</si>
  <si>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</si>
  <si>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</si>
  <si>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</si>
  <si>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</si>
  <si>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</si>
  <si>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</si>
  <si>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</si>
  <si>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</si>
  <si>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</si>
  <si>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</si>
  <si>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</si>
  <si>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</si>
  <si>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</si>
  <si>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</si>
  <si>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</si>
  <si>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</si>
  <si>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</si>
  <si>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</si>
  <si>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</si>
  <si>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</si>
  <si>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</si>
  <si>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</si>
  <si>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</si>
  <si>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</si>
  <si>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</si>
  <si>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</si>
  <si>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</si>
  <si>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</si>
  <si>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</si>
  <si>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</si>
  <si>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</si>
  <si>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</si>
  <si>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</si>
  <si>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</si>
  <si>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</si>
  <si>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</si>
  <si>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</si>
  <si>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</si>
  <si>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</si>
  <si>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</si>
  <si>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</si>
  <si>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</si>
  <si>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</si>
  <si>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</si>
  <si>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</si>
  <si>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</si>
  <si>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</si>
  <si>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</si>
  <si>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</si>
  <si>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</si>
  <si>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</si>
  <si>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</si>
  <si>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</si>
  <si>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</si>
  <si>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</si>
  <si>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</si>
  <si>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</si>
  <si>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</si>
  <si>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</si>
  <si>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</si>
  <si>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</si>
  <si>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</si>
  <si>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</si>
  <si>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</si>
  <si>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</si>
  <si>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</si>
  <si>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</si>
  <si>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</si>
  <si>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</si>
  <si>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</si>
  <si>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</si>
  <si>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</si>
  <si>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</si>
  <si>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</si>
  <si>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</si>
  <si>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</si>
  <si>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</si>
  <si>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</si>
  <si>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</si>
  <si>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</si>
  <si>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</si>
  <si>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</si>
  <si>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</si>
  <si>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</si>
  <si>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</si>
  <si>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</si>
  <si>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</si>
  <si>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</si>
  <si>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</si>
  <si>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</si>
  <si>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</si>
  <si>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</si>
  <si>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</si>
  <si>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</si>
  <si>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</si>
  <si>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</si>
  <si>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</si>
  <si>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</si>
  <si>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</si>
  <si>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</si>
  <si>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</si>
  <si>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</si>
  <si>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</si>
  <si>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</si>
  <si>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</si>
  <si>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</si>
  <si>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</si>
  <si>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</si>
  <si>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</si>
  <si>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</si>
  <si>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</si>
  <si>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</si>
  <si>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</si>
  <si>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</si>
  <si>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</si>
  <si>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</si>
  <si>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</si>
  <si>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</si>
  <si>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</si>
  <si>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</si>
  <si>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</si>
  <si>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</si>
  <si>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</si>
  <si>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</si>
  <si>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</si>
  <si>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</si>
  <si>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</si>
  <si>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</si>
  <si>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</si>
  <si>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</si>
  <si>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</si>
  <si>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</si>
  <si>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</si>
  <si>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</si>
  <si>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</si>
  <si>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</si>
  <si>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</si>
  <si>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</si>
  <si>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</si>
  <si>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</si>
  <si>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</si>
  <si>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</si>
  <si>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</si>
  <si>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</si>
  <si>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</si>
  <si>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</si>
  <si>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</si>
  <si>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</si>
  <si>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</si>
  <si>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</si>
  <si>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</si>
  <si>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</si>
  <si>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</si>
  <si>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</si>
  <si>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</si>
  <si>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</si>
  <si>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</si>
  <si>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</si>
  <si>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</si>
  <si>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</si>
  <si>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</si>
  <si>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</si>
  <si>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</si>
  <si>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</si>
  <si>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</si>
  <si>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</si>
  <si>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</si>
  <si>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</si>
  <si>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</si>
  <si>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</si>
  <si>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</si>
  <si>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</si>
  <si>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</si>
  <si>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</si>
  <si>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</si>
  <si>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</si>
  <si>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</si>
  <si>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</si>
  <si>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</si>
  <si>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</si>
  <si>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</si>
  <si>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</si>
  <si>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</si>
  <si>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</si>
  <si>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</si>
  <si>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</si>
  <si>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</si>
  <si>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</si>
  <si>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</si>
  <si>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</si>
  <si>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</si>
  <si>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</si>
  <si>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</si>
  <si>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</si>
  <si>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</si>
  <si>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</si>
  <si>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</si>
  <si>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</si>
  <si>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</si>
  <si>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</si>
  <si>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</si>
  <si>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</si>
  <si>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</si>
  <si>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</si>
  <si>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</si>
  <si>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</si>
  <si>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</si>
  <si>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</si>
  <si>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</si>
  <si>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</si>
  <si>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</si>
  <si>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</si>
  <si>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</si>
  <si>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</si>
  <si>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</si>
  <si>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</si>
  <si>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</si>
  <si>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</si>
  <si>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</si>
  <si>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</si>
  <si>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</si>
  <si>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</si>
  <si>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</si>
  <si>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</si>
  <si>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</si>
  <si>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</si>
  <si>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</si>
  <si>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</si>
  <si>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</si>
  <si>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</si>
  <si>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QVB</t>
    <phoneticPr fontId="35" type="noConversion"/>
  </si>
  <si>
    <r>
      <rPr>
        <sz val="18"/>
        <color rgb="FF000000"/>
        <rFont val="Helvetica Neue"/>
        <family val="2"/>
      </rPr>
      <t>Jack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Liu</t>
    </r>
  </si>
  <si>
    <r>
      <rPr>
        <sz val="18"/>
        <color rgb="FF000000"/>
        <rFont val="Helvetica Neue"/>
        <family val="2"/>
      </rPr>
      <t>Angel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li</t>
    </r>
  </si>
  <si>
    <r>
      <rPr>
        <sz val="18"/>
        <color rgb="FF000000"/>
        <rFont val="Helvetica Neue"/>
        <family val="2"/>
      </rPr>
      <t>Antonio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Zhang</t>
    </r>
  </si>
  <si>
    <r>
      <rPr>
        <sz val="18"/>
        <color rgb="FF000000"/>
        <rFont val="Helvetica Neue"/>
        <family val="2"/>
      </rPr>
      <t>Valeriia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Zhdanova</t>
    </r>
  </si>
  <si>
    <r>
      <rPr>
        <sz val="18"/>
        <color rgb="FF000000"/>
        <rFont val="Helvetica Neue"/>
        <family val="2"/>
      </rPr>
      <t>Emon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Peng</t>
    </r>
  </si>
  <si>
    <r>
      <rPr>
        <sz val="18"/>
        <color rgb="FF000000"/>
        <rFont val="Helvetica Neue"/>
        <family val="2"/>
      </rPr>
      <t>Kuli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arayangkoon</t>
    </r>
  </si>
  <si>
    <r>
      <rPr>
        <sz val="18"/>
        <color rgb="FF000000"/>
        <rFont val="Helvetica Neue"/>
        <family val="2"/>
      </rPr>
      <t>Aidan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Bui</t>
    </r>
  </si>
  <si>
    <r>
      <rPr>
        <sz val="18"/>
        <color rgb="FF000000"/>
        <rFont val="Helvetica Neue"/>
        <family val="2"/>
      </rPr>
      <t>Louis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Hoang</t>
    </r>
  </si>
  <si>
    <r>
      <rPr>
        <sz val="18"/>
        <color rgb="FF000000"/>
        <rFont val="Helvetica Neue"/>
        <family val="2"/>
      </rPr>
      <t>ziv</t>
    </r>
    <r>
      <rPr>
        <sz val="18"/>
        <color rgb="FF000000"/>
        <rFont val="Helvetica Neue"/>
        <family val="2"/>
      </rPr>
      <t xml:space="preserve"> </t>
    </r>
    <r>
      <rPr>
        <sz val="18"/>
        <color rgb="FF000000"/>
        <rFont val="Helvetica Neue"/>
        <family val="2"/>
      </rPr>
      <t>cheng</t>
    </r>
  </si>
  <si>
    <t>Jerry Truong</t>
    <phoneticPr fontId="2" type="noConversion"/>
  </si>
  <si>
    <r>
      <rPr>
        <sz val="20"/>
        <color rgb="FF000000"/>
        <rFont val="宋体"/>
        <family val="3"/>
        <charset val="134"/>
      </rPr>
      <t>排班</t>
    </r>
    <r>
      <rPr>
        <sz val="20"/>
        <color rgb="FF000000"/>
        <rFont val="Helvetica"/>
        <family val="2"/>
      </rPr>
      <t>+1h</t>
    </r>
    <phoneticPr fontId="2" type="noConversion"/>
  </si>
  <si>
    <r>
      <rPr>
        <sz val="20"/>
        <color rgb="FF000000"/>
        <rFont val="宋体"/>
        <family val="3"/>
        <charset val="134"/>
      </rPr>
      <t>排班</t>
    </r>
    <r>
      <rPr>
        <sz val="20"/>
        <color rgb="FF000000"/>
        <rFont val="Helvetica"/>
        <family val="2"/>
      </rPr>
      <t>+1h</t>
    </r>
    <phoneticPr fontId="2" type="noConversion"/>
  </si>
  <si>
    <r>
      <rPr>
        <sz val="20"/>
        <color rgb="FF000000"/>
        <rFont val="宋体"/>
        <family val="3"/>
        <charset val="134"/>
      </rPr>
      <t>年假</t>
    </r>
    <r>
      <rPr>
        <sz val="20"/>
        <color rgb="FF000000"/>
        <rFont val="Helvetica"/>
        <family val="2"/>
      </rPr>
      <t>38h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</si>
</sst>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9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9"/>
      <name val="Helvetica Neue"/>
      <family val="2"/>
    </font>
    <font>
      <sz val="18"/>
      <color rgb="FF000000"/>
      <name val="Helvetica Neue"/>
      <family val="2"/>
    </font>
    <font>
      <sz val="20"/>
      <color rgb="FF000000"/>
      <name val="宋体"/>
      <family val="3"/>
      <charset val="134"/>
    </font>
    <font>
      <sz val="20"/>
      <color rgb="FF000000"/>
      <name val="Helvetica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0" fillId="0" borderId="0" xfId="0" applyFont="1" applyAlignment="1" applyProtection="1">
      <alignment horizontal="center"/>
      <protection locked="0"/>
    </xf>
    <xf numFmtId="0" fontId="36" fillId="0" borderId="0" xfId="0" applyFont="1" applyAlignment="1" applyProtection="1">
      <alignment horizontal="center" vertical="center" wrapText="1"/>
      <protection locked="0"/>
    </xf>
    <xf numFmtId="4" fontId="38" fillId="0" borderId="0" xfId="0" applyNumberFormat="1" applyFont="1" applyAlignment="1" applyProtection="1">
      <alignment horizontal="center" vertical="center" wrapText="1"/>
      <protection locked="0"/>
    </xf>
    <xf numFmtId="4" fontId="37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70" zoomScaleNormal="70" workbookViewId="0">
      <pane xSplit="3" ySplit="1" topLeftCell="AH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19.83203125" style="53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10012</v>
      </c>
      <c r="B2" s="75" t="s">
        <v>1124</v>
      </c>
      <c r="C2" s="86" t="s">
        <v>1125</v>
      </c>
      <c r="D2" s="78"/>
      <c r="E2" s="78"/>
      <c r="F2" s="44">
        <f>BA2-BB2</f>
        <v>0</v>
      </c>
      <c r="G2" s="78">
        <v>0.54166666666666663</v>
      </c>
      <c r="H2" s="78">
        <v>0.84027777777777779</v>
      </c>
      <c r="I2" s="44">
        <f>BF2-BG2</f>
        <v>6.6666666666666679</v>
      </c>
      <c r="J2" s="80">
        <v>0.45833333333333331</v>
      </c>
      <c r="K2" s="78">
        <v>0.75</v>
      </c>
      <c r="L2" s="44">
        <f>BK2-BL2</f>
        <v>6.5</v>
      </c>
      <c r="M2" s="78"/>
      <c r="N2" s="78"/>
      <c r="O2" s="44">
        <f>BP2-BQ2</f>
        <v>0</v>
      </c>
      <c r="P2" s="78">
        <v>0.58333333333333337</v>
      </c>
      <c r="Q2" s="78">
        <v>0.85416666666666663</v>
      </c>
      <c r="R2" s="44">
        <f>BU2-BV2</f>
        <v>5.9999999999999982</v>
      </c>
      <c r="S2" s="78">
        <v>0.58333333333333337</v>
      </c>
      <c r="T2" s="78">
        <v>0.84027777777777779</v>
      </c>
      <c r="U2" s="44">
        <f>BZ2-CA2</f>
        <v>5.6666666666666661</v>
      </c>
      <c r="V2" s="78">
        <v>0.54166666666666663</v>
      </c>
      <c r="W2" s="78">
        <v>0.84027777777777779</v>
      </c>
      <c r="X2" s="44">
        <f>CE2-CF2</f>
        <v>6.6666666666666679</v>
      </c>
      <c r="Y2" s="44"/>
      <c r="Z2" s="44"/>
      <c r="AA2" s="44"/>
      <c r="AB2" s="44">
        <f>SUM(F2,I2,L2,O2,R2,U2,X2)</f>
        <v>31.499999999999996</v>
      </c>
      <c r="AC2" s="23"/>
      <c r="AD2" s="82">
        <v>1</v>
      </c>
      <c r="AE2" s="7">
        <f t="shared" ref="AE2:AE40" si="1">SUMIF($BC$1:$CI$1,AE$1,$BC2:$CI2)+AD2</f>
        <v>20.166666666666664</v>
      </c>
      <c r="AF2" s="82"/>
      <c r="AG2" s="7">
        <f t="shared" ref="AG2:AG40" si="2">SUMIF($BC$1:$CI$1,AG$1,$BC2:$CI2)+AF2</f>
        <v>5.6666666666666661</v>
      </c>
      <c r="AH2" s="82"/>
      <c r="AI2" s="7">
        <f t="shared" ref="AI2:AI40" si="3">SUMIF($BC$1:$CI$1,AI$1,$BC2:$CI2)+AH2</f>
        <v>6.6666666666666679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0</v>
      </c>
      <c r="AN2" s="82"/>
      <c r="AO2" s="7">
        <f t="shared" ref="AO2:AO40" si="6">SUMIF($BC$1:$CI$1,AO$1,$BC2:$CI2)+AN2</f>
        <v>0</v>
      </c>
      <c r="AP2" s="30">
        <f>CK2</f>
        <v>5</v>
      </c>
      <c r="AQ2" s="82"/>
      <c r="AR2" s="82"/>
      <c r="AS2" s="82"/>
      <c r="AT2" s="44">
        <f>AE2+AG2+AI2+AK2+AM2+AO2+SUM(AQ2:AS2)</f>
        <v>32.5</v>
      </c>
      <c r="AU2" s="87" t="s">
        <v>1135</v>
      </c>
      <c r="AV2" s="5"/>
      <c r="AW2" s="5"/>
      <c r="AX2" s="5"/>
      <c r="AY2" s="5"/>
      <c r="AZ2" s="24">
        <f>VLOOKUP(C2,Employees!D:H,5,FALSE)</f>
        <v>10012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7.1666666666666679</v>
      </c>
      <c r="BG2" s="5">
        <f>IF(BF2&gt;$AY$1,1,IF(BF2&gt;=$AX$1,0.5,0))</f>
        <v>0.5</v>
      </c>
      <c r="BH2" s="5">
        <f>BF2-BG2-BI2-BJ2</f>
        <v>6.6666666666666679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7</v>
      </c>
      <c r="BL2" s="5">
        <f>IF(BK2&gt;$AY$1,1,IF(BK2&gt;=$AX$1,0.5,0))</f>
        <v>0.5</v>
      </c>
      <c r="BM2" s="5">
        <f>BK2-BL2-BN2-BO2</f>
        <v>6.5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6.4999999999999982</v>
      </c>
      <c r="BV2" s="5">
        <f>IF(BU2&gt;$AY$1,1,IF(BU2&gt;=$AX$1,0.5,0))</f>
        <v>0.5</v>
      </c>
      <c r="BW2" s="5">
        <f>BU2-BV2-BX2-BY2</f>
        <v>5.9999999999999982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6.1666666666666661</v>
      </c>
      <c r="CA2" s="5">
        <f>IF(BZ2&gt;$AY$1,1,IF(BZ2&gt;=$AX$1,0.5,0))</f>
        <v>0.5</v>
      </c>
      <c r="CB2" s="5">
        <f>BZ2-CA2-CC2-CD2</f>
        <v>5.6666666666666661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7.1666666666666679</v>
      </c>
      <c r="CF2" s="5">
        <f>IF(CE2&gt;$AY$1,1,IF(CE2&gt;=$AX$1,0.5,0))</f>
        <v>0.5</v>
      </c>
      <c r="CG2" s="5">
        <f>CE2-CF2-CH2-CI2</f>
        <v>6.6666666666666679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5</v>
      </c>
    </row>
    <row r="3" spans="1:89" ht="38" customHeight="1">
      <c r="A3" s="77">
        <f t="shared" si="0"/>
        <v>10045</v>
      </c>
      <c r="B3" s="75" t="s">
        <v>1124</v>
      </c>
      <c r="C3" s="86" t="s">
        <v>1126</v>
      </c>
      <c r="D3" s="80"/>
      <c r="E3" s="78"/>
      <c r="F3" s="44">
        <f t="shared" ref="F3:F69" si="15">BA3-BB3</f>
        <v>0</v>
      </c>
      <c r="G3" s="80">
        <v>0.45833333333333331</v>
      </c>
      <c r="H3" s="78">
        <v>0.84027777777777779</v>
      </c>
      <c r="I3" s="44">
        <f t="shared" ref="I3:I69" si="16">BF3-BG3</f>
        <v>8.1666666666666679</v>
      </c>
      <c r="J3" s="80"/>
      <c r="K3" s="78"/>
      <c r="L3" s="44">
        <f t="shared" ref="L3:L69" si="17">BK3-BL3</f>
        <v>0</v>
      </c>
      <c r="M3" s="80">
        <v>0.375</v>
      </c>
      <c r="N3" s="78">
        <v>0.75</v>
      </c>
      <c r="O3" s="44">
        <f t="shared" ref="O3:O69" si="18">BP3-BQ3</f>
        <v>8.5</v>
      </c>
      <c r="P3" s="80"/>
      <c r="Q3" s="78"/>
      <c r="R3" s="44">
        <f t="shared" ref="R3:R69" si="19">BU3-BV3</f>
        <v>0</v>
      </c>
      <c r="S3" s="80"/>
      <c r="T3" s="78"/>
      <c r="U3" s="44">
        <f t="shared" ref="U3:U69" si="20">BZ3-CA3</f>
        <v>0</v>
      </c>
      <c r="V3" s="80"/>
      <c r="W3" s="78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16.666666666666668</v>
      </c>
      <c r="AC3" s="23"/>
      <c r="AD3" s="82"/>
      <c r="AE3" s="7">
        <f t="shared" si="1"/>
        <v>16.666666666666668</v>
      </c>
      <c r="AF3" s="82"/>
      <c r="AG3" s="7">
        <f t="shared" si="2"/>
        <v>0</v>
      </c>
      <c r="AH3" s="82"/>
      <c r="AI3" s="7">
        <f t="shared" si="3"/>
        <v>0</v>
      </c>
      <c r="AJ3" s="82"/>
      <c r="AK3" s="7">
        <f t="shared" si="4"/>
        <v>0</v>
      </c>
      <c r="AL3" s="82"/>
      <c r="AM3" s="7">
        <f t="shared" si="5"/>
        <v>0</v>
      </c>
      <c r="AN3" s="82"/>
      <c r="AO3" s="7">
        <f t="shared" si="6"/>
        <v>0</v>
      </c>
      <c r="AP3" s="30">
        <f t="shared" ref="AP3:AP69" si="23">CK3</f>
        <v>2</v>
      </c>
      <c r="AQ3" s="82"/>
      <c r="AR3" s="82"/>
      <c r="AS3" s="82"/>
      <c r="AT3" s="44">
        <f t="shared" ref="AT3:AT69" si="24">AE3+AG3+AI3+AK3+AM3+AO3+SUM(AQ3:AS3)</f>
        <v>16.666666666666668</v>
      </c>
      <c r="AU3" s="82"/>
      <c r="AV3" s="5"/>
      <c r="AW3" s="5"/>
      <c r="AX3" s="5"/>
      <c r="AY3" s="5"/>
      <c r="AZ3" s="24">
        <f>VLOOKUP(C3,Employees!D:H,5,FALSE)</f>
        <v>10045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9.1666666666666679</v>
      </c>
      <c r="BG3" s="5">
        <f t="shared" ref="BG3:BG66" si="30">IF(BF3&gt;$AY$1,1,IF(BF3&gt;=$AX$1,0.5,0))</f>
        <v>1</v>
      </c>
      <c r="BH3" s="5">
        <f t="shared" ref="BH3:BH66" si="31">BF3-BG3-BI3-BJ3</f>
        <v>8.1666666666666679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9</v>
      </c>
      <c r="BQ3" s="5">
        <f t="shared" ref="BQ3:BQ66" si="40">IF(BP3&gt;$AY$1,1,IF(BP3&gt;=$AX$1,0.5,0))</f>
        <v>0.5</v>
      </c>
      <c r="BR3" s="5">
        <f t="shared" ref="BR3:BR66" si="41">BP3-BQ3-BS3-BT3</f>
        <v>8.5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2</v>
      </c>
    </row>
    <row r="4" spans="1:89" ht="38" customHeight="1">
      <c r="A4" s="77">
        <f t="shared" si="0"/>
        <v>10051</v>
      </c>
      <c r="B4" s="75" t="s">
        <v>1124</v>
      </c>
      <c r="C4" s="86" t="s">
        <v>1127</v>
      </c>
      <c r="D4" s="78"/>
      <c r="E4" s="78"/>
      <c r="F4" s="44">
        <f t="shared" si="15"/>
        <v>0</v>
      </c>
      <c r="G4" s="80"/>
      <c r="H4" s="78"/>
      <c r="I4" s="44">
        <f t="shared" si="16"/>
        <v>0</v>
      </c>
      <c r="J4" s="78">
        <v>0.54166666666666663</v>
      </c>
      <c r="K4" s="78">
        <v>0.84027777777777779</v>
      </c>
      <c r="L4" s="44">
        <f t="shared" si="17"/>
        <v>6.6666666666666679</v>
      </c>
      <c r="M4" s="80">
        <v>0.54166666666666663</v>
      </c>
      <c r="N4" s="78">
        <v>0.88194444444444442</v>
      </c>
      <c r="O4" s="44">
        <f t="shared" si="18"/>
        <v>7.6666666666666679</v>
      </c>
      <c r="P4" s="78"/>
      <c r="Q4" s="78"/>
      <c r="R4" s="44">
        <f t="shared" si="19"/>
        <v>0</v>
      </c>
      <c r="S4" s="78">
        <v>0.54166666666666663</v>
      </c>
      <c r="T4" s="78">
        <v>0.84027777777777779</v>
      </c>
      <c r="U4" s="44">
        <f t="shared" si="20"/>
        <v>6.6666666666666679</v>
      </c>
      <c r="V4" s="78"/>
      <c r="W4" s="78"/>
      <c r="X4" s="44">
        <f t="shared" si="21"/>
        <v>0</v>
      </c>
      <c r="Y4" s="44"/>
      <c r="Z4" s="44"/>
      <c r="AA4" s="44"/>
      <c r="AB4" s="44">
        <f t="shared" si="22"/>
        <v>21.000000000000004</v>
      </c>
      <c r="AC4" s="23"/>
      <c r="AD4" s="82"/>
      <c r="AE4" s="7">
        <f t="shared" si="1"/>
        <v>14.333333333333336</v>
      </c>
      <c r="AF4" s="82"/>
      <c r="AG4" s="7">
        <f t="shared" si="2"/>
        <v>6.6666666666666679</v>
      </c>
      <c r="AH4" s="82"/>
      <c r="AI4" s="7">
        <f t="shared" si="3"/>
        <v>0</v>
      </c>
      <c r="AJ4" s="82"/>
      <c r="AK4" s="7">
        <f t="shared" si="4"/>
        <v>0</v>
      </c>
      <c r="AL4" s="82"/>
      <c r="AM4" s="7">
        <f t="shared" si="5"/>
        <v>0</v>
      </c>
      <c r="AN4" s="82"/>
      <c r="AO4" s="7">
        <f t="shared" si="6"/>
        <v>0</v>
      </c>
      <c r="AP4" s="30">
        <f t="shared" si="23"/>
        <v>3</v>
      </c>
      <c r="AQ4" s="82"/>
      <c r="AR4" s="82"/>
      <c r="AS4" s="82"/>
      <c r="AT4" s="44">
        <f t="shared" si="24"/>
        <v>21.000000000000004</v>
      </c>
      <c r="AU4" s="82"/>
      <c r="AV4" s="5"/>
      <c r="AW4" s="5"/>
      <c r="AX4" s="5"/>
      <c r="AY4" s="5"/>
      <c r="AZ4" s="24">
        <f>VLOOKUP(C4,Employees!D:H,5,FALSE)</f>
        <v>10051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7.1666666666666679</v>
      </c>
      <c r="BL4" s="5">
        <f t="shared" si="35"/>
        <v>0.5</v>
      </c>
      <c r="BM4" s="5">
        <f t="shared" si="36"/>
        <v>6.6666666666666679</v>
      </c>
      <c r="BN4" s="5">
        <f t="shared" si="37"/>
        <v>0</v>
      </c>
      <c r="BO4" s="5">
        <f t="shared" si="38"/>
        <v>0</v>
      </c>
      <c r="BP4" s="5">
        <f t="shared" si="39"/>
        <v>8.1666666666666679</v>
      </c>
      <c r="BQ4" s="5">
        <f t="shared" si="40"/>
        <v>0.5</v>
      </c>
      <c r="BR4" s="5">
        <f t="shared" si="41"/>
        <v>7.6666666666666679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7.1666666666666679</v>
      </c>
      <c r="CA4" s="5">
        <f t="shared" si="49"/>
        <v>0.5</v>
      </c>
      <c r="CB4" s="5">
        <f t="shared" si="50"/>
        <v>6.6666666666666679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3</v>
      </c>
    </row>
    <row r="5" spans="1:89" ht="38" customHeight="1">
      <c r="A5" s="77">
        <f t="shared" si="0"/>
        <v>10187</v>
      </c>
      <c r="B5" s="75" t="s">
        <v>1124</v>
      </c>
      <c r="C5" s="86" t="s">
        <v>1128</v>
      </c>
      <c r="D5" s="78">
        <v>0.375</v>
      </c>
      <c r="E5" s="78">
        <v>0.70833333333333337</v>
      </c>
      <c r="F5" s="44">
        <f t="shared" si="15"/>
        <v>7.5</v>
      </c>
      <c r="G5" s="78"/>
      <c r="H5" s="78"/>
      <c r="I5" s="44">
        <f t="shared" si="16"/>
        <v>0</v>
      </c>
      <c r="J5" s="80">
        <v>0.38194444444444442</v>
      </c>
      <c r="K5" s="78">
        <v>0.70833333333333337</v>
      </c>
      <c r="L5" s="44">
        <f t="shared" si="17"/>
        <v>7.3333333333333348</v>
      </c>
      <c r="M5" s="78"/>
      <c r="N5" s="78"/>
      <c r="O5" s="44">
        <f t="shared" si="18"/>
        <v>0</v>
      </c>
      <c r="P5" s="78">
        <v>0.41666666666666669</v>
      </c>
      <c r="Q5" s="78">
        <v>0.70833333333333337</v>
      </c>
      <c r="R5" s="44">
        <f t="shared" si="19"/>
        <v>6.5</v>
      </c>
      <c r="S5" s="78">
        <v>0.41666666666666669</v>
      </c>
      <c r="T5" s="78">
        <v>0.75</v>
      </c>
      <c r="U5" s="44">
        <f t="shared" si="20"/>
        <v>7.5</v>
      </c>
      <c r="V5" s="78"/>
      <c r="W5" s="78"/>
      <c r="X5" s="44">
        <f t="shared" si="21"/>
        <v>0</v>
      </c>
      <c r="Y5" s="44"/>
      <c r="Z5" s="44"/>
      <c r="AA5" s="44"/>
      <c r="AB5" s="44">
        <f t="shared" si="22"/>
        <v>28.833333333333336</v>
      </c>
      <c r="AC5" s="23"/>
      <c r="AD5" s="82"/>
      <c r="AE5" s="7">
        <f t="shared" si="1"/>
        <v>21.333333333333336</v>
      </c>
      <c r="AF5" s="82"/>
      <c r="AG5" s="7">
        <f t="shared" si="2"/>
        <v>7.5</v>
      </c>
      <c r="AH5" s="82"/>
      <c r="AI5" s="7">
        <f t="shared" si="3"/>
        <v>0</v>
      </c>
      <c r="AJ5" s="82"/>
      <c r="AK5" s="7">
        <f t="shared" si="4"/>
        <v>0</v>
      </c>
      <c r="AL5" s="82"/>
      <c r="AM5" s="7">
        <f t="shared" si="5"/>
        <v>0</v>
      </c>
      <c r="AN5" s="82"/>
      <c r="AO5" s="7">
        <f t="shared" si="6"/>
        <v>0</v>
      </c>
      <c r="AP5" s="30">
        <f t="shared" si="23"/>
        <v>4</v>
      </c>
      <c r="AQ5" s="82"/>
      <c r="AR5" s="82"/>
      <c r="AS5" s="82"/>
      <c r="AT5" s="44">
        <f t="shared" si="24"/>
        <v>28.833333333333336</v>
      </c>
      <c r="AU5" s="82"/>
      <c r="AV5" s="5"/>
      <c r="AW5" s="5"/>
      <c r="AX5" s="5"/>
      <c r="AY5" s="5"/>
      <c r="AZ5" s="24">
        <f>VLOOKUP(C5,Employees!D:H,5,FALSE)</f>
        <v>10187</v>
      </c>
      <c r="BA5" s="5">
        <f t="shared" si="25"/>
        <v>8</v>
      </c>
      <c r="BB5" s="5">
        <f t="shared" si="26"/>
        <v>0.5</v>
      </c>
      <c r="BC5" s="5">
        <f t="shared" si="27"/>
        <v>7.5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7.8333333333333348</v>
      </c>
      <c r="BL5" s="5">
        <f t="shared" si="35"/>
        <v>0.5</v>
      </c>
      <c r="BM5" s="5">
        <f t="shared" si="36"/>
        <v>7.3333333333333348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7</v>
      </c>
      <c r="BV5" s="5">
        <f t="shared" si="45"/>
        <v>0.5</v>
      </c>
      <c r="BW5" s="5">
        <f t="shared" si="46"/>
        <v>6.5</v>
      </c>
      <c r="BX5" s="5">
        <f t="shared" si="47"/>
        <v>0</v>
      </c>
      <c r="BY5" s="5">
        <f t="shared" si="11"/>
        <v>0</v>
      </c>
      <c r="BZ5" s="5">
        <f t="shared" si="48"/>
        <v>8</v>
      </c>
      <c r="CA5" s="5">
        <f t="shared" si="49"/>
        <v>0.5</v>
      </c>
      <c r="CB5" s="5">
        <f t="shared" si="50"/>
        <v>7.5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4</v>
      </c>
    </row>
    <row r="6" spans="1:89" ht="38" customHeight="1">
      <c r="A6" s="77">
        <f t="shared" si="0"/>
        <v>10009</v>
      </c>
      <c r="B6" s="75" t="s">
        <v>1124</v>
      </c>
      <c r="C6" s="86" t="s">
        <v>1129</v>
      </c>
      <c r="D6" s="79"/>
      <c r="E6" s="79"/>
      <c r="F6" s="44">
        <f t="shared" si="15"/>
        <v>0</v>
      </c>
      <c r="G6" s="79"/>
      <c r="H6" s="79"/>
      <c r="I6" s="44">
        <f t="shared" si="16"/>
        <v>0</v>
      </c>
      <c r="J6" s="79"/>
      <c r="K6" s="79"/>
      <c r="L6" s="44">
        <f t="shared" si="17"/>
        <v>0</v>
      </c>
      <c r="M6" s="78"/>
      <c r="N6" s="78"/>
      <c r="O6" s="44">
        <f t="shared" si="18"/>
        <v>0</v>
      </c>
      <c r="P6" s="78"/>
      <c r="Q6" s="78"/>
      <c r="R6" s="44">
        <f t="shared" si="19"/>
        <v>0</v>
      </c>
      <c r="S6" s="78">
        <v>0.375</v>
      </c>
      <c r="T6" s="78">
        <v>0.70833333333333337</v>
      </c>
      <c r="U6" s="44">
        <f t="shared" si="20"/>
        <v>7.5</v>
      </c>
      <c r="V6" s="78"/>
      <c r="W6" s="78"/>
      <c r="X6" s="44">
        <f t="shared" si="21"/>
        <v>0</v>
      </c>
      <c r="Y6" s="44"/>
      <c r="Z6" s="44"/>
      <c r="AA6" s="44"/>
      <c r="AB6" s="44">
        <f t="shared" si="22"/>
        <v>7.5</v>
      </c>
      <c r="AC6" s="23"/>
      <c r="AD6" s="82"/>
      <c r="AE6" s="7">
        <f t="shared" si="1"/>
        <v>0</v>
      </c>
      <c r="AF6" s="82"/>
      <c r="AG6" s="7">
        <f t="shared" si="2"/>
        <v>7.5</v>
      </c>
      <c r="AH6" s="82"/>
      <c r="AI6" s="7">
        <f t="shared" si="3"/>
        <v>0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23"/>
        <v>1</v>
      </c>
      <c r="AQ6" s="82"/>
      <c r="AR6" s="82"/>
      <c r="AS6" s="82"/>
      <c r="AT6" s="44">
        <f t="shared" si="24"/>
        <v>7.5</v>
      </c>
      <c r="AU6" s="82"/>
      <c r="AV6" s="5"/>
      <c r="AW6" s="5"/>
      <c r="AX6" s="5"/>
      <c r="AY6" s="5"/>
      <c r="AZ6" s="24">
        <f>VLOOKUP(C6,Employees!D:H,5,FALSE)</f>
        <v>10009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8</v>
      </c>
      <c r="CA6" s="5">
        <f t="shared" si="49"/>
        <v>0.5</v>
      </c>
      <c r="CB6" s="5">
        <f t="shared" si="50"/>
        <v>7.5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1</v>
      </c>
    </row>
    <row r="7" spans="1:89" ht="38" customHeight="1">
      <c r="A7" s="77">
        <f t="shared" si="0"/>
        <v>10175</v>
      </c>
      <c r="B7" s="75" t="s">
        <v>1124</v>
      </c>
      <c r="C7" s="86" t="s">
        <v>1130</v>
      </c>
      <c r="D7" s="78"/>
      <c r="E7" s="78"/>
      <c r="F7" s="44">
        <f t="shared" si="15"/>
        <v>0</v>
      </c>
      <c r="G7" s="78"/>
      <c r="H7" s="78"/>
      <c r="I7" s="44">
        <f t="shared" si="16"/>
        <v>0</v>
      </c>
      <c r="J7" s="81"/>
      <c r="K7" s="81"/>
      <c r="L7" s="44">
        <f t="shared" si="17"/>
        <v>0</v>
      </c>
      <c r="M7" s="81"/>
      <c r="N7" s="81"/>
      <c r="O7" s="44">
        <f t="shared" si="18"/>
        <v>0</v>
      </c>
      <c r="P7" s="78">
        <v>0.375</v>
      </c>
      <c r="Q7" s="78">
        <v>0.75</v>
      </c>
      <c r="R7" s="44">
        <f t="shared" si="19"/>
        <v>8.5</v>
      </c>
      <c r="S7" s="78"/>
      <c r="T7" s="78"/>
      <c r="U7" s="44">
        <f t="shared" si="20"/>
        <v>0</v>
      </c>
      <c r="V7" s="80">
        <v>0.45833333333333331</v>
      </c>
      <c r="W7" s="78">
        <v>0.85416666666666663</v>
      </c>
      <c r="X7" s="44">
        <f t="shared" si="21"/>
        <v>8.5</v>
      </c>
      <c r="Y7" s="44"/>
      <c r="Z7" s="44"/>
      <c r="AA7" s="44"/>
      <c r="AB7" s="44">
        <f t="shared" si="22"/>
        <v>17</v>
      </c>
      <c r="AC7" s="23"/>
      <c r="AD7" s="82"/>
      <c r="AE7" s="7">
        <f t="shared" si="1"/>
        <v>8.5</v>
      </c>
      <c r="AF7" s="82"/>
      <c r="AG7" s="7">
        <f t="shared" si="2"/>
        <v>0</v>
      </c>
      <c r="AH7" s="82"/>
      <c r="AI7" s="7">
        <f t="shared" si="3"/>
        <v>8.5</v>
      </c>
      <c r="AJ7" s="82"/>
      <c r="AK7" s="7">
        <f t="shared" si="4"/>
        <v>0</v>
      </c>
      <c r="AL7" s="82"/>
      <c r="AM7" s="7">
        <f t="shared" si="5"/>
        <v>0</v>
      </c>
      <c r="AN7" s="82"/>
      <c r="AO7" s="7">
        <f t="shared" si="6"/>
        <v>0</v>
      </c>
      <c r="AP7" s="30">
        <f t="shared" si="23"/>
        <v>2</v>
      </c>
      <c r="AQ7" s="82"/>
      <c r="AR7" s="82"/>
      <c r="AS7" s="82"/>
      <c r="AT7" s="44">
        <f t="shared" si="24"/>
        <v>17</v>
      </c>
      <c r="AU7" s="87"/>
      <c r="AV7" s="5"/>
      <c r="AW7" s="5"/>
      <c r="AX7" s="5"/>
      <c r="AY7" s="5"/>
      <c r="AZ7" s="24">
        <f>VLOOKUP(C7,Employees!D:H,5,FALSE)</f>
        <v>10175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9</v>
      </c>
      <c r="BV7" s="5">
        <f t="shared" si="45"/>
        <v>0.5</v>
      </c>
      <c r="BW7" s="5">
        <f t="shared" si="46"/>
        <v>8.5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9.5</v>
      </c>
      <c r="CF7" s="5">
        <f t="shared" si="54"/>
        <v>1</v>
      </c>
      <c r="CG7" s="5">
        <f t="shared" si="55"/>
        <v>8.5</v>
      </c>
      <c r="CH7" s="5">
        <f t="shared" si="56"/>
        <v>0</v>
      </c>
      <c r="CI7" s="5">
        <f t="shared" si="57"/>
        <v>0</v>
      </c>
      <c r="CJ7" s="5"/>
      <c r="CK7" s="4">
        <f t="shared" si="14"/>
        <v>2</v>
      </c>
    </row>
    <row r="8" spans="1:89" ht="38" customHeight="1">
      <c r="A8" s="77">
        <f t="shared" si="0"/>
        <v>10202</v>
      </c>
      <c r="B8" s="75" t="s">
        <v>1124</v>
      </c>
      <c r="C8" s="86" t="s">
        <v>1131</v>
      </c>
      <c r="D8" s="78"/>
      <c r="E8" s="78"/>
      <c r="F8" s="44">
        <f t="shared" si="15"/>
        <v>0</v>
      </c>
      <c r="G8" s="78"/>
      <c r="H8" s="78"/>
      <c r="I8" s="44">
        <f t="shared" si="16"/>
        <v>0</v>
      </c>
      <c r="J8" s="80"/>
      <c r="K8" s="78"/>
      <c r="L8" s="44">
        <f t="shared" si="17"/>
        <v>0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0</v>
      </c>
      <c r="AC8" s="23"/>
      <c r="AD8" s="82"/>
      <c r="AE8" s="7">
        <f t="shared" si="1"/>
        <v>0</v>
      </c>
      <c r="AF8" s="82"/>
      <c r="AG8" s="7">
        <f t="shared" si="2"/>
        <v>0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</v>
      </c>
      <c r="AN8" s="82"/>
      <c r="AO8" s="7">
        <f t="shared" si="6"/>
        <v>0</v>
      </c>
      <c r="AP8" s="30">
        <f t="shared" si="23"/>
        <v>0</v>
      </c>
      <c r="AQ8" s="82"/>
      <c r="AR8" s="82"/>
      <c r="AS8" s="82"/>
      <c r="AT8" s="44">
        <f t="shared" si="24"/>
        <v>0</v>
      </c>
      <c r="AU8" s="82"/>
      <c r="AV8" s="5"/>
      <c r="AW8" s="5"/>
      <c r="AX8" s="5"/>
      <c r="AY8" s="5"/>
      <c r="AZ8" s="24">
        <f>VLOOKUP(C8,Employees!D:H,5,FALSE)</f>
        <v>10202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0</v>
      </c>
    </row>
    <row r="9" spans="1:89" ht="38" customHeight="1">
      <c r="A9" s="77">
        <f t="shared" si="0"/>
        <v>10267</v>
      </c>
      <c r="B9" s="75" t="s">
        <v>1124</v>
      </c>
      <c r="C9" s="86" t="s">
        <v>1132</v>
      </c>
      <c r="D9" s="78">
        <v>0.45833333333333331</v>
      </c>
      <c r="E9" s="78">
        <v>0.84027777777777779</v>
      </c>
      <c r="F9" s="44">
        <f t="shared" si="15"/>
        <v>8.1666666666666679</v>
      </c>
      <c r="G9" s="79"/>
      <c r="H9" s="79"/>
      <c r="I9" s="44">
        <f t="shared" si="16"/>
        <v>0</v>
      </c>
      <c r="J9" s="78">
        <v>0.54166666666666663</v>
      </c>
      <c r="K9" s="78">
        <v>0.84027777777777779</v>
      </c>
      <c r="L9" s="44">
        <f t="shared" si="17"/>
        <v>6.6666666666666679</v>
      </c>
      <c r="M9" s="78"/>
      <c r="N9" s="78"/>
      <c r="O9" s="44">
        <f t="shared" si="18"/>
        <v>0</v>
      </c>
      <c r="P9" s="78"/>
      <c r="Q9" s="78"/>
      <c r="R9" s="44">
        <f t="shared" si="19"/>
        <v>0</v>
      </c>
      <c r="S9" s="80"/>
      <c r="T9" s="80"/>
      <c r="U9" s="44">
        <f t="shared" si="20"/>
        <v>0</v>
      </c>
      <c r="V9" s="78">
        <v>0.375</v>
      </c>
      <c r="W9" s="78">
        <v>0.75</v>
      </c>
      <c r="X9" s="44">
        <f t="shared" si="21"/>
        <v>8.5</v>
      </c>
      <c r="Y9" s="44"/>
      <c r="Z9" s="44"/>
      <c r="AA9" s="44"/>
      <c r="AB9" s="44">
        <f t="shared" si="22"/>
        <v>23.333333333333336</v>
      </c>
      <c r="AC9" s="23"/>
      <c r="AD9" s="82"/>
      <c r="AE9" s="7">
        <f t="shared" si="1"/>
        <v>14.833333333333336</v>
      </c>
      <c r="AF9" s="82"/>
      <c r="AG9" s="7">
        <f t="shared" si="2"/>
        <v>0</v>
      </c>
      <c r="AH9" s="82"/>
      <c r="AI9" s="7">
        <f t="shared" si="3"/>
        <v>8.5</v>
      </c>
      <c r="AJ9" s="82"/>
      <c r="AK9" s="7">
        <f t="shared" si="4"/>
        <v>0</v>
      </c>
      <c r="AL9" s="82"/>
      <c r="AM9" s="7">
        <f t="shared" si="5"/>
        <v>0</v>
      </c>
      <c r="AN9" s="82"/>
      <c r="AO9" s="7">
        <f t="shared" si="6"/>
        <v>0</v>
      </c>
      <c r="AP9" s="30">
        <f t="shared" si="23"/>
        <v>3</v>
      </c>
      <c r="AQ9" s="82"/>
      <c r="AR9" s="82"/>
      <c r="AS9" s="82"/>
      <c r="AT9" s="44">
        <f t="shared" si="24"/>
        <v>23.333333333333336</v>
      </c>
      <c r="AU9" s="82"/>
      <c r="AV9" s="5"/>
      <c r="AW9" s="5"/>
      <c r="AX9" s="5"/>
      <c r="AY9" s="5"/>
      <c r="AZ9" s="24">
        <f>VLOOKUP(C9,Employees!D:H,5,FALSE)</f>
        <v>10267</v>
      </c>
      <c r="BA9" s="5">
        <f t="shared" si="25"/>
        <v>9.1666666666666679</v>
      </c>
      <c r="BB9" s="5">
        <f t="shared" si="26"/>
        <v>1</v>
      </c>
      <c r="BC9" s="5">
        <f t="shared" si="27"/>
        <v>8.1666666666666679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7.1666666666666679</v>
      </c>
      <c r="BL9" s="5">
        <f t="shared" si="35"/>
        <v>0.5</v>
      </c>
      <c r="BM9" s="5">
        <f t="shared" si="36"/>
        <v>6.6666666666666679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9</v>
      </c>
      <c r="CF9" s="5">
        <f t="shared" si="54"/>
        <v>0.5</v>
      </c>
      <c r="CG9" s="5">
        <f t="shared" si="55"/>
        <v>8.5</v>
      </c>
      <c r="CH9" s="5">
        <f t="shared" si="56"/>
        <v>0</v>
      </c>
      <c r="CI9" s="5">
        <f t="shared" si="57"/>
        <v>0</v>
      </c>
      <c r="CJ9" s="5"/>
      <c r="CK9" s="4">
        <f t="shared" si="14"/>
        <v>3</v>
      </c>
    </row>
    <row r="10" spans="1:89" ht="38" customHeight="1">
      <c r="A10" s="77">
        <f t="shared" si="0"/>
        <v>10059</v>
      </c>
      <c r="B10" s="75" t="s">
        <v>1124</v>
      </c>
      <c r="C10" s="86" t="s">
        <v>1133</v>
      </c>
      <c r="D10" s="78">
        <v>0.54166666666666663</v>
      </c>
      <c r="E10" s="78">
        <v>0.84027777777777779</v>
      </c>
      <c r="F10" s="44">
        <f t="shared" si="15"/>
        <v>6.6666666666666679</v>
      </c>
      <c r="G10" s="78">
        <v>0.375</v>
      </c>
      <c r="H10" s="78">
        <v>0.75</v>
      </c>
      <c r="I10" s="44">
        <f t="shared" si="16"/>
        <v>8.5</v>
      </c>
      <c r="J10" s="78"/>
      <c r="K10" s="78"/>
      <c r="L10" s="44">
        <f t="shared" si="17"/>
        <v>0</v>
      </c>
      <c r="M10" s="80">
        <v>0.54166666666666663</v>
      </c>
      <c r="N10" s="78">
        <v>0.88194444444444442</v>
      </c>
      <c r="O10" s="44">
        <f t="shared" si="18"/>
        <v>7.6666666666666679</v>
      </c>
      <c r="P10" s="78">
        <v>0.54166666666666663</v>
      </c>
      <c r="Q10" s="78">
        <v>0.84027777777777779</v>
      </c>
      <c r="R10" s="44">
        <f t="shared" si="19"/>
        <v>6.6666666666666679</v>
      </c>
      <c r="S10" s="78"/>
      <c r="T10" s="78"/>
      <c r="U10" s="44">
        <f t="shared" si="20"/>
        <v>0</v>
      </c>
      <c r="V10" s="78"/>
      <c r="W10" s="78"/>
      <c r="X10" s="44">
        <f t="shared" si="21"/>
        <v>0</v>
      </c>
      <c r="Y10" s="44"/>
      <c r="Z10" s="44"/>
      <c r="AA10" s="44"/>
      <c r="AB10" s="44">
        <f t="shared" si="22"/>
        <v>29.500000000000004</v>
      </c>
      <c r="AC10" s="23"/>
      <c r="AD10" s="82"/>
      <c r="AE10" s="7">
        <f t="shared" si="1"/>
        <v>29.500000000000004</v>
      </c>
      <c r="AF10" s="82"/>
      <c r="AG10" s="7">
        <f t="shared" si="2"/>
        <v>0</v>
      </c>
      <c r="AH10" s="82"/>
      <c r="AI10" s="7">
        <f t="shared" si="3"/>
        <v>0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4</v>
      </c>
      <c r="AQ10" s="82"/>
      <c r="AR10" s="82"/>
      <c r="AS10" s="82"/>
      <c r="AT10" s="44">
        <f t="shared" si="24"/>
        <v>29.500000000000004</v>
      </c>
      <c r="AU10" s="87"/>
      <c r="AV10" s="5"/>
      <c r="AW10" s="5"/>
      <c r="AX10" s="5"/>
      <c r="AY10" s="5"/>
      <c r="AZ10" s="24">
        <f>VLOOKUP(C10,Employees!D:H,5,FALSE)</f>
        <v>10059</v>
      </c>
      <c r="BA10" s="5">
        <f t="shared" si="25"/>
        <v>7.1666666666666679</v>
      </c>
      <c r="BB10" s="5">
        <f t="shared" si="26"/>
        <v>0.5</v>
      </c>
      <c r="BC10" s="5">
        <f t="shared" si="27"/>
        <v>6.6666666666666679</v>
      </c>
      <c r="BD10" s="5">
        <f t="shared" si="58"/>
        <v>0</v>
      </c>
      <c r="BE10" s="5">
        <f t="shared" si="28"/>
        <v>0</v>
      </c>
      <c r="BF10" s="5">
        <f t="shared" si="29"/>
        <v>9</v>
      </c>
      <c r="BG10" s="5">
        <f t="shared" si="30"/>
        <v>0.5</v>
      </c>
      <c r="BH10" s="5">
        <f t="shared" si="31"/>
        <v>8.5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8.1666666666666679</v>
      </c>
      <c r="BQ10" s="5">
        <f t="shared" si="40"/>
        <v>0.5</v>
      </c>
      <c r="BR10" s="5">
        <f t="shared" si="41"/>
        <v>7.6666666666666679</v>
      </c>
      <c r="BS10" s="5">
        <f t="shared" si="42"/>
        <v>0</v>
      </c>
      <c r="BT10" s="5">
        <f t="shared" si="43"/>
        <v>0</v>
      </c>
      <c r="BU10" s="5">
        <f t="shared" si="44"/>
        <v>7.1666666666666679</v>
      </c>
      <c r="BV10" s="5">
        <f t="shared" si="45"/>
        <v>0.5</v>
      </c>
      <c r="BW10" s="5">
        <f t="shared" si="46"/>
        <v>6.6666666666666679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4</v>
      </c>
    </row>
    <row r="11" spans="1:89" ht="38" customHeight="1">
      <c r="A11" s="77">
        <f t="shared" si="0"/>
        <v>10312</v>
      </c>
      <c r="B11" s="75" t="s">
        <v>1124</v>
      </c>
      <c r="C11" s="73" t="s">
        <v>1134</v>
      </c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>
        <v>0.41666666666666669</v>
      </c>
      <c r="N11" s="78">
        <v>0.75</v>
      </c>
      <c r="O11" s="44">
        <f t="shared" si="18"/>
        <v>7.5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7.5</v>
      </c>
      <c r="AC11" s="23"/>
      <c r="AD11" s="82"/>
      <c r="AE11" s="7">
        <f t="shared" si="1"/>
        <v>7.5</v>
      </c>
      <c r="AF11" s="82"/>
      <c r="AG11" s="7">
        <f t="shared" si="2"/>
        <v>0</v>
      </c>
      <c r="AH11" s="82"/>
      <c r="AI11" s="7">
        <f t="shared" si="3"/>
        <v>0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23"/>
        <v>1</v>
      </c>
      <c r="AQ11" s="82"/>
      <c r="AR11" s="82"/>
      <c r="AS11" s="82"/>
      <c r="AT11" s="44">
        <f t="shared" si="24"/>
        <v>7.5</v>
      </c>
      <c r="AU11" s="82"/>
      <c r="AV11" s="5"/>
      <c r="AW11" s="5"/>
      <c r="AX11" s="5"/>
      <c r="AY11" s="5"/>
      <c r="AZ11" s="24">
        <f>VLOOKUP(C11,Employees!D:H,5,FALSE)</f>
        <v>10312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8</v>
      </c>
      <c r="BQ11" s="5">
        <f t="shared" si="40"/>
        <v>0.5</v>
      </c>
      <c r="BR11" s="5">
        <f t="shared" si="41"/>
        <v>7.5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1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2"/>
      <c r="AE12" s="7">
        <f t="shared" si="1"/>
        <v>0</v>
      </c>
      <c r="AF12" s="82"/>
      <c r="AG12" s="7">
        <f t="shared" si="2"/>
        <v>0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23"/>
        <v>0</v>
      </c>
      <c r="AQ12" s="82"/>
      <c r="AR12" s="82"/>
      <c r="AS12" s="82"/>
      <c r="AT12" s="4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2"/>
      <c r="AE13" s="7">
        <f t="shared" si="1"/>
        <v>0</v>
      </c>
      <c r="AF13" s="82"/>
      <c r="AG13" s="7">
        <f t="shared" si="2"/>
        <v>0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0</v>
      </c>
      <c r="AQ13" s="82"/>
      <c r="AR13" s="82"/>
      <c r="AS13" s="82"/>
      <c r="AT13" s="4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0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23"/>
        <v>0</v>
      </c>
      <c r="AQ14" s="82"/>
      <c r="AR14" s="82"/>
      <c r="AS14" s="82"/>
      <c r="AT14" s="4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2"/>
      <c r="AE15" s="7">
        <f t="shared" si="1"/>
        <v>0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23"/>
        <v>0</v>
      </c>
      <c r="AQ15" s="82"/>
      <c r="AR15" s="82"/>
      <c r="AS15" s="82"/>
      <c r="AT15" s="4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2"/>
      <c r="AE16" s="7">
        <f t="shared" si="1"/>
        <v>0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23"/>
        <v>0</v>
      </c>
      <c r="AQ16" s="82"/>
      <c r="AR16" s="82"/>
      <c r="AS16" s="82"/>
      <c r="AT16" s="4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2"/>
      <c r="AE17" s="7">
        <f t="shared" si="1"/>
        <v>0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0</v>
      </c>
      <c r="AN17" s="82"/>
      <c r="AO17" s="7">
        <f t="shared" si="6"/>
        <v>0</v>
      </c>
      <c r="AP17" s="30">
        <f t="shared" si="23"/>
        <v>0</v>
      </c>
      <c r="AQ17" s="82"/>
      <c r="AR17" s="82"/>
      <c r="AS17" s="82"/>
      <c r="AT17" s="4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2"/>
      <c r="AE18" s="7">
        <f t="shared" si="1"/>
        <v>0</v>
      </c>
      <c r="AF18" s="82"/>
      <c r="AG18" s="7">
        <f t="shared" si="2"/>
        <v>0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0</v>
      </c>
      <c r="AN18" s="82"/>
      <c r="AO18" s="7">
        <f t="shared" si="6"/>
        <v>0</v>
      </c>
      <c r="AP18" s="30">
        <f t="shared" si="23"/>
        <v>0</v>
      </c>
      <c r="AQ18" s="82"/>
      <c r="AR18" s="82"/>
      <c r="AS18" s="82"/>
      <c r="AT18" s="4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23"/>
        <v>0</v>
      </c>
      <c r="AQ19" s="82"/>
      <c r="AR19" s="82"/>
      <c r="AS19" s="82"/>
      <c r="AT19" s="4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0</v>
      </c>
      <c r="AQ20" s="82"/>
      <c r="AR20" s="82"/>
      <c r="AS20" s="82"/>
      <c r="AT20" s="4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/>
      <c r="AE21" s="7">
        <f t="shared" ref="AE21:AE29" si="67">SUMIF($BC$1:$CI$1,AE$1,$BC21:$CI21)+AD21</f>
        <v>0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/>
      <c r="AS21" s="82"/>
      <c r="AT21" s="44">
        <f t="shared" ref="AT21:AT29" si="74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/>
      <c r="AS22" s="82"/>
      <c r="AT22" s="44">
        <f t="shared" si="74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/>
      <c r="AS23" s="82"/>
      <c r="AT23" s="44">
        <f t="shared" si="74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70" zoomScaleNormal="70" workbookViewId="0">
      <pane xSplit="3" ySplit="1" topLeftCell="AG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10012</v>
      </c>
      <c r="B2" s="75" t="s">
        <v>1124</v>
      </c>
      <c r="C2" s="86" t="s">
        <v>1125</v>
      </c>
      <c r="D2" s="78"/>
      <c r="E2" s="78"/>
      <c r="F2" s="44">
        <f>BA2-BB2</f>
        <v>0</v>
      </c>
      <c r="G2" s="78">
        <v>0.54166666666666663</v>
      </c>
      <c r="H2" s="78">
        <v>0.84375</v>
      </c>
      <c r="I2" s="44">
        <f>BF2-BG2</f>
        <v>6.7500000000000009</v>
      </c>
      <c r="J2" s="78">
        <v>0.6875</v>
      </c>
      <c r="K2" s="78">
        <v>0.84375</v>
      </c>
      <c r="L2" s="44">
        <f>BK2-BL2</f>
        <v>3.75</v>
      </c>
      <c r="M2" s="78">
        <v>0.54166666666666663</v>
      </c>
      <c r="N2" s="78">
        <v>0.88194444444444442</v>
      </c>
      <c r="O2" s="44">
        <f>BP2-BQ2</f>
        <v>7.6666666666666679</v>
      </c>
      <c r="P2" s="80">
        <v>0.54166666666666663</v>
      </c>
      <c r="Q2" s="78">
        <v>0.84027777777777779</v>
      </c>
      <c r="R2" s="44">
        <f>BU2-BV2</f>
        <v>6.6666666666666679</v>
      </c>
      <c r="S2" s="78"/>
      <c r="T2" s="78"/>
      <c r="U2" s="44">
        <f>BZ2-CA2</f>
        <v>0</v>
      </c>
      <c r="V2" s="78">
        <v>0.45833333333333331</v>
      </c>
      <c r="W2" s="78">
        <v>0.84027777777777779</v>
      </c>
      <c r="X2" s="44">
        <f>CE2-CF2</f>
        <v>8.1666666666666679</v>
      </c>
      <c r="Y2" s="44"/>
      <c r="Z2" s="44"/>
      <c r="AA2" s="44"/>
      <c r="AB2" s="64">
        <f>SUM(F2,I2,L2,O2,R2,U2,X2)</f>
        <v>33</v>
      </c>
      <c r="AC2" s="23"/>
      <c r="AD2" s="82">
        <v>1</v>
      </c>
      <c r="AE2" s="7">
        <f>SUMIF($BC$1:$CI$1,AE$1,$BC2:$CI2)+AD2</f>
        <v>25.833333333333336</v>
      </c>
      <c r="AF2" s="82"/>
      <c r="AG2" s="7">
        <f>SUMIF($BC$1:$CI$1,AG$1,$BC2:$CI2)+AF2</f>
        <v>0</v>
      </c>
      <c r="AH2" s="82"/>
      <c r="AI2" s="7">
        <f>SUMIF($BC$1:$CI$1,AI$1,$BC2:$CI2)+AH2</f>
        <v>8.1666666666666679</v>
      </c>
      <c r="AJ2" s="82"/>
      <c r="AK2" s="7">
        <f>SUMIF($BC$1:$CI$1,AK$1,$BC2:$CI2)+AJ2</f>
        <v>0</v>
      </c>
      <c r="AL2" s="84"/>
      <c r="AM2" s="7">
        <f>SUMIF($BC$1:$CI$1,AM$1,$BC2:$CI2)+AL2</f>
        <v>0</v>
      </c>
      <c r="AN2" s="82"/>
      <c r="AO2" s="7">
        <f>SUMIF($BC$1:$CI$1,AO$1,$BC2:$CI2)+AN2</f>
        <v>0</v>
      </c>
      <c r="AP2" s="30">
        <f>CK2</f>
        <v>5</v>
      </c>
      <c r="AQ2" s="82"/>
      <c r="AR2" s="82"/>
      <c r="AS2" s="82"/>
      <c r="AT2" s="64">
        <f>AE2+AG2+AI2+AK2+AM2+AO2+SUM(AQ2:AS2)</f>
        <v>34</v>
      </c>
      <c r="AU2" s="87" t="s">
        <v>1136</v>
      </c>
      <c r="AV2" s="5"/>
      <c r="AW2" s="5"/>
      <c r="AX2" s="5"/>
      <c r="AY2" s="5"/>
      <c r="AZ2" s="24">
        <f>VLOOKUP(C2,Employees!D:H,5,FALSE)</f>
        <v>10012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7.2500000000000009</v>
      </c>
      <c r="BG2" s="5">
        <f>IF(BF2&gt;$AY$1,1,IF(BF2&gt;=$AX$1,0.5,0))</f>
        <v>0.5</v>
      </c>
      <c r="BH2" s="5">
        <f>BF2-BG2-BI2-BJ2</f>
        <v>6.7500000000000009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3.75</v>
      </c>
      <c r="BL2" s="5">
        <f>IF(BK2&gt;$AY$1,1,IF(BK2&gt;=$AX$1,0.5,0))</f>
        <v>0</v>
      </c>
      <c r="BM2" s="5">
        <f>BK2-BL2-BN2-BO2</f>
        <v>3.75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8.1666666666666679</v>
      </c>
      <c r="BQ2" s="5">
        <f>IF(BP2&gt;$AY$1,1,IF(BP2&gt;=$AX$1,0.5,0))</f>
        <v>0.5</v>
      </c>
      <c r="BR2" s="5">
        <f>BP2-BQ2-BS2-BT2</f>
        <v>7.6666666666666679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7.1666666666666679</v>
      </c>
      <c r="BV2" s="5">
        <f>IF(BU2&gt;$AY$1,1,IF(BU2&gt;=$AX$1,0.5,0))</f>
        <v>0.5</v>
      </c>
      <c r="BW2" s="5">
        <f>BU2-BV2-BX2-BY2</f>
        <v>6.6666666666666679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9.1666666666666679</v>
      </c>
      <c r="CF2" s="5">
        <f>IF(CE2&gt;$AY$1,1,IF(CE2&gt;=$AX$1,0.5,0))</f>
        <v>1</v>
      </c>
      <c r="CG2" s="5">
        <f>CE2-CF2-CH2-CI2</f>
        <v>8.1666666666666679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5</v>
      </c>
    </row>
    <row r="3" spans="1:89" ht="47" customHeight="1">
      <c r="A3" s="77">
        <f t="shared" si="0"/>
        <v>10045</v>
      </c>
      <c r="B3" s="75" t="s">
        <v>1124</v>
      </c>
      <c r="C3" s="86" t="s">
        <v>1126</v>
      </c>
      <c r="D3" s="80"/>
      <c r="E3" s="78"/>
      <c r="F3" s="44">
        <f t="shared" ref="F3:F74" si="9">BA3-BB3</f>
        <v>0</v>
      </c>
      <c r="G3" s="78">
        <v>0.375</v>
      </c>
      <c r="H3" s="78">
        <v>0.75</v>
      </c>
      <c r="I3" s="44">
        <f t="shared" ref="I3:I74" si="10">BF3-BG3</f>
        <v>8.5</v>
      </c>
      <c r="J3" s="80"/>
      <c r="K3" s="78"/>
      <c r="L3" s="44">
        <f t="shared" ref="L3:L74" si="11">BK3-BL3</f>
        <v>0</v>
      </c>
      <c r="M3" s="78">
        <v>0.54166666666666663</v>
      </c>
      <c r="N3" s="78">
        <v>0.88194444444444442</v>
      </c>
      <c r="O3" s="44">
        <f t="shared" ref="O3:O74" si="12">BP3-BQ3</f>
        <v>7.6666666666666679</v>
      </c>
      <c r="P3" s="80"/>
      <c r="Q3" s="80"/>
      <c r="R3" s="44">
        <f t="shared" ref="R3:R74" si="13">BU3-BV3</f>
        <v>0</v>
      </c>
      <c r="S3" s="80"/>
      <c r="T3" s="80"/>
      <c r="U3" s="44">
        <f t="shared" ref="U3:U74" si="14">BZ3-CA3</f>
        <v>0</v>
      </c>
      <c r="V3" s="78"/>
      <c r="W3" s="80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16.166666666666668</v>
      </c>
      <c r="AC3" s="23"/>
      <c r="AD3" s="82"/>
      <c r="AE3" s="7">
        <f t="shared" ref="AE3:AE74" si="17">SUMIF($BC$1:$CI$1,AE$1,$BC3:$CI3)+AD3</f>
        <v>16.166666666666668</v>
      </c>
      <c r="AF3" s="82"/>
      <c r="AG3" s="7">
        <f t="shared" ref="AG3:AG74" si="18">SUMIF($BC$1:$CI$1,AG$1,$BC3:$CI3)+AF3</f>
        <v>0</v>
      </c>
      <c r="AH3" s="82"/>
      <c r="AI3" s="7">
        <f t="shared" ref="AI3:AI74" si="19">SUMIF($BC$1:$CI$1,AI$1,$BC3:$CI3)+AH3</f>
        <v>0</v>
      </c>
      <c r="AJ3" s="82"/>
      <c r="AK3" s="7">
        <f t="shared" ref="AK3:AK74" si="20">SUMIF($BC$1:$CI$1,AK$1,$BC3:$CI3)+AJ3</f>
        <v>0</v>
      </c>
      <c r="AL3" s="84"/>
      <c r="AM3" s="7">
        <f t="shared" ref="AM3:AM74" si="21">SUMIF($BC$1:$CI$1,AM$1,$BC3:$CI3)+AL3</f>
        <v>0</v>
      </c>
      <c r="AN3" s="82"/>
      <c r="AO3" s="7">
        <f t="shared" ref="AO3:AO74" si="22">SUMIF($BC$1:$CI$1,AO$1,$BC3:$CI3)+AN3</f>
        <v>0</v>
      </c>
      <c r="AP3" s="30">
        <f t="shared" ref="AP3:AP74" si="23">CK3</f>
        <v>2</v>
      </c>
      <c r="AQ3" s="82"/>
      <c r="AR3" s="82"/>
      <c r="AS3" s="82"/>
      <c r="AT3" s="64">
        <f t="shared" ref="AT3:AT74" si="24">AE3+AG3+AI3+AK3+AM3+AO3+SUM(AQ3:AS3)</f>
        <v>16.166666666666668</v>
      </c>
      <c r="AU3" s="82"/>
      <c r="AV3" s="5"/>
      <c r="AW3" s="5"/>
      <c r="AX3" s="5"/>
      <c r="AY3" s="5"/>
      <c r="AZ3" s="24">
        <f>VLOOKUP(C3,Employees!D:H,5,FALSE)</f>
        <v>10045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9</v>
      </c>
      <c r="BG3" s="5">
        <f t="shared" ref="BG3:BG66" si="31">IF(BF3&gt;$AY$1,1,IF(BF3&gt;=$AX$1,0.5,0))</f>
        <v>0.5</v>
      </c>
      <c r="BH3" s="5">
        <f t="shared" ref="BH3:BH66" si="32">BF3-BG3-BI3-BJ3</f>
        <v>8.5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8.1666666666666679</v>
      </c>
      <c r="BQ3" s="5">
        <f t="shared" ref="BQ3:BQ66" si="41">IF(BP3&gt;$AY$1,1,IF(BP3&gt;=$AX$1,0.5,0))</f>
        <v>0.5</v>
      </c>
      <c r="BR3" s="5">
        <f t="shared" ref="BR3:BR66" si="42">BP3-BQ3-BS3-BT3</f>
        <v>7.6666666666666679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2</v>
      </c>
    </row>
    <row r="4" spans="1:89" ht="47" customHeight="1">
      <c r="A4" s="77">
        <f t="shared" si="0"/>
        <v>10051</v>
      </c>
      <c r="B4" s="75" t="s">
        <v>1124</v>
      </c>
      <c r="C4" s="86" t="s">
        <v>1127</v>
      </c>
      <c r="D4" s="80"/>
      <c r="E4" s="78"/>
      <c r="F4" s="44">
        <f t="shared" si="9"/>
        <v>0</v>
      </c>
      <c r="G4" s="80"/>
      <c r="H4" s="78"/>
      <c r="I4" s="44">
        <f t="shared" si="10"/>
        <v>0</v>
      </c>
      <c r="J4" s="78"/>
      <c r="K4" s="78"/>
      <c r="L4" s="44">
        <f t="shared" si="11"/>
        <v>0</v>
      </c>
      <c r="M4" s="80"/>
      <c r="N4" s="78"/>
      <c r="O4" s="44">
        <f t="shared" si="12"/>
        <v>0</v>
      </c>
      <c r="P4" s="80"/>
      <c r="Q4" s="78"/>
      <c r="R4" s="44">
        <f t="shared" si="13"/>
        <v>0</v>
      </c>
      <c r="S4" s="80"/>
      <c r="T4" s="78"/>
      <c r="U4" s="44">
        <f t="shared" si="14"/>
        <v>0</v>
      </c>
      <c r="V4" s="78"/>
      <c r="W4" s="80"/>
      <c r="X4" s="44">
        <f t="shared" si="15"/>
        <v>0</v>
      </c>
      <c r="Y4" s="44"/>
      <c r="Z4" s="44"/>
      <c r="AA4" s="44"/>
      <c r="AB4" s="64">
        <f t="shared" si="16"/>
        <v>0</v>
      </c>
      <c r="AC4" s="23"/>
      <c r="AD4" s="82"/>
      <c r="AE4" s="7">
        <f t="shared" si="17"/>
        <v>0</v>
      </c>
      <c r="AF4" s="82"/>
      <c r="AG4" s="7">
        <f t="shared" si="18"/>
        <v>0</v>
      </c>
      <c r="AH4" s="82"/>
      <c r="AI4" s="7">
        <f t="shared" si="19"/>
        <v>0</v>
      </c>
      <c r="AJ4" s="82"/>
      <c r="AK4" s="7">
        <f t="shared" si="20"/>
        <v>0</v>
      </c>
      <c r="AL4" s="84"/>
      <c r="AM4" s="7">
        <f t="shared" si="21"/>
        <v>0</v>
      </c>
      <c r="AN4" s="82"/>
      <c r="AO4" s="7">
        <f t="shared" si="22"/>
        <v>0</v>
      </c>
      <c r="AP4" s="30">
        <f t="shared" si="23"/>
        <v>0</v>
      </c>
      <c r="AQ4" s="82"/>
      <c r="AR4" s="82">
        <v>38</v>
      </c>
      <c r="AS4" s="82"/>
      <c r="AT4" s="64">
        <f t="shared" si="24"/>
        <v>38</v>
      </c>
      <c r="AU4" s="87" t="s">
        <v>1137</v>
      </c>
      <c r="AV4" s="5"/>
      <c r="AW4" s="5"/>
      <c r="AX4" s="5"/>
      <c r="AY4" s="5"/>
      <c r="AZ4" s="24">
        <f>VLOOKUP(C4,Employees!D:H,5,FALSE)</f>
        <v>10051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0</v>
      </c>
      <c r="BQ4" s="5">
        <f t="shared" si="41"/>
        <v>0</v>
      </c>
      <c r="BR4" s="5">
        <f t="shared" si="42"/>
        <v>0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0</v>
      </c>
    </row>
    <row r="5" spans="1:89" ht="47" customHeight="1">
      <c r="A5" s="77">
        <f t="shared" si="0"/>
        <v>10187</v>
      </c>
      <c r="B5" s="75" t="s">
        <v>1124</v>
      </c>
      <c r="C5" s="86" t="s">
        <v>1128</v>
      </c>
      <c r="D5" s="80">
        <v>0.54166666666666663</v>
      </c>
      <c r="E5" s="78">
        <v>0.84027777777777779</v>
      </c>
      <c r="F5" s="44">
        <f t="shared" si="9"/>
        <v>6.6666666666666679</v>
      </c>
      <c r="G5" s="80"/>
      <c r="H5" s="78"/>
      <c r="I5" s="44">
        <f t="shared" si="10"/>
        <v>0</v>
      </c>
      <c r="J5" s="80"/>
      <c r="K5" s="80"/>
      <c r="L5" s="44">
        <f t="shared" si="11"/>
        <v>0</v>
      </c>
      <c r="M5" s="78"/>
      <c r="N5" s="78"/>
      <c r="O5" s="44">
        <f t="shared" si="12"/>
        <v>0</v>
      </c>
      <c r="P5" s="78">
        <v>0.3888888888888889</v>
      </c>
      <c r="Q5" s="78">
        <v>0.70833333333333337</v>
      </c>
      <c r="R5" s="44">
        <f t="shared" si="13"/>
        <v>7.1666666666666679</v>
      </c>
      <c r="S5" s="78">
        <v>0.39583333333333331</v>
      </c>
      <c r="T5" s="78">
        <v>0.70833333333333337</v>
      </c>
      <c r="U5" s="44">
        <f t="shared" si="14"/>
        <v>7.0000000000000018</v>
      </c>
      <c r="V5" s="78"/>
      <c r="W5" s="80"/>
      <c r="X5" s="44">
        <f t="shared" si="15"/>
        <v>0</v>
      </c>
      <c r="Y5" s="44"/>
      <c r="Z5" s="44"/>
      <c r="AA5" s="44"/>
      <c r="AB5" s="64">
        <f t="shared" si="16"/>
        <v>20.833333333333336</v>
      </c>
      <c r="AC5" s="23"/>
      <c r="AD5" s="82"/>
      <c r="AE5" s="7">
        <f t="shared" si="17"/>
        <v>13.833333333333336</v>
      </c>
      <c r="AF5" s="82"/>
      <c r="AG5" s="7">
        <f t="shared" si="18"/>
        <v>7.0000000000000018</v>
      </c>
      <c r="AH5" s="82"/>
      <c r="AI5" s="7">
        <f t="shared" si="19"/>
        <v>0</v>
      </c>
      <c r="AJ5" s="82"/>
      <c r="AK5" s="7">
        <f t="shared" si="20"/>
        <v>0</v>
      </c>
      <c r="AL5" s="84"/>
      <c r="AM5" s="7">
        <f t="shared" si="21"/>
        <v>0</v>
      </c>
      <c r="AN5" s="82"/>
      <c r="AO5" s="7">
        <f t="shared" si="22"/>
        <v>0</v>
      </c>
      <c r="AP5" s="30">
        <f t="shared" si="23"/>
        <v>3</v>
      </c>
      <c r="AQ5" s="82"/>
      <c r="AR5" s="82"/>
      <c r="AS5" s="82"/>
      <c r="AT5" s="64">
        <f t="shared" si="24"/>
        <v>20.833333333333336</v>
      </c>
      <c r="AU5" s="82"/>
      <c r="AV5" s="5"/>
      <c r="AW5" s="5"/>
      <c r="AX5" s="5"/>
      <c r="AY5" s="5"/>
      <c r="AZ5" s="24">
        <f>VLOOKUP(C5,Employees!D:H,5,FALSE)</f>
        <v>10187</v>
      </c>
      <c r="BA5" s="5">
        <f t="shared" si="25"/>
        <v>7.1666666666666679</v>
      </c>
      <c r="BB5" s="5">
        <f t="shared" si="26"/>
        <v>0.5</v>
      </c>
      <c r="BC5" s="5">
        <f t="shared" si="27"/>
        <v>6.6666666666666679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7.6666666666666679</v>
      </c>
      <c r="BV5" s="5">
        <f t="shared" si="46"/>
        <v>0.5</v>
      </c>
      <c r="BW5" s="5">
        <f t="shared" si="47"/>
        <v>7.1666666666666679</v>
      </c>
      <c r="BX5" s="5">
        <f t="shared" si="48"/>
        <v>0</v>
      </c>
      <c r="BY5" s="5">
        <f t="shared" si="49"/>
        <v>0</v>
      </c>
      <c r="BZ5" s="5">
        <f t="shared" si="50"/>
        <v>7.5000000000000018</v>
      </c>
      <c r="CA5" s="5">
        <f t="shared" si="51"/>
        <v>0.5</v>
      </c>
      <c r="CB5" s="5">
        <f t="shared" si="52"/>
        <v>7.0000000000000018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3</v>
      </c>
    </row>
    <row r="6" spans="1:89" ht="47" customHeight="1">
      <c r="A6" s="77">
        <f t="shared" si="0"/>
        <v>10009</v>
      </c>
      <c r="B6" s="75" t="s">
        <v>1124</v>
      </c>
      <c r="C6" s="86" t="s">
        <v>1129</v>
      </c>
      <c r="D6" s="80">
        <v>0.375</v>
      </c>
      <c r="E6" s="78">
        <v>0.70833333333333337</v>
      </c>
      <c r="F6" s="44">
        <f t="shared" si="9"/>
        <v>7.5</v>
      </c>
      <c r="G6" s="78"/>
      <c r="H6" s="80"/>
      <c r="I6" s="44">
        <f t="shared" si="10"/>
        <v>0</v>
      </c>
      <c r="J6" s="80"/>
      <c r="K6" s="80"/>
      <c r="L6" s="44">
        <f t="shared" si="11"/>
        <v>0</v>
      </c>
      <c r="M6" s="78"/>
      <c r="N6" s="78"/>
      <c r="O6" s="44">
        <f t="shared" si="12"/>
        <v>0</v>
      </c>
      <c r="P6" s="78"/>
      <c r="Q6" s="78"/>
      <c r="R6" s="44">
        <f t="shared" si="13"/>
        <v>0</v>
      </c>
      <c r="S6" s="78">
        <v>0.5625</v>
      </c>
      <c r="T6" s="78">
        <v>0.84027777777777779</v>
      </c>
      <c r="U6" s="44">
        <f t="shared" si="14"/>
        <v>6.166666666666667</v>
      </c>
      <c r="V6" s="78"/>
      <c r="W6" s="80"/>
      <c r="X6" s="44">
        <f t="shared" si="15"/>
        <v>0</v>
      </c>
      <c r="Y6" s="44"/>
      <c r="Z6" s="44"/>
      <c r="AA6" s="44"/>
      <c r="AB6" s="64">
        <f t="shared" si="16"/>
        <v>13.666666666666668</v>
      </c>
      <c r="AC6" s="23"/>
      <c r="AD6" s="82"/>
      <c r="AE6" s="7">
        <f t="shared" si="17"/>
        <v>7.5</v>
      </c>
      <c r="AF6" s="82"/>
      <c r="AG6" s="7">
        <f t="shared" si="18"/>
        <v>6.166666666666667</v>
      </c>
      <c r="AH6" s="82"/>
      <c r="AI6" s="7">
        <f t="shared" si="19"/>
        <v>0</v>
      </c>
      <c r="AJ6" s="82"/>
      <c r="AK6" s="7">
        <f t="shared" si="20"/>
        <v>0</v>
      </c>
      <c r="AL6" s="84"/>
      <c r="AM6" s="7">
        <f t="shared" si="21"/>
        <v>0</v>
      </c>
      <c r="AN6" s="82"/>
      <c r="AO6" s="7">
        <f t="shared" si="22"/>
        <v>0</v>
      </c>
      <c r="AP6" s="30">
        <f t="shared" si="23"/>
        <v>2</v>
      </c>
      <c r="AQ6" s="82"/>
      <c r="AR6" s="82"/>
      <c r="AS6" s="82"/>
      <c r="AT6" s="64">
        <f t="shared" si="24"/>
        <v>13.666666666666668</v>
      </c>
      <c r="AU6" s="82"/>
      <c r="AV6" s="5"/>
      <c r="AW6" s="5"/>
      <c r="AX6" s="5"/>
      <c r="AY6" s="5"/>
      <c r="AZ6" s="24">
        <f>VLOOKUP(C6,Employees!D:H,5,FALSE)</f>
        <v>10009</v>
      </c>
      <c r="BA6" s="5">
        <f t="shared" si="25"/>
        <v>8</v>
      </c>
      <c r="BB6" s="5">
        <f t="shared" si="26"/>
        <v>0.5</v>
      </c>
      <c r="BC6" s="5">
        <f t="shared" si="27"/>
        <v>7.5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6.666666666666667</v>
      </c>
      <c r="CA6" s="5">
        <f t="shared" si="51"/>
        <v>0.5</v>
      </c>
      <c r="CB6" s="5">
        <f t="shared" si="52"/>
        <v>6.166666666666667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2</v>
      </c>
    </row>
    <row r="7" spans="1:89" ht="47" customHeight="1">
      <c r="A7" s="77">
        <f t="shared" si="0"/>
        <v>10175</v>
      </c>
      <c r="B7" s="75" t="s">
        <v>1124</v>
      </c>
      <c r="C7" s="86" t="s">
        <v>1130</v>
      </c>
      <c r="D7" s="80"/>
      <c r="E7" s="78"/>
      <c r="F7" s="44">
        <f t="shared" si="9"/>
        <v>0</v>
      </c>
      <c r="G7" s="78"/>
      <c r="H7" s="80"/>
      <c r="I7" s="44">
        <f t="shared" si="10"/>
        <v>0</v>
      </c>
      <c r="J7" s="80">
        <v>0.54166666666666663</v>
      </c>
      <c r="K7" s="78">
        <v>0.85416666666666663</v>
      </c>
      <c r="L7" s="44">
        <f t="shared" si="11"/>
        <v>7</v>
      </c>
      <c r="M7" s="80"/>
      <c r="N7" s="80"/>
      <c r="O7" s="44">
        <f t="shared" si="12"/>
        <v>0</v>
      </c>
      <c r="P7" s="80"/>
      <c r="Q7" s="80"/>
      <c r="R7" s="44">
        <f t="shared" si="13"/>
        <v>0</v>
      </c>
      <c r="S7" s="78">
        <v>0.54166666666666663</v>
      </c>
      <c r="T7" s="78">
        <v>0.84027777777777779</v>
      </c>
      <c r="U7" s="44">
        <f t="shared" si="14"/>
        <v>6.6666666666666679</v>
      </c>
      <c r="V7" s="80">
        <v>0.54166666666666663</v>
      </c>
      <c r="W7" s="78">
        <v>0.84027777777777779</v>
      </c>
      <c r="X7" s="44">
        <f t="shared" si="15"/>
        <v>6.6666666666666679</v>
      </c>
      <c r="Y7" s="44"/>
      <c r="Z7" s="44"/>
      <c r="AA7" s="44"/>
      <c r="AB7" s="64">
        <f t="shared" si="16"/>
        <v>20.333333333333336</v>
      </c>
      <c r="AC7" s="23"/>
      <c r="AD7" s="82"/>
      <c r="AE7" s="7">
        <f t="shared" si="17"/>
        <v>7</v>
      </c>
      <c r="AF7" s="82"/>
      <c r="AG7" s="7">
        <f t="shared" si="18"/>
        <v>6.6666666666666679</v>
      </c>
      <c r="AH7" s="82"/>
      <c r="AI7" s="7">
        <f t="shared" si="19"/>
        <v>6.6666666666666679</v>
      </c>
      <c r="AJ7" s="82"/>
      <c r="AK7" s="7">
        <f t="shared" si="20"/>
        <v>0</v>
      </c>
      <c r="AL7" s="84"/>
      <c r="AM7" s="7">
        <f t="shared" si="21"/>
        <v>0</v>
      </c>
      <c r="AN7" s="82"/>
      <c r="AO7" s="7">
        <f t="shared" si="22"/>
        <v>0</v>
      </c>
      <c r="AP7" s="30">
        <f t="shared" si="23"/>
        <v>3</v>
      </c>
      <c r="AQ7" s="82"/>
      <c r="AR7" s="82"/>
      <c r="AS7" s="82"/>
      <c r="AT7" s="64">
        <f t="shared" si="24"/>
        <v>20.333333333333336</v>
      </c>
      <c r="AU7" s="87"/>
      <c r="AV7" s="5"/>
      <c r="AW7" s="5"/>
      <c r="AX7" s="5"/>
      <c r="AY7" s="5"/>
      <c r="AZ7" s="24">
        <f>VLOOKUP(C7,Employees!D:H,5,FALSE)</f>
        <v>10175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7.5</v>
      </c>
      <c r="BL7" s="5">
        <f t="shared" si="36"/>
        <v>0.5</v>
      </c>
      <c r="BM7" s="5">
        <f t="shared" si="37"/>
        <v>7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7.1666666666666679</v>
      </c>
      <c r="CA7" s="5">
        <f t="shared" si="51"/>
        <v>0.5</v>
      </c>
      <c r="CB7" s="5">
        <f t="shared" si="52"/>
        <v>6.6666666666666679</v>
      </c>
      <c r="CC7" s="5">
        <f t="shared" si="53"/>
        <v>0</v>
      </c>
      <c r="CD7" s="5">
        <f t="shared" si="54"/>
        <v>0</v>
      </c>
      <c r="CE7" s="5">
        <f t="shared" si="55"/>
        <v>7.1666666666666679</v>
      </c>
      <c r="CF7" s="5">
        <f t="shared" si="56"/>
        <v>0.5</v>
      </c>
      <c r="CG7" s="5">
        <f t="shared" si="57"/>
        <v>6.6666666666666679</v>
      </c>
      <c r="CH7" s="5">
        <f t="shared" si="58"/>
        <v>0</v>
      </c>
      <c r="CI7" s="5">
        <f t="shared" si="59"/>
        <v>0</v>
      </c>
      <c r="CJ7" s="5"/>
      <c r="CK7" s="4">
        <f t="shared" si="8"/>
        <v>3</v>
      </c>
    </row>
    <row r="8" spans="1:89" ht="47" customHeight="1">
      <c r="A8" s="77">
        <f t="shared" si="0"/>
        <v>10202</v>
      </c>
      <c r="B8" s="75" t="s">
        <v>1124</v>
      </c>
      <c r="C8" s="86" t="s">
        <v>1131</v>
      </c>
      <c r="D8" s="80"/>
      <c r="E8" s="80"/>
      <c r="F8" s="44">
        <f t="shared" si="9"/>
        <v>0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>
        <v>0.41666666666666669</v>
      </c>
      <c r="N8" s="80">
        <v>0.75</v>
      </c>
      <c r="O8" s="44">
        <f t="shared" si="12"/>
        <v>7.5</v>
      </c>
      <c r="P8" s="80">
        <v>0.41666666666666669</v>
      </c>
      <c r="Q8" s="80">
        <v>0.75</v>
      </c>
      <c r="R8" s="44">
        <f t="shared" si="13"/>
        <v>7.5</v>
      </c>
      <c r="S8" s="80"/>
      <c r="T8" s="80"/>
      <c r="U8" s="44">
        <f t="shared" si="14"/>
        <v>0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15</v>
      </c>
      <c r="AC8" s="23"/>
      <c r="AD8" s="82"/>
      <c r="AE8" s="7">
        <f t="shared" si="17"/>
        <v>15</v>
      </c>
      <c r="AF8" s="82"/>
      <c r="AG8" s="7">
        <f t="shared" si="18"/>
        <v>0</v>
      </c>
      <c r="AH8" s="82"/>
      <c r="AI8" s="7">
        <f t="shared" si="19"/>
        <v>0</v>
      </c>
      <c r="AJ8" s="82"/>
      <c r="AK8" s="7">
        <f t="shared" si="20"/>
        <v>0</v>
      </c>
      <c r="AL8" s="84"/>
      <c r="AM8" s="7">
        <f t="shared" si="21"/>
        <v>0</v>
      </c>
      <c r="AN8" s="82"/>
      <c r="AO8" s="7">
        <f t="shared" si="22"/>
        <v>0</v>
      </c>
      <c r="AP8" s="30">
        <f t="shared" si="23"/>
        <v>2</v>
      </c>
      <c r="AQ8" s="82"/>
      <c r="AR8" s="82"/>
      <c r="AS8" s="82"/>
      <c r="AT8" s="64">
        <f t="shared" si="24"/>
        <v>15</v>
      </c>
      <c r="AU8" s="82"/>
      <c r="AV8" s="5"/>
      <c r="AW8" s="5"/>
      <c r="AX8" s="5"/>
      <c r="AY8" s="5"/>
      <c r="AZ8" s="24">
        <f>VLOOKUP(C8,Employees!D:H,5,FALSE)</f>
        <v>10202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8</v>
      </c>
      <c r="BQ8" s="5">
        <f t="shared" si="41"/>
        <v>0.5</v>
      </c>
      <c r="BR8" s="5">
        <f t="shared" si="42"/>
        <v>7.5</v>
      </c>
      <c r="BS8" s="5">
        <f t="shared" si="43"/>
        <v>0</v>
      </c>
      <c r="BT8" s="5">
        <f t="shared" si="44"/>
        <v>0</v>
      </c>
      <c r="BU8" s="5">
        <f t="shared" si="45"/>
        <v>8</v>
      </c>
      <c r="BV8" s="5">
        <f t="shared" si="46"/>
        <v>0.5</v>
      </c>
      <c r="BW8" s="5">
        <f t="shared" si="47"/>
        <v>7.5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2</v>
      </c>
    </row>
    <row r="9" spans="1:89" ht="47" customHeight="1">
      <c r="A9" s="77">
        <f t="shared" si="0"/>
        <v>10267</v>
      </c>
      <c r="B9" s="75" t="s">
        <v>1124</v>
      </c>
      <c r="C9" s="86" t="s">
        <v>1132</v>
      </c>
      <c r="D9" s="80">
        <v>0.45833333333333331</v>
      </c>
      <c r="E9" s="78">
        <v>0.84027777777777779</v>
      </c>
      <c r="F9" s="44">
        <f t="shared" si="9"/>
        <v>8.1666666666666679</v>
      </c>
      <c r="G9" s="78"/>
      <c r="H9" s="78"/>
      <c r="I9" s="44">
        <f t="shared" si="10"/>
        <v>0</v>
      </c>
      <c r="J9" s="80">
        <v>0.3888888888888889</v>
      </c>
      <c r="K9" s="80">
        <v>0.70833333333333337</v>
      </c>
      <c r="L9" s="44">
        <f t="shared" si="11"/>
        <v>7.1666666666666679</v>
      </c>
      <c r="M9" s="78">
        <v>0.375</v>
      </c>
      <c r="N9" s="78">
        <v>0.66666666666666663</v>
      </c>
      <c r="O9" s="44">
        <f t="shared" si="12"/>
        <v>6.4999999999999991</v>
      </c>
      <c r="P9" s="78"/>
      <c r="Q9" s="78"/>
      <c r="R9" s="44">
        <f t="shared" si="13"/>
        <v>0</v>
      </c>
      <c r="S9" s="78">
        <v>0.41666666666666669</v>
      </c>
      <c r="T9" s="78">
        <v>0.75</v>
      </c>
      <c r="U9" s="44">
        <f t="shared" si="14"/>
        <v>7.5</v>
      </c>
      <c r="V9" s="78">
        <v>0.375</v>
      </c>
      <c r="W9" s="80">
        <v>0.75</v>
      </c>
      <c r="X9" s="44">
        <f t="shared" si="15"/>
        <v>8.5</v>
      </c>
      <c r="Y9" s="44"/>
      <c r="Z9" s="44"/>
      <c r="AA9" s="44"/>
      <c r="AB9" s="64">
        <f t="shared" si="16"/>
        <v>37.833333333333336</v>
      </c>
      <c r="AC9" s="23"/>
      <c r="AD9" s="82"/>
      <c r="AE9" s="7">
        <f t="shared" si="17"/>
        <v>21.833333333333336</v>
      </c>
      <c r="AF9" s="82"/>
      <c r="AG9" s="7">
        <f t="shared" si="18"/>
        <v>7.5</v>
      </c>
      <c r="AH9" s="82"/>
      <c r="AI9" s="7">
        <f t="shared" si="19"/>
        <v>8.5</v>
      </c>
      <c r="AJ9" s="82"/>
      <c r="AK9" s="7">
        <f t="shared" si="20"/>
        <v>0</v>
      </c>
      <c r="AL9" s="84"/>
      <c r="AM9" s="7">
        <f t="shared" si="21"/>
        <v>0</v>
      </c>
      <c r="AN9" s="82"/>
      <c r="AO9" s="7">
        <f t="shared" si="22"/>
        <v>0</v>
      </c>
      <c r="AP9" s="30">
        <f t="shared" si="23"/>
        <v>5</v>
      </c>
      <c r="AQ9" s="82"/>
      <c r="AR9" s="82"/>
      <c r="AS9" s="82"/>
      <c r="AT9" s="64">
        <f t="shared" si="24"/>
        <v>37.833333333333336</v>
      </c>
      <c r="AU9" s="82"/>
      <c r="AV9" s="5"/>
      <c r="AW9" s="5"/>
      <c r="AX9" s="5"/>
      <c r="AY9" s="5"/>
      <c r="AZ9" s="24">
        <f>VLOOKUP(C9,Employees!D:H,5,FALSE)</f>
        <v>10267</v>
      </c>
      <c r="BA9" s="5">
        <f t="shared" si="25"/>
        <v>9.1666666666666679</v>
      </c>
      <c r="BB9" s="5">
        <f t="shared" si="26"/>
        <v>1</v>
      </c>
      <c r="BC9" s="5">
        <f t="shared" si="27"/>
        <v>8.1666666666666679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7.6666666666666679</v>
      </c>
      <c r="BL9" s="5">
        <f t="shared" si="36"/>
        <v>0.5</v>
      </c>
      <c r="BM9" s="5">
        <f t="shared" si="37"/>
        <v>7.1666666666666679</v>
      </c>
      <c r="BN9" s="5">
        <f t="shared" si="38"/>
        <v>0</v>
      </c>
      <c r="BO9" s="5">
        <f t="shared" si="39"/>
        <v>0</v>
      </c>
      <c r="BP9" s="5">
        <f t="shared" si="40"/>
        <v>6.9999999999999991</v>
      </c>
      <c r="BQ9" s="5">
        <f t="shared" si="41"/>
        <v>0.5</v>
      </c>
      <c r="BR9" s="5">
        <f t="shared" si="42"/>
        <v>6.4999999999999991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8</v>
      </c>
      <c r="CA9" s="5">
        <f t="shared" si="51"/>
        <v>0.5</v>
      </c>
      <c r="CB9" s="5">
        <f t="shared" si="52"/>
        <v>7.5</v>
      </c>
      <c r="CC9" s="5">
        <f t="shared" si="53"/>
        <v>0</v>
      </c>
      <c r="CD9" s="5">
        <f t="shared" si="54"/>
        <v>0</v>
      </c>
      <c r="CE9" s="5">
        <f t="shared" si="55"/>
        <v>9</v>
      </c>
      <c r="CF9" s="5">
        <f t="shared" si="56"/>
        <v>0.5</v>
      </c>
      <c r="CG9" s="5">
        <f t="shared" si="57"/>
        <v>8.5</v>
      </c>
      <c r="CH9" s="5">
        <f t="shared" si="58"/>
        <v>0</v>
      </c>
      <c r="CI9" s="5">
        <f t="shared" si="59"/>
        <v>0</v>
      </c>
      <c r="CJ9" s="5"/>
      <c r="CK9" s="4">
        <f t="shared" si="8"/>
        <v>5</v>
      </c>
    </row>
    <row r="10" spans="1:89" ht="47" customHeight="1">
      <c r="A10" s="77">
        <f t="shared" si="0"/>
        <v>10059</v>
      </c>
      <c r="B10" s="75" t="s">
        <v>1124</v>
      </c>
      <c r="C10" s="86" t="s">
        <v>1133</v>
      </c>
      <c r="D10" s="80"/>
      <c r="E10" s="78"/>
      <c r="F10" s="44">
        <f t="shared" si="9"/>
        <v>0</v>
      </c>
      <c r="G10" s="80">
        <v>0.45833333333333331</v>
      </c>
      <c r="H10" s="78">
        <v>0.84375</v>
      </c>
      <c r="I10" s="44">
        <f t="shared" si="10"/>
        <v>8.25</v>
      </c>
      <c r="J10" s="80">
        <v>0.41666666666666669</v>
      </c>
      <c r="K10" s="78">
        <v>0.75</v>
      </c>
      <c r="L10" s="44">
        <f t="shared" si="11"/>
        <v>7.5</v>
      </c>
      <c r="M10" s="78"/>
      <c r="N10" s="78"/>
      <c r="O10" s="44">
        <f t="shared" si="12"/>
        <v>0</v>
      </c>
      <c r="P10" s="80">
        <v>0.54166666666666663</v>
      </c>
      <c r="Q10" s="78">
        <v>0.84027777777777779</v>
      </c>
      <c r="R10" s="44">
        <f t="shared" si="13"/>
        <v>6.6666666666666679</v>
      </c>
      <c r="S10" s="80"/>
      <c r="T10" s="83"/>
      <c r="U10" s="44">
        <f t="shared" si="14"/>
        <v>0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22.416666666666668</v>
      </c>
      <c r="AC10" s="23"/>
      <c r="AD10" s="82"/>
      <c r="AE10" s="7">
        <f t="shared" si="17"/>
        <v>22.416666666666668</v>
      </c>
      <c r="AF10" s="82"/>
      <c r="AG10" s="7">
        <f t="shared" si="18"/>
        <v>0</v>
      </c>
      <c r="AH10" s="82"/>
      <c r="AI10" s="7">
        <f t="shared" si="19"/>
        <v>0</v>
      </c>
      <c r="AJ10" s="82"/>
      <c r="AK10" s="7">
        <f t="shared" si="20"/>
        <v>0</v>
      </c>
      <c r="AL10" s="84"/>
      <c r="AM10" s="7">
        <f t="shared" si="21"/>
        <v>0</v>
      </c>
      <c r="AN10" s="82"/>
      <c r="AO10" s="7">
        <f t="shared" si="22"/>
        <v>0</v>
      </c>
      <c r="AP10" s="30">
        <f t="shared" si="23"/>
        <v>3</v>
      </c>
      <c r="AQ10" s="82"/>
      <c r="AR10" s="82"/>
      <c r="AS10" s="82"/>
      <c r="AT10" s="64">
        <f t="shared" si="24"/>
        <v>22.416666666666668</v>
      </c>
      <c r="AU10" s="88"/>
      <c r="AV10" s="5"/>
      <c r="AW10" s="5"/>
      <c r="AX10" s="5"/>
      <c r="AY10" s="5"/>
      <c r="AZ10" s="24">
        <f>VLOOKUP(C10,Employees!D:H,5,FALSE)</f>
        <v>10059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9.25</v>
      </c>
      <c r="BG10" s="5">
        <f t="shared" si="31"/>
        <v>1</v>
      </c>
      <c r="BH10" s="5">
        <f t="shared" si="32"/>
        <v>8.25</v>
      </c>
      <c r="BI10" s="5">
        <f t="shared" si="33"/>
        <v>0</v>
      </c>
      <c r="BJ10" s="5">
        <f t="shared" si="34"/>
        <v>0</v>
      </c>
      <c r="BK10" s="5">
        <f t="shared" si="35"/>
        <v>8</v>
      </c>
      <c r="BL10" s="5">
        <f t="shared" si="36"/>
        <v>0.5</v>
      </c>
      <c r="BM10" s="5">
        <f t="shared" si="37"/>
        <v>7.5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7.1666666666666679</v>
      </c>
      <c r="BV10" s="5">
        <f t="shared" si="46"/>
        <v>0.5</v>
      </c>
      <c r="BW10" s="5">
        <f t="shared" si="47"/>
        <v>6.6666666666666679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3</v>
      </c>
    </row>
    <row r="11" spans="1:89" ht="47" customHeight="1">
      <c r="A11" s="77" t="str">
        <f t="shared" si="0"/>
        <v/>
      </c>
      <c r="B11" s="75"/>
      <c r="C11" s="85"/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2"/>
      <c r="AE11" s="7">
        <f t="shared" si="17"/>
        <v>0</v>
      </c>
      <c r="AF11" s="82"/>
      <c r="AG11" s="7">
        <f t="shared" si="18"/>
        <v>0</v>
      </c>
      <c r="AH11" s="82"/>
      <c r="AI11" s="7">
        <f t="shared" si="19"/>
        <v>0</v>
      </c>
      <c r="AJ11" s="82"/>
      <c r="AK11" s="7">
        <f t="shared" si="20"/>
        <v>0</v>
      </c>
      <c r="AL11" s="84"/>
      <c r="AM11" s="7">
        <f t="shared" si="21"/>
        <v>0</v>
      </c>
      <c r="AN11" s="82"/>
      <c r="AO11" s="7">
        <f t="shared" si="22"/>
        <v>0</v>
      </c>
      <c r="AP11" s="30">
        <f t="shared" si="23"/>
        <v>0</v>
      </c>
      <c r="AQ11" s="82"/>
      <c r="AR11" s="82"/>
      <c r="AS11" s="82"/>
      <c r="AT11" s="6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7" t="str">
        <f t="shared" si="0"/>
        <v/>
      </c>
      <c r="B12" s="75"/>
      <c r="C12" s="73"/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2"/>
      <c r="AE12" s="7">
        <f t="shared" si="17"/>
        <v>0</v>
      </c>
      <c r="AF12" s="82"/>
      <c r="AG12" s="7">
        <f t="shared" si="18"/>
        <v>0</v>
      </c>
      <c r="AH12" s="82"/>
      <c r="AI12" s="7">
        <f t="shared" si="19"/>
        <v>0</v>
      </c>
      <c r="AJ12" s="82"/>
      <c r="AK12" s="7">
        <f t="shared" si="20"/>
        <v>0</v>
      </c>
      <c r="AL12" s="84"/>
      <c r="AM12" s="7">
        <f t="shared" si="21"/>
        <v>0</v>
      </c>
      <c r="AN12" s="82"/>
      <c r="AO12" s="7">
        <f t="shared" si="22"/>
        <v>0</v>
      </c>
      <c r="AP12" s="30">
        <f t="shared" si="23"/>
        <v>0</v>
      </c>
      <c r="AQ12" s="82"/>
      <c r="AR12" s="82"/>
      <c r="AS12" s="82"/>
      <c r="AT12" s="6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2"/>
      <c r="AE13" s="7">
        <f t="shared" si="17"/>
        <v>0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4"/>
      <c r="AM13" s="7">
        <f t="shared" si="21"/>
        <v>0</v>
      </c>
      <c r="AN13" s="82"/>
      <c r="AO13" s="7">
        <f t="shared" si="22"/>
        <v>0</v>
      </c>
      <c r="AP13" s="30">
        <f t="shared" si="23"/>
        <v>0</v>
      </c>
      <c r="AQ13" s="82"/>
      <c r="AR13" s="82"/>
      <c r="AS13" s="82"/>
      <c r="AT13" s="6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2"/>
      <c r="AE14" s="7">
        <f t="shared" si="17"/>
        <v>0</v>
      </c>
      <c r="AF14" s="82"/>
      <c r="AG14" s="7">
        <f t="shared" si="18"/>
        <v>0</v>
      </c>
      <c r="AH14" s="82"/>
      <c r="AI14" s="7">
        <f t="shared" si="19"/>
        <v>0</v>
      </c>
      <c r="AJ14" s="82"/>
      <c r="AK14" s="7">
        <f t="shared" si="20"/>
        <v>0</v>
      </c>
      <c r="AL14" s="84"/>
      <c r="AM14" s="7">
        <f t="shared" si="21"/>
        <v>0</v>
      </c>
      <c r="AN14" s="82"/>
      <c r="AO14" s="7">
        <f t="shared" si="22"/>
        <v>0</v>
      </c>
      <c r="AP14" s="30">
        <f t="shared" si="23"/>
        <v>0</v>
      </c>
      <c r="AQ14" s="82"/>
      <c r="AR14" s="82"/>
      <c r="AS14" s="82"/>
      <c r="AT14" s="6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2"/>
      <c r="AE15" s="7">
        <f t="shared" si="17"/>
        <v>0</v>
      </c>
      <c r="AF15" s="82"/>
      <c r="AG15" s="7">
        <f t="shared" si="18"/>
        <v>0</v>
      </c>
      <c r="AH15" s="82"/>
      <c r="AI15" s="7">
        <f t="shared" si="19"/>
        <v>0</v>
      </c>
      <c r="AJ15" s="82"/>
      <c r="AK15" s="7">
        <f t="shared" si="20"/>
        <v>0</v>
      </c>
      <c r="AL15" s="84"/>
      <c r="AM15" s="7">
        <f t="shared" si="21"/>
        <v>0</v>
      </c>
      <c r="AN15" s="82"/>
      <c r="AO15" s="7">
        <f t="shared" si="22"/>
        <v>0</v>
      </c>
      <c r="AP15" s="30">
        <f t="shared" si="23"/>
        <v>0</v>
      </c>
      <c r="AQ15" s="82"/>
      <c r="AR15" s="82"/>
      <c r="AS15" s="82"/>
      <c r="AT15" s="6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2"/>
      <c r="AE16" s="7">
        <f t="shared" si="17"/>
        <v>0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4"/>
      <c r="AM16" s="7">
        <f t="shared" si="21"/>
        <v>0</v>
      </c>
      <c r="AN16" s="82"/>
      <c r="AO16" s="7">
        <f t="shared" si="22"/>
        <v>0</v>
      </c>
      <c r="AP16" s="30">
        <f t="shared" si="23"/>
        <v>0</v>
      </c>
      <c r="AQ16" s="82"/>
      <c r="AR16" s="82"/>
      <c r="AS16" s="82"/>
      <c r="AT16" s="6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2"/>
      <c r="AE17" s="7">
        <f t="shared" si="17"/>
        <v>0</v>
      </c>
      <c r="AF17" s="82"/>
      <c r="AG17" s="7">
        <f t="shared" si="18"/>
        <v>0</v>
      </c>
      <c r="AH17" s="82"/>
      <c r="AI17" s="7">
        <f t="shared" si="19"/>
        <v>0</v>
      </c>
      <c r="AJ17" s="82"/>
      <c r="AK17" s="7">
        <f t="shared" si="20"/>
        <v>0</v>
      </c>
      <c r="AL17" s="84"/>
      <c r="AM17" s="7">
        <f t="shared" si="21"/>
        <v>0</v>
      </c>
      <c r="AN17" s="82"/>
      <c r="AO17" s="7">
        <f t="shared" si="22"/>
        <v>0</v>
      </c>
      <c r="AP17" s="30">
        <f t="shared" si="23"/>
        <v>0</v>
      </c>
      <c r="AQ17" s="82"/>
      <c r="AR17" s="82"/>
      <c r="AS17" s="82"/>
      <c r="AT17" s="6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2"/>
      <c r="AE18" s="7">
        <f t="shared" si="17"/>
        <v>0</v>
      </c>
      <c r="AF18" s="82"/>
      <c r="AG18" s="7">
        <f t="shared" si="18"/>
        <v>0</v>
      </c>
      <c r="AH18" s="82"/>
      <c r="AI18" s="7">
        <f t="shared" si="19"/>
        <v>0</v>
      </c>
      <c r="AJ18" s="82"/>
      <c r="AK18" s="7">
        <f t="shared" si="20"/>
        <v>0</v>
      </c>
      <c r="AL18" s="84"/>
      <c r="AM18" s="7">
        <f t="shared" si="21"/>
        <v>0</v>
      </c>
      <c r="AN18" s="82"/>
      <c r="AO18" s="7">
        <f t="shared" si="22"/>
        <v>0</v>
      </c>
      <c r="AP18" s="30">
        <f t="shared" si="23"/>
        <v>0</v>
      </c>
      <c r="AQ18" s="82"/>
      <c r="AR18" s="82"/>
      <c r="AS18" s="82"/>
      <c r="AT18" s="6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2"/>
      <c r="AE19" s="7">
        <f t="shared" si="17"/>
        <v>0</v>
      </c>
      <c r="AF19" s="82"/>
      <c r="AG19" s="7">
        <f t="shared" si="18"/>
        <v>0</v>
      </c>
      <c r="AH19" s="82"/>
      <c r="AI19" s="7">
        <f t="shared" si="19"/>
        <v>0</v>
      </c>
      <c r="AJ19" s="82"/>
      <c r="AK19" s="7">
        <f t="shared" si="20"/>
        <v>0</v>
      </c>
      <c r="AL19" s="84"/>
      <c r="AM19" s="7">
        <f t="shared" si="21"/>
        <v>0</v>
      </c>
      <c r="AN19" s="82"/>
      <c r="AO19" s="7">
        <f t="shared" si="22"/>
        <v>0</v>
      </c>
      <c r="AP19" s="30">
        <f t="shared" si="23"/>
        <v>0</v>
      </c>
      <c r="AQ19" s="82"/>
      <c r="AR19" s="82"/>
      <c r="AS19" s="82"/>
      <c r="AT19" s="6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2"/>
      <c r="AE20" s="7">
        <f t="shared" si="17"/>
        <v>0</v>
      </c>
      <c r="AF20" s="82"/>
      <c r="AG20" s="7">
        <f t="shared" si="18"/>
        <v>0</v>
      </c>
      <c r="AH20" s="82"/>
      <c r="AI20" s="7">
        <f t="shared" si="19"/>
        <v>0</v>
      </c>
      <c r="AJ20" s="82"/>
      <c r="AK20" s="7">
        <f t="shared" si="20"/>
        <v>0</v>
      </c>
      <c r="AL20" s="84"/>
      <c r="AM20" s="7">
        <f t="shared" si="21"/>
        <v>0</v>
      </c>
      <c r="AN20" s="82"/>
      <c r="AO20" s="7">
        <f t="shared" si="22"/>
        <v>0</v>
      </c>
      <c r="AP20" s="30">
        <f t="shared" si="23"/>
        <v>0</v>
      </c>
      <c r="AQ20" s="82"/>
      <c r="AR20" s="82"/>
      <c r="AS20" s="82"/>
      <c r="AT20" s="6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2"/>
      <c r="AE21" s="7">
        <f t="shared" ref="AE21:AE29" si="68">SUMIF($BC$1:$CI$1,AE$1,$BC21:$CI21)+AD21</f>
        <v>0</v>
      </c>
      <c r="AF21" s="82"/>
      <c r="AG21" s="7">
        <f t="shared" ref="AG21:AG29" si="69">SUMIF($BC$1:$CI$1,AG$1,$BC21:$CI21)+AF21</f>
        <v>0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4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0</v>
      </c>
      <c r="AQ21" s="82"/>
      <c r="AR21" s="82"/>
      <c r="AS21" s="82"/>
      <c r="AT21" s="64">
        <f t="shared" ref="AT21:AT29" si="75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2"/>
      <c r="AE22" s="7">
        <f t="shared" si="68"/>
        <v>0</v>
      </c>
      <c r="AF22" s="82"/>
      <c r="AG22" s="7">
        <f t="shared" si="69"/>
        <v>0</v>
      </c>
      <c r="AH22" s="82"/>
      <c r="AI22" s="7">
        <f t="shared" si="70"/>
        <v>0</v>
      </c>
      <c r="AJ22" s="82"/>
      <c r="AK22" s="7">
        <f t="shared" si="71"/>
        <v>0</v>
      </c>
      <c r="AL22" s="84"/>
      <c r="AM22" s="7">
        <f t="shared" si="72"/>
        <v>0</v>
      </c>
      <c r="AN22" s="82"/>
      <c r="AO22" s="7">
        <f t="shared" si="73"/>
        <v>0</v>
      </c>
      <c r="AP22" s="30">
        <f t="shared" si="74"/>
        <v>0</v>
      </c>
      <c r="AQ22" s="82"/>
      <c r="AR22" s="82"/>
      <c r="AS22" s="82"/>
      <c r="AT22" s="64">
        <f t="shared" si="75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4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/>
      <c r="AS23" s="82"/>
      <c r="AT23" s="64">
        <f t="shared" si="75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4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4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abSelected="1" topLeftCell="G1" zoomScale="120" zoomScaleNormal="120" workbookViewId="0">
      <selection activeCell="U8" sqref="U8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10012</v>
      </c>
      <c r="B2" s="28">
        <f ca="1">IF(A2=0,"",_xlfn.NUMBERVALUE(A2))</f>
        <v>10012</v>
      </c>
      <c r="C2" s="28" t="str">
        <f ca="1">IF($A2=0,"",VLOOKUP($B2,Employees!$A:$G,2,FALSE))</f>
        <v>Han</v>
      </c>
      <c r="D2" s="28" t="str">
        <f ca="1">IF($A2=0,"",VLOOKUP($B2,Employees!$A:$G,3,FALSE))</f>
        <v>Liu</v>
      </c>
      <c r="E2" s="26">
        <f ca="1">IF($A2=0,"",VLOOKUP($B2,Employees!$A:$G,5,FALSE))</f>
        <v>35102</v>
      </c>
      <c r="F2" s="13">
        <f ca="1">IF($E2="","",ROUNDDOWN(YEARFRAC($E2, 'Week 1 Roster'!$D$1-1, 1), 0))</f>
        <v>28</v>
      </c>
      <c r="G2" s="13">
        <f ca="1">IF($E2="","",ROUNDDOWN(YEARFRAC($E2, 'Week 1 Roster'!$D$1+14, 1), 0))</f>
        <v>28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GCM</v>
      </c>
      <c r="K2" s="14">
        <f t="shared" ref="K2" ca="1" si="0">W2+AI2</f>
        <v>46</v>
      </c>
      <c r="L2" s="14">
        <f t="shared" ref="L2" ca="1" si="1">X2+AJ2</f>
        <v>5.6666666666666661</v>
      </c>
      <c r="M2" s="14">
        <f t="shared" ref="M2" ca="1" si="2">Y2+AK2</f>
        <v>14.833333333333336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10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66.5</v>
      </c>
      <c r="W2" s="17">
        <f ca="1">IF($A2=0,0,SUMIF('Week 1 Roster'!$AZ:$AZ,$B2,'Week 1 Roster'!$AE:$AE))</f>
        <v>20.166666666666664</v>
      </c>
      <c r="X2" s="17">
        <f ca="1">IF($A2=0,0,SUMIF('Week 1 Roster'!$AZ:$AZ,$B2,'Week 1 Roster'!$AG:$AG))</f>
        <v>5.6666666666666661</v>
      </c>
      <c r="Y2" s="17">
        <f ca="1">IF($A2=0,0,SUMIF('Week 1 Roster'!$AZ:$AZ,$B2,'Week 1 Roster'!$AI:$AI))</f>
        <v>6.6666666666666679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5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32.5</v>
      </c>
      <c r="AI2" s="17">
        <f ca="1">IF($A2=0,0,SUMIF('Week 2 Roster'!$AZ:$AZ,$B2,'Week 2 Roster'!$AE:$AE))</f>
        <v>25.833333333333336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8.1666666666666679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5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34</v>
      </c>
      <c r="AT2" s="17"/>
      <c r="AU2" s="25">
        <f>'Week 1 Roster'!A2</f>
        <v>10012</v>
      </c>
      <c r="AV2" s="25">
        <f>'Week 2 Roster'!A2</f>
        <v>10012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10045</v>
      </c>
      <c r="B3" s="28">
        <f t="shared" ref="B3:B66" ca="1" si="9">IF(A3=0,"",_xlfn.NUMBERVALUE(A3))</f>
        <v>10045</v>
      </c>
      <c r="C3" s="28" t="str">
        <f ca="1">IF($A3=0,"",VLOOKUP($B3,Employees!$A:$G,2,FALSE))</f>
        <v>Wei-Jing</v>
      </c>
      <c r="D3" s="28" t="str">
        <f ca="1">IF($A3=0,"",VLOOKUP($B3,Employees!$A:$G,3,FALSE))</f>
        <v>Li</v>
      </c>
      <c r="E3" s="26">
        <f ca="1">IF($A3=0,"",VLOOKUP($B3,Employees!$A:$G,5,FALSE))</f>
        <v>35301</v>
      </c>
      <c r="F3" s="13">
        <f ca="1">IF($E3="","",ROUNDDOWN(YEARFRAC($E3, 'Week 1 Roster'!$D$1-1, 1), 0))</f>
        <v>27</v>
      </c>
      <c r="G3" s="13">
        <f ca="1">IF($E3="","",ROUNDDOWN(YEARFRAC($E3, 'Week 1 Roster'!$D$1+14, 1), 0))</f>
        <v>28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4880</v>
      </c>
      <c r="J3" s="13" t="str">
        <f ca="1">IF($A3=0,"",VLOOKUP($B3,Employees!$A:$G,7,FALSE))</f>
        <v>GCM</v>
      </c>
      <c r="K3" s="14">
        <f t="shared" ref="K3:K66" ca="1" si="11">W3+AI3</f>
        <v>32.833333333333336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4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32.833333333333336</v>
      </c>
      <c r="W3" s="17">
        <f ca="1">IF($A3=0,0,SUMIF('Week 1 Roster'!$AZ:$AZ,$B3,'Week 1 Roster'!$AE:$AE))</f>
        <v>16.666666666666668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16.666666666666668</v>
      </c>
      <c r="AI3" s="17">
        <f ca="1">IF($A3=0,0,SUMIF('Week 2 Roster'!$AZ:$AZ,$B3,'Week 2 Roster'!$AE:$AE))</f>
        <v>16.166666666666668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2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16.166666666666668</v>
      </c>
      <c r="AT3" s="17"/>
      <c r="AU3" s="25">
        <f>'Week 1 Roster'!A3</f>
        <v>10045</v>
      </c>
      <c r="AV3" s="25">
        <f>'Week 2 Roster'!A3</f>
        <v>10045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10051</v>
      </c>
      <c r="B4" s="28">
        <f t="shared" ca="1" si="9"/>
        <v>10051</v>
      </c>
      <c r="C4" s="28" t="str">
        <f ca="1">IF($A4=0,"",VLOOKUP($B4,Employees!$A:$G,2,FALSE))</f>
        <v>Yang</v>
      </c>
      <c r="D4" s="28" t="str">
        <f ca="1">IF($A4=0,"",VLOOKUP($B4,Employees!$A:$G,3,FALSE))</f>
        <v>Zhang</v>
      </c>
      <c r="E4" s="26">
        <f ca="1">IF($A4=0,"",VLOOKUP($B4,Employees!$A:$G,5,FALSE))</f>
        <v>35454</v>
      </c>
      <c r="F4" s="13">
        <f ca="1">IF($E4="","",ROUNDDOWN(YEARFRAC($E4, 'Week 1 Roster'!$D$1-1, 1), 0))</f>
        <v>27</v>
      </c>
      <c r="G4" s="13">
        <f ca="1">IF($E4="","",ROUNDDOWN(YEARFRAC($E4, 'Week 1 Roster'!$D$1+14, 1), 0))</f>
        <v>27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14.333333333333336</v>
      </c>
      <c r="L4" s="14">
        <f t="shared" ca="1" si="12"/>
        <v>6.6666666666666679</v>
      </c>
      <c r="M4" s="14">
        <f t="shared" ca="1" si="13"/>
        <v>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3</v>
      </c>
      <c r="R4" s="14">
        <f t="shared" ca="1" si="18"/>
        <v>0</v>
      </c>
      <c r="S4" s="14">
        <f t="shared" ca="1" si="19"/>
        <v>38</v>
      </c>
      <c r="T4" s="14">
        <f t="shared" ca="1" si="20"/>
        <v>0</v>
      </c>
      <c r="U4" s="14">
        <f t="shared" ca="1" si="21"/>
        <v>59</v>
      </c>
      <c r="W4" s="17">
        <f ca="1">IF($A4=0,0,SUMIF('Week 1 Roster'!$AZ:$AZ,$B4,'Week 1 Roster'!$AE:$AE))</f>
        <v>14.333333333333336</v>
      </c>
      <c r="X4" s="17">
        <f ca="1">IF($A4=0,0,SUMIF('Week 1 Roster'!$AZ:$AZ,$B4,'Week 1 Roster'!$AG:$AG))</f>
        <v>6.6666666666666679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3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21.000000000000004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38</v>
      </c>
      <c r="AR4" s="17">
        <f ca="1">IF($A4=0,0,SUMIF('Week 2 Roster'!$AZ:$AZ,$B4,'Week 2 Roster'!$AS:$AS))</f>
        <v>0</v>
      </c>
      <c r="AS4" s="17">
        <f t="shared" ca="1" si="23"/>
        <v>38</v>
      </c>
      <c r="AT4" s="17"/>
      <c r="AU4" s="25">
        <f>'Week 1 Roster'!A4</f>
        <v>10051</v>
      </c>
      <c r="AV4" s="25">
        <f>'Week 2 Roster'!A4</f>
        <v>10051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10187</v>
      </c>
      <c r="B5" s="28">
        <f t="shared" ca="1" si="9"/>
        <v>10187</v>
      </c>
      <c r="C5" s="28" t="str">
        <f ca="1">IF($A5=0,"",VLOOKUP($B5,Employees!$A:$G,2,FALSE))</f>
        <v>Valeriia</v>
      </c>
      <c r="D5" s="28" t="str">
        <f ca="1">IF($A5=0,"",VLOOKUP($B5,Employees!$A:$G,3,FALSE))</f>
        <v>Zhdanova</v>
      </c>
      <c r="E5" s="26">
        <f ca="1">IF($A5=0,"",VLOOKUP($B5,Employees!$A:$G,5,FALSE))</f>
        <v>37836</v>
      </c>
      <c r="F5" s="13">
        <f ca="1">IF($E5="","",ROUNDDOWN(YEARFRAC($E5, 'Week 1 Roster'!$D$1-1, 1), 0))</f>
        <v>21</v>
      </c>
      <c r="G5" s="13">
        <f ca="1">IF($E5="","",ROUNDDOWN(YEARFRAC($E5, 'Week 1 Roster'!$D$1+14, 1), 0))</f>
        <v>21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GCM</v>
      </c>
      <c r="K5" s="14">
        <f t="shared" ca="1" si="11"/>
        <v>35.166666666666671</v>
      </c>
      <c r="L5" s="14">
        <f t="shared" ca="1" si="12"/>
        <v>14.500000000000002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7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49.666666666666671</v>
      </c>
      <c r="W5" s="17">
        <f ca="1">IF($A5=0,0,SUMIF('Week 1 Roster'!$AZ:$AZ,$B5,'Week 1 Roster'!$AE:$AE))</f>
        <v>21.333333333333336</v>
      </c>
      <c r="X5" s="17">
        <f ca="1">IF($A5=0,0,SUMIF('Week 1 Roster'!$AZ:$AZ,$B5,'Week 1 Roster'!$AG:$AG))</f>
        <v>7.5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4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28.833333333333336</v>
      </c>
      <c r="AI5" s="17">
        <f ca="1">IF($A5=0,0,SUMIF('Week 2 Roster'!$AZ:$AZ,$B5,'Week 2 Roster'!$AE:$AE))</f>
        <v>13.833333333333336</v>
      </c>
      <c r="AJ5" s="17">
        <f ca="1">IF($A5=0,0,SUMIF('Week 2 Roster'!$AZ:$AZ,$B5,'Week 2 Roster'!$AG:$AG))</f>
        <v>7.0000000000000018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3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20.833333333333336</v>
      </c>
      <c r="AT5" s="17"/>
      <c r="AU5" s="25">
        <f>'Week 1 Roster'!A5</f>
        <v>10187</v>
      </c>
      <c r="AV5" s="25">
        <f>'Week 2 Roster'!A5</f>
        <v>10187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10009</v>
      </c>
      <c r="B6" s="28">
        <f t="shared" ca="1" si="9"/>
        <v>10009</v>
      </c>
      <c r="C6" s="28" t="str">
        <f ca="1">IF($A6=0,"",VLOOKUP($B6,Employees!$A:$G,2,FALSE))</f>
        <v>Emon</v>
      </c>
      <c r="D6" s="28" t="str">
        <f ca="1">IF($A6=0,"",VLOOKUP($B6,Employees!$A:$G,3,FALSE))</f>
        <v>Peng</v>
      </c>
      <c r="E6" s="26">
        <f ca="1">IF($A6=0,"",VLOOKUP($B6,Employees!$A:$G,5,FALSE))</f>
        <v>38294</v>
      </c>
      <c r="F6" s="13">
        <f ca="1">IF($E6="","",ROUNDDOWN(YEARFRAC($E6, 'Week 1 Roster'!$D$1-1, 1), 0))</f>
        <v>19</v>
      </c>
      <c r="G6" s="13">
        <f ca="1">IF($E6="","",ROUNDDOWN(YEARFRAC($E6, 'Week 1 Roster'!$D$1+14, 1), 0))</f>
        <v>19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GCM</v>
      </c>
      <c r="K6" s="14">
        <f t="shared" ca="1" si="11"/>
        <v>7.5</v>
      </c>
      <c r="L6" s="14">
        <f t="shared" ca="1" si="12"/>
        <v>13.666666666666668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3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21.166666666666668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7.5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1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7.5</v>
      </c>
      <c r="AI6" s="17">
        <f ca="1">IF($A6=0,0,SUMIF('Week 2 Roster'!$AZ:$AZ,$B6,'Week 2 Roster'!$AE:$AE))</f>
        <v>7.5</v>
      </c>
      <c r="AJ6" s="17">
        <f ca="1">IF($A6=0,0,SUMIF('Week 2 Roster'!$AZ:$AZ,$B6,'Week 2 Roster'!$AG:$AG))</f>
        <v>6.166666666666667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2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13.666666666666668</v>
      </c>
      <c r="AT6" s="17"/>
      <c r="AU6" s="25">
        <f>'Week 1 Roster'!A6</f>
        <v>10009</v>
      </c>
      <c r="AV6" s="25">
        <f>'Week 2 Roster'!A6</f>
        <v>10009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10175</v>
      </c>
      <c r="B7" s="28">
        <f t="shared" ca="1" si="9"/>
        <v>10175</v>
      </c>
      <c r="C7" s="28" t="str">
        <f ca="1">IF($A7=0,"",VLOOKUP($B7,Employees!$A:$G,2,FALSE))</f>
        <v>Kulika</v>
      </c>
      <c r="D7" s="28" t="str">
        <f ca="1">IF($A7=0,"",VLOOKUP($B7,Employees!$A:$G,3,FALSE))</f>
        <v>Arayangkoon</v>
      </c>
      <c r="E7" s="26">
        <f ca="1">IF($A7=0,"",VLOOKUP($B7,Employees!$A:$G,5,FALSE))</f>
        <v>34558</v>
      </c>
      <c r="F7" s="13">
        <f ca="1">IF($E7="","",ROUNDDOWN(YEARFRAC($E7, 'Week 1 Roster'!$D$1-1, 1), 0))</f>
        <v>30</v>
      </c>
      <c r="G7" s="13">
        <f ca="1">IF($E7="","",ROUNDDOWN(YEARFRAC($E7, 'Week 1 Roster'!$D$1+14, 1), 0))</f>
        <v>30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GCM</v>
      </c>
      <c r="K7" s="14">
        <f t="shared" ca="1" si="11"/>
        <v>15.5</v>
      </c>
      <c r="L7" s="14">
        <f t="shared" ca="1" si="12"/>
        <v>6.6666666666666679</v>
      </c>
      <c r="M7" s="14">
        <f t="shared" ca="1" si="13"/>
        <v>15.166666666666668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5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37.333333333333336</v>
      </c>
      <c r="W7" s="17">
        <f ca="1">IF($A7=0,0,SUMIF('Week 1 Roster'!$AZ:$AZ,$B7,'Week 1 Roster'!$AE:$AE))</f>
        <v>8.5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8.5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2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17</v>
      </c>
      <c r="AI7" s="17">
        <f ca="1">IF($A7=0,0,SUMIF('Week 2 Roster'!$AZ:$AZ,$B7,'Week 2 Roster'!$AE:$AE))</f>
        <v>7</v>
      </c>
      <c r="AJ7" s="17">
        <f ca="1">IF($A7=0,0,SUMIF('Week 2 Roster'!$AZ:$AZ,$B7,'Week 2 Roster'!$AG:$AG))</f>
        <v>6.6666666666666679</v>
      </c>
      <c r="AK7" s="17">
        <f ca="1">IF($A7=0,0,SUMIF('Week 2 Roster'!$AZ:$AZ,$B7,'Week 2 Roster'!$AI:$AI))</f>
        <v>6.6666666666666679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3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20.333333333333336</v>
      </c>
      <c r="AT7" s="17"/>
      <c r="AU7" s="25">
        <f>'Week 1 Roster'!A7</f>
        <v>10175</v>
      </c>
      <c r="AV7" s="25">
        <f>'Week 2 Roster'!A7</f>
        <v>10175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10202</v>
      </c>
      <c r="B8" s="28">
        <f t="shared" ca="1" si="9"/>
        <v>10202</v>
      </c>
      <c r="C8" s="28" t="str">
        <f ca="1">IF($A8=0,"",VLOOKUP($B8,Employees!$A:$G,2,FALSE))</f>
        <v>Aidan</v>
      </c>
      <c r="D8" s="28" t="str">
        <f ca="1">IF($A8=0,"",VLOOKUP($B8,Employees!$A:$G,3,FALSE))</f>
        <v>Bui</v>
      </c>
      <c r="E8" s="26">
        <f ca="1">IF($A8=0,"",VLOOKUP($B8,Employees!$A:$G,5,FALSE))</f>
        <v>37730</v>
      </c>
      <c r="F8" s="13">
        <f ca="1">IF($E8="","",ROUNDDOWN(YEARFRAC($E8, 'Week 1 Roster'!$D$1-1, 1), 0))</f>
        <v>21</v>
      </c>
      <c r="G8" s="13">
        <f ca="1">IF($E8="","",ROUNDDOWN(YEARFRAC($E8, 'Week 1 Roster'!$D$1+14, 1), 0))</f>
        <v>21</v>
      </c>
      <c r="H8" s="13" t="b">
        <f t="shared" ca="1" si="10"/>
        <v>0</v>
      </c>
      <c r="I8" s="13">
        <f ca="1">IF($A8=0,"",VLOOKUP($B8,Employees!$A:$G,6,FALSE))</f>
        <v>48</v>
      </c>
      <c r="J8" s="13" t="str">
        <f ca="1">IF($A8=0,"",VLOOKUP($B8,Employees!$A:$G,7,FALSE))</f>
        <v>GCM</v>
      </c>
      <c r="K8" s="14">
        <f t="shared" ca="1" si="11"/>
        <v>15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2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15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15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2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15</v>
      </c>
      <c r="AT8" s="17"/>
      <c r="AU8" s="25">
        <f>'Week 1 Roster'!A8</f>
        <v>10202</v>
      </c>
      <c r="AV8" s="25">
        <f>'Week 2 Roster'!A8</f>
        <v>10202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10267</v>
      </c>
      <c r="B9" s="28">
        <f t="shared" ca="1" si="9"/>
        <v>10267</v>
      </c>
      <c r="C9" s="28" t="str">
        <f ca="1">IF($A9=0,"",VLOOKUP($B9,Employees!$A:$G,2,FALSE))</f>
        <v>Nhu</v>
      </c>
      <c r="D9" s="28" t="str">
        <f ca="1">IF($A9=0,"",VLOOKUP($B9,Employees!$A:$G,3,FALSE))</f>
        <v>Hoang</v>
      </c>
      <c r="E9" s="26">
        <f ca="1">IF($A9=0,"",VLOOKUP($B9,Employees!$A:$G,5,FALSE))</f>
        <v>37091</v>
      </c>
      <c r="F9" s="13">
        <f ca="1">IF($E9="","",ROUNDDOWN(YEARFRAC($E9, 'Week 1 Roster'!$D$1-1, 1), 0))</f>
        <v>23</v>
      </c>
      <c r="G9" s="13">
        <f ca="1">IF($E9="","",ROUNDDOWN(YEARFRAC($E9, 'Week 1 Roster'!$D$1+14, 1), 0))</f>
        <v>23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GCM</v>
      </c>
      <c r="K9" s="14">
        <f t="shared" ca="1" si="11"/>
        <v>36.666666666666671</v>
      </c>
      <c r="L9" s="14">
        <f t="shared" ca="1" si="12"/>
        <v>7.5</v>
      </c>
      <c r="M9" s="14">
        <f t="shared" ca="1" si="13"/>
        <v>17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8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61.166666666666671</v>
      </c>
      <c r="W9" s="17">
        <f ca="1">IF($A9=0,0,SUMIF('Week 1 Roster'!$AZ:$AZ,$B9,'Week 1 Roster'!$AE:$AE))</f>
        <v>14.833333333333336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8.5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3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23.333333333333336</v>
      </c>
      <c r="AI9" s="17">
        <f ca="1">IF($A9=0,0,SUMIF('Week 2 Roster'!$AZ:$AZ,$B9,'Week 2 Roster'!$AE:$AE))</f>
        <v>21.833333333333336</v>
      </c>
      <c r="AJ9" s="17">
        <f ca="1">IF($A9=0,0,SUMIF('Week 2 Roster'!$AZ:$AZ,$B9,'Week 2 Roster'!$AG:$AG))</f>
        <v>7.5</v>
      </c>
      <c r="AK9" s="17">
        <f ca="1">IF($A9=0,0,SUMIF('Week 2 Roster'!$AZ:$AZ,$B9,'Week 2 Roster'!$AI:$AI))</f>
        <v>8.5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5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37.833333333333336</v>
      </c>
      <c r="AT9" s="17"/>
      <c r="AU9" s="25">
        <f>'Week 1 Roster'!A9</f>
        <v>10267</v>
      </c>
      <c r="AV9" s="25">
        <f>'Week 2 Roster'!A9</f>
        <v>10267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10059</v>
      </c>
      <c r="B10" s="28">
        <f t="shared" ca="1" si="9"/>
        <v>10059</v>
      </c>
      <c r="C10" s="28" t="str">
        <f ca="1">IF($A10=0,"",VLOOKUP($B10,Employees!$A:$G,2,FALSE))</f>
        <v>Chiao</v>
      </c>
      <c r="D10" s="28" t="str">
        <f ca="1">IF($A10=0,"",VLOOKUP($B10,Employees!$A:$G,3,FALSE))</f>
        <v>Cheng</v>
      </c>
      <c r="E10" s="26">
        <f ca="1">IF($A10=0,"",VLOOKUP($B10,Employees!$A:$G,5,FALSE))</f>
        <v>35147</v>
      </c>
      <c r="F10" s="13">
        <f ca="1">IF($E10="","",ROUNDDOWN(YEARFRAC($E10, 'Week 1 Roster'!$D$1-1, 1), 0))</f>
        <v>28</v>
      </c>
      <c r="G10" s="13">
        <f ca="1">IF($E10="","",ROUNDDOWN(YEARFRAC($E10, 'Week 1 Roster'!$D$1+14, 1), 0))</f>
        <v>28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GCM</v>
      </c>
      <c r="K10" s="14">
        <f t="shared" ca="1" si="11"/>
        <v>51.916666666666671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7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51.916666666666671</v>
      </c>
      <c r="W10" s="17">
        <f ca="1">IF($A10=0,0,SUMIF('Week 1 Roster'!$AZ:$AZ,$B10,'Week 1 Roster'!$AE:$AE))</f>
        <v>29.500000000000004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4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29.500000000000004</v>
      </c>
      <c r="AI10" s="17">
        <f ca="1">IF($A10=0,0,SUMIF('Week 2 Roster'!$AZ:$AZ,$B10,'Week 2 Roster'!$AE:$AE))</f>
        <v>22.416666666666668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3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22.416666666666668</v>
      </c>
      <c r="AT10" s="17"/>
      <c r="AU10" s="25">
        <f>'Week 1 Roster'!A10</f>
        <v>10059</v>
      </c>
      <c r="AV10" s="25">
        <f>'Week 2 Roster'!A10</f>
        <v>10059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10312</v>
      </c>
      <c r="B11" s="28">
        <f t="shared" ca="1" si="9"/>
        <v>10312</v>
      </c>
      <c r="C11" s="28" t="str">
        <f ca="1">IF($A11=0,"",VLOOKUP($B11,Employees!$A:$G,2,FALSE))</f>
        <v>Minh Khai</v>
      </c>
      <c r="D11" s="28" t="str">
        <f ca="1">IF($A11=0,"",VLOOKUP($B11,Employees!$A:$G,3,FALSE))</f>
        <v>Truong</v>
      </c>
      <c r="E11" s="26">
        <f ca="1">IF($A11=0,"",VLOOKUP($B11,Employees!$A:$G,5,FALSE))</f>
        <v>37780</v>
      </c>
      <c r="F11" s="13">
        <f ca="1">IF($E11="","",ROUNDDOWN(YEARFRAC($E11, 'Week 1 Roster'!$D$1-1, 1), 0))</f>
        <v>21</v>
      </c>
      <c r="G11" s="13">
        <f ca="1">IF($E11="","",ROUNDDOWN(YEARFRAC($E11, 'Week 1 Roster'!$D$1+14, 1), 0))</f>
        <v>21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SS</v>
      </c>
      <c r="K11" s="14">
        <f t="shared" ca="1" si="11"/>
        <v>7.5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1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7.5</v>
      </c>
      <c r="W11" s="17">
        <f ca="1">IF($A11=0,0,SUMIF('Week 1 Roster'!$AZ:$AZ,$B11,'Week 1 Roster'!$AE:$AE))</f>
        <v>7.5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1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7.5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>
        <f>'Week 1 Roster'!A11</f>
        <v>10312</v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262.41666666666669</v>
      </c>
      <c r="C12" s="14">
        <f t="shared" si="2"/>
        <v>54.666666666666671</v>
      </c>
      <c r="D12" s="14">
        <f t="shared" si="3"/>
        <v>47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50</v>
      </c>
      <c r="I12" s="14">
        <f t="shared" si="8"/>
        <v>0</v>
      </c>
      <c r="J12" s="14">
        <f t="shared" si="9"/>
        <v>38</v>
      </c>
      <c r="K12" s="14">
        <f t="shared" si="10"/>
        <v>0</v>
      </c>
      <c r="L12" s="14">
        <f t="shared" si="11"/>
        <v>402.08333333333337</v>
      </c>
      <c r="N12" s="17">
        <f>IF(ISBLANK($A12),0,SUMIF('Week 1 Roster'!$B:$B,$A12,'Week 1 Roster'!$AE:$AE))</f>
        <v>132.83333333333334</v>
      </c>
      <c r="O12" s="17">
        <f>IF(ISBLANK($A12),0,SUMIF('Week 1 Roster'!$B:$B,$A12,'Week 1 Roster'!$AG:$AG))</f>
        <v>27.333333333333336</v>
      </c>
      <c r="P12" s="17">
        <f>IF(ISBLANK($A12),0,SUMIF('Week 1 Roster'!$B:$B,$A12,'Week 1 Roster'!$AI:$AI))</f>
        <v>23.666666666666668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25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183.83333333333334</v>
      </c>
      <c r="Z12" s="17">
        <f>IF(ISBLANK($A12),0,SUMIF('Week 2 Roster'!$B:$B,$A12,'Week 2 Roster'!$AE:$AE))</f>
        <v>129.58333333333334</v>
      </c>
      <c r="AA12" s="17">
        <f>IF(ISBLANK($A12),0,SUMIF('Week 2 Roster'!$B:$B,$A12,'Week 2 Roster'!$AG:$AG))</f>
        <v>27.333333333333336</v>
      </c>
      <c r="AB12" s="17">
        <f>IF(ISBLANK($A12),0,SUMIF('Week 2 Roster'!$B:$B,$A12,'Week 2 Roster'!$AI:$AI))</f>
        <v>23.333333333333336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25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38</v>
      </c>
      <c r="AI12" s="17">
        <f>IF(ISBLANK($A12),0,SUMIF('Week 2 Roster'!$B:$B,$A12,'Week 2 Roster'!$AS:$AS))</f>
        <v>0</v>
      </c>
      <c r="AJ12" s="17">
        <f t="shared" si="13"/>
        <v>218.25000000000003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173" zoomScale="186" zoomScaleNormal="186" workbookViewId="0">
      <selection activeCell="F180" sqref="F180"/>
    </sheetView>
  </sheetViews>
  <sheetFormatPr baseColWidth="10" defaultColWidth="10.83203125" defaultRowHeight="13"/>
  <cols>
    <col min="1" max="1" width="11.5" customWidth="1"/>
    <col min="2" max="2" width="17.1640625" bestFit="1" customWidth="1"/>
    <col min="3" max="3" width="16.1640625" customWidth="1"/>
    <col min="4" max="4" width="22.83203125" customWidth="1"/>
    <col min="5" max="5" width="11.5"/>
    <col min="6" max="6" width="13.6640625" style="32" bestFit="1" customWidth="1"/>
    <col min="7" max="7" width="11.5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76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76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76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ColWidth="11.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ColWidth="11.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2024-09-02T02:04:07Z</dcterms:modified>
</cp:coreProperties>
</file>