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gl1\OneDrive - Autodesk\Desktop\Ex_Files_Business_Analytics_Exponential_Smoothing\Exercise Files\"/>
    </mc:Choice>
  </mc:AlternateContent>
  <xr:revisionPtr revIDLastSave="0" documentId="13_ncr:1_{58FC1B62-780F-4ACD-8F79-5BE6AFBF24C3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First Observation" sheetId="6" r:id="rId1"/>
    <sheet name="Average of First Few" sheetId="2" r:id="rId2"/>
    <sheet name="Backcast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5" l="1"/>
  <c r="G2" i="5"/>
  <c r="C8" i="5"/>
  <c r="C6" i="5"/>
  <c r="G9" i="2"/>
  <c r="E5" i="2"/>
  <c r="C9" i="2"/>
  <c r="C6" i="2"/>
  <c r="C3" i="6"/>
  <c r="C6" i="6"/>
  <c r="I1" i="6"/>
  <c r="C4" i="6" s="1"/>
  <c r="C5" i="6" l="1"/>
  <c r="C7" i="6" l="1"/>
  <c r="C8" i="6" l="1"/>
  <c r="C9" i="6" l="1"/>
  <c r="C10" i="6" l="1"/>
  <c r="C11" i="6" l="1"/>
  <c r="C12" i="6" l="1"/>
  <c r="C13" i="6" l="1"/>
  <c r="C14" i="6" l="1"/>
  <c r="C15" i="6" l="1"/>
  <c r="C16" i="6" l="1"/>
  <c r="C17" i="6" l="1"/>
  <c r="C18" i="6" l="1"/>
  <c r="C19" i="6" l="1"/>
  <c r="C20" i="6" l="1"/>
  <c r="C21" i="6" l="1"/>
  <c r="I4" i="5" l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E3" i="2"/>
  <c r="E4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C3" i="5" l="1"/>
  <c r="C4" i="5" s="1"/>
  <c r="C5" i="5" s="1"/>
  <c r="C7" i="5" s="1"/>
  <c r="C9" i="5" s="1"/>
  <c r="C10" i="5" s="1"/>
  <c r="C11" i="5" s="1"/>
  <c r="C12" i="5" s="1"/>
  <c r="G6" i="2"/>
  <c r="C7" i="2" l="1"/>
  <c r="G7" i="2" s="1"/>
  <c r="G4" i="5" l="1"/>
  <c r="K4" i="5" s="1"/>
  <c r="K3" i="5"/>
  <c r="G5" i="5"/>
  <c r="K5" i="5" s="1"/>
  <c r="C8" i="2"/>
  <c r="G8" i="2" s="1"/>
  <c r="G6" i="5" l="1"/>
  <c r="K6" i="5" s="1"/>
  <c r="G7" i="5" l="1"/>
  <c r="K7" i="5" s="1"/>
  <c r="C10" i="2"/>
  <c r="G10" i="2" s="1"/>
  <c r="G8" i="5" l="1"/>
  <c r="K8" i="5" s="1"/>
  <c r="C11" i="2"/>
  <c r="G11" i="2" s="1"/>
  <c r="G9" i="5" l="1"/>
  <c r="K9" i="5" s="1"/>
  <c r="C12" i="2"/>
  <c r="G12" i="2" s="1"/>
  <c r="G10" i="5" l="1"/>
  <c r="K10" i="5" s="1"/>
  <c r="C13" i="2"/>
  <c r="G13" i="2" s="1"/>
  <c r="G11" i="5" l="1"/>
  <c r="K11" i="5" s="1"/>
  <c r="C14" i="2"/>
  <c r="G14" i="2" s="1"/>
  <c r="G12" i="5" l="1"/>
  <c r="K12" i="5" s="1"/>
  <c r="C15" i="2"/>
  <c r="G15" i="2" s="1"/>
  <c r="G13" i="5" l="1"/>
  <c r="K13" i="5" s="1"/>
  <c r="C16" i="2"/>
  <c r="G16" i="2" s="1"/>
  <c r="G14" i="5" l="1"/>
  <c r="K14" i="5" s="1"/>
  <c r="C17" i="2"/>
  <c r="G17" i="2" s="1"/>
  <c r="G15" i="5" l="1"/>
  <c r="K15" i="5" s="1"/>
  <c r="C18" i="2"/>
  <c r="G18" i="2" s="1"/>
  <c r="G16" i="5" l="1"/>
  <c r="K16" i="5" s="1"/>
  <c r="C19" i="2"/>
  <c r="G19" i="2" s="1"/>
  <c r="G17" i="5" l="1"/>
  <c r="K17" i="5" s="1"/>
  <c r="C20" i="2"/>
  <c r="G20" i="2" s="1"/>
  <c r="G18" i="5" l="1"/>
  <c r="K18" i="5" s="1"/>
  <c r="C21" i="2"/>
  <c r="G21" i="2" s="1"/>
  <c r="G19" i="5" l="1"/>
  <c r="K19" i="5" s="1"/>
  <c r="G20" i="5" l="1"/>
  <c r="K20" i="5" s="1"/>
  <c r="G21" i="5" l="1"/>
  <c r="K21" i="5" s="1"/>
</calcChain>
</file>

<file path=xl/sharedStrings.xml><?xml version="1.0" encoding="utf-8"?>
<sst xmlns="http://schemas.openxmlformats.org/spreadsheetml/2006/main" count="20" uniqueCount="12">
  <si>
    <t>Date</t>
  </si>
  <si>
    <t>Sales Dollars</t>
  </si>
  <si>
    <t>Forecasts initiated on average of first 5</t>
  </si>
  <si>
    <t>Forecasts initiated on first observation</t>
  </si>
  <si>
    <t>Differences between forecasts</t>
  </si>
  <si>
    <t>Forecasts based on backcasting</t>
  </si>
  <si>
    <t>Forecast</t>
  </si>
  <si>
    <r>
      <t>Alpha (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)</t>
    </r>
  </si>
  <si>
    <r>
      <t xml:space="preserve">1 - Alpha (1 -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)</t>
    </r>
  </si>
  <si>
    <t>(Smoothing Constant)</t>
  </si>
  <si>
    <t>(Damping Factor)</t>
  </si>
  <si>
    <t xml:space="preserve">first real observation 941 is an outlier!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</si>
</sst>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6" fontId="0" fillId="0" borderId="0" xfId="0" applyNumberFormat="1"/>
    <xf numFmtId="164" fontId="0" fillId="0" borderId="0" xfId="1" applyNumberFormat="1" applyFont="1"/>
    <xf numFmtId="3" fontId="0" fillId="0" borderId="0" xfId="0" applyNumberFormat="1"/>
    <xf numFmtId="3" fontId="0" fillId="2" borderId="0" xfId="0" applyNumberFormat="1" applyFill="1"/>
    <xf numFmtId="164" fontId="0" fillId="0" borderId="0" xfId="0" applyNumberFormat="1"/>
    <xf numFmtId="3" fontId="0" fillId="0" borderId="0" xfId="0" applyNumberFormat="1" applyFill="1"/>
    <xf numFmtId="0" fontId="2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164" fontId="0" fillId="2" borderId="0" xfId="0" applyNumberFormat="1" applyFill="1"/>
    <xf numFmtId="164" fontId="0" fillId="0" borderId="0" xfId="0" applyNumberFormat="1" applyFill="1"/>
    <xf numFmtId="0" fontId="4" fillId="0" borderId="0" xfId="0" applyFont="1"/>
    <xf numFmtId="164" fontId="0" fillId="2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H4" sqref="H4"/>
    </sheetView>
  </sheetViews>
  <sheetFormatPr defaultRowHeight="14.4" x14ac:dyDescent="0.55000000000000004"/>
  <cols>
    <col min="2" max="2" width="12.15625" bestFit="1" customWidth="1"/>
    <col min="3" max="3" width="9" bestFit="1" customWidth="1"/>
    <col min="5" max="5" width="3.15625" customWidth="1"/>
    <col min="7" max="7" width="16.26171875" bestFit="1" customWidth="1"/>
    <col min="8" max="8" width="14.578125" bestFit="1" customWidth="1"/>
    <col min="9" max="9" width="8.26171875" customWidth="1"/>
  </cols>
  <sheetData>
    <row r="1" spans="1:16" ht="14.7" thickBot="1" x14ac:dyDescent="0.6">
      <c r="A1" t="s">
        <v>0</v>
      </c>
      <c r="B1" t="s">
        <v>1</v>
      </c>
      <c r="C1" t="s">
        <v>6</v>
      </c>
      <c r="F1" s="8" t="s">
        <v>7</v>
      </c>
      <c r="G1" s="8">
        <v>0.2</v>
      </c>
      <c r="H1" s="9" t="s">
        <v>8</v>
      </c>
      <c r="I1" s="9">
        <f>1-G1</f>
        <v>0.8</v>
      </c>
    </row>
    <row r="2" spans="1:16" ht="14.7" thickBot="1" x14ac:dyDescent="0.6">
      <c r="A2" s="1">
        <v>42887</v>
      </c>
      <c r="B2" s="2">
        <v>941</v>
      </c>
      <c r="C2" t="e">
        <v>#N/A</v>
      </c>
      <c r="F2" s="10" t="s">
        <v>9</v>
      </c>
      <c r="G2" s="11"/>
      <c r="H2" s="10" t="s">
        <v>10</v>
      </c>
      <c r="I2" s="11"/>
    </row>
    <row r="3" spans="1:16" x14ac:dyDescent="0.55000000000000004">
      <c r="A3" s="1">
        <v>42888</v>
      </c>
      <c r="B3" s="2">
        <v>2008</v>
      </c>
      <c r="C3" s="12">
        <f>B2</f>
        <v>941</v>
      </c>
      <c r="P3" s="5"/>
    </row>
    <row r="4" spans="1:16" x14ac:dyDescent="0.55000000000000004">
      <c r="A4" s="1">
        <v>42889</v>
      </c>
      <c r="B4" s="2">
        <v>2557</v>
      </c>
      <c r="C4" s="5">
        <f>$G$1*B3+$I$1*C3</f>
        <v>1154.4000000000001</v>
      </c>
      <c r="H4" s="14" t="s">
        <v>11</v>
      </c>
    </row>
    <row r="5" spans="1:16" x14ac:dyDescent="0.55000000000000004">
      <c r="A5" s="1">
        <v>42890</v>
      </c>
      <c r="B5" s="2">
        <v>4987</v>
      </c>
      <c r="C5" s="5">
        <f t="shared" ref="C5:C21" si="0">$G$1*B4+$I$1*C4</f>
        <v>1434.92</v>
      </c>
    </row>
    <row r="6" spans="1:16" x14ac:dyDescent="0.55000000000000004">
      <c r="A6" s="1">
        <v>42891</v>
      </c>
      <c r="B6" s="2">
        <v>1658</v>
      </c>
      <c r="C6" s="5">
        <f>$G$1*B5+$I$1*C5</f>
        <v>2145.3360000000002</v>
      </c>
    </row>
    <row r="7" spans="1:16" x14ac:dyDescent="0.55000000000000004">
      <c r="A7" s="1">
        <v>42892</v>
      </c>
      <c r="B7" s="2">
        <v>1494</v>
      </c>
      <c r="C7" s="5">
        <f t="shared" si="0"/>
        <v>2047.8688000000002</v>
      </c>
    </row>
    <row r="8" spans="1:16" x14ac:dyDescent="0.55000000000000004">
      <c r="A8" s="1">
        <v>42893</v>
      </c>
      <c r="B8" s="2">
        <v>4857</v>
      </c>
      <c r="C8" s="5">
        <f t="shared" si="0"/>
        <v>1937.0950400000002</v>
      </c>
    </row>
    <row r="9" spans="1:16" x14ac:dyDescent="0.55000000000000004">
      <c r="A9" s="1">
        <v>42894</v>
      </c>
      <c r="B9" s="2">
        <v>9799</v>
      </c>
      <c r="C9" s="5">
        <f t="shared" si="0"/>
        <v>2521.0760320000004</v>
      </c>
    </row>
    <row r="10" spans="1:16" x14ac:dyDescent="0.55000000000000004">
      <c r="A10" s="1">
        <v>42895</v>
      </c>
      <c r="B10" s="2">
        <v>3949</v>
      </c>
      <c r="C10" s="5">
        <f t="shared" si="0"/>
        <v>3976.6608256000009</v>
      </c>
    </row>
    <row r="11" spans="1:16" x14ac:dyDescent="0.55000000000000004">
      <c r="A11" s="1">
        <v>42896</v>
      </c>
      <c r="B11" s="2">
        <v>7489</v>
      </c>
      <c r="C11" s="5">
        <f t="shared" si="0"/>
        <v>3971.1286604800011</v>
      </c>
    </row>
    <row r="12" spans="1:16" x14ac:dyDescent="0.55000000000000004">
      <c r="A12" s="1">
        <v>42897</v>
      </c>
      <c r="B12" s="2">
        <v>6495</v>
      </c>
      <c r="C12" s="5">
        <f t="shared" si="0"/>
        <v>4674.7029283840011</v>
      </c>
    </row>
    <row r="13" spans="1:16" x14ac:dyDescent="0.55000000000000004">
      <c r="A13" s="1">
        <v>42898</v>
      </c>
      <c r="B13" s="2">
        <v>4797</v>
      </c>
      <c r="C13" s="5">
        <f t="shared" si="0"/>
        <v>5038.7623427072012</v>
      </c>
    </row>
    <row r="14" spans="1:16" x14ac:dyDescent="0.55000000000000004">
      <c r="A14" s="1">
        <v>42899</v>
      </c>
      <c r="B14" s="2">
        <v>1401</v>
      </c>
      <c r="C14" s="5">
        <f t="shared" si="0"/>
        <v>4990.4098741657617</v>
      </c>
    </row>
    <row r="15" spans="1:16" x14ac:dyDescent="0.55000000000000004">
      <c r="A15" s="1">
        <v>42900</v>
      </c>
      <c r="B15" s="2">
        <v>756</v>
      </c>
      <c r="C15" s="5">
        <f t="shared" si="0"/>
        <v>4272.5278993326092</v>
      </c>
    </row>
    <row r="16" spans="1:16" x14ac:dyDescent="0.55000000000000004">
      <c r="A16" s="1">
        <v>42901</v>
      </c>
      <c r="B16" s="2">
        <v>4457</v>
      </c>
      <c r="C16" s="5">
        <f t="shared" si="0"/>
        <v>3569.2223194660874</v>
      </c>
    </row>
    <row r="17" spans="1:3" x14ac:dyDescent="0.55000000000000004">
      <c r="A17" s="1">
        <v>42902</v>
      </c>
      <c r="B17" s="2">
        <v>6478</v>
      </c>
      <c r="C17" s="5">
        <f t="shared" si="0"/>
        <v>3746.7778555728701</v>
      </c>
    </row>
    <row r="18" spans="1:3" x14ac:dyDescent="0.55000000000000004">
      <c r="A18" s="1">
        <v>42903</v>
      </c>
      <c r="B18" s="2">
        <v>7174</v>
      </c>
      <c r="C18" s="5">
        <f t="shared" si="0"/>
        <v>4293.0222844582968</v>
      </c>
    </row>
    <row r="19" spans="1:3" x14ac:dyDescent="0.55000000000000004">
      <c r="A19" s="1">
        <v>42904</v>
      </c>
      <c r="B19" s="2">
        <v>6302</v>
      </c>
      <c r="C19" s="5">
        <f t="shared" si="0"/>
        <v>4869.2178275666374</v>
      </c>
    </row>
    <row r="20" spans="1:3" x14ac:dyDescent="0.55000000000000004">
      <c r="A20" s="1">
        <v>42905</v>
      </c>
      <c r="B20" s="2">
        <v>991</v>
      </c>
      <c r="C20" s="5">
        <f t="shared" si="0"/>
        <v>5155.7742620533099</v>
      </c>
    </row>
    <row r="21" spans="1:3" x14ac:dyDescent="0.55000000000000004">
      <c r="C21" s="13">
        <f t="shared" si="0"/>
        <v>4322.8194096426478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"/>
  <sheetViews>
    <sheetView workbookViewId="0">
      <selection activeCell="G10" sqref="G10"/>
    </sheetView>
  </sheetViews>
  <sheetFormatPr defaultRowHeight="14.4" x14ac:dyDescent="0.55000000000000004"/>
  <cols>
    <col min="2" max="2" width="12.15625" bestFit="1" customWidth="1"/>
    <col min="3" max="3" width="16.26171875" customWidth="1"/>
    <col min="4" max="4" width="3.41796875" customWidth="1"/>
    <col min="5" max="5" width="15.41796875" customWidth="1"/>
    <col min="6" max="6" width="3.15625" customWidth="1"/>
    <col min="7" max="7" width="13.83984375" customWidth="1"/>
    <col min="10" max="10" width="16.26171875" bestFit="1" customWidth="1"/>
  </cols>
  <sheetData>
    <row r="1" spans="1:19" ht="43.2" x14ac:dyDescent="0.55000000000000004">
      <c r="A1" t="s">
        <v>0</v>
      </c>
      <c r="B1" t="s">
        <v>1</v>
      </c>
      <c r="C1" s="7" t="s">
        <v>2</v>
      </c>
      <c r="D1" s="7"/>
      <c r="E1" s="7" t="s">
        <v>3</v>
      </c>
      <c r="G1" s="7" t="s">
        <v>4</v>
      </c>
    </row>
    <row r="2" spans="1:19" x14ac:dyDescent="0.55000000000000004">
      <c r="A2" s="1">
        <v>42887</v>
      </c>
      <c r="B2" s="2">
        <v>941</v>
      </c>
      <c r="C2" s="3"/>
      <c r="D2" s="3"/>
      <c r="E2" t="e">
        <v>#N/A</v>
      </c>
    </row>
    <row r="3" spans="1:19" x14ac:dyDescent="0.55000000000000004">
      <c r="A3" s="1">
        <v>42888</v>
      </c>
      <c r="B3" s="2">
        <v>2008</v>
      </c>
      <c r="C3" s="6"/>
      <c r="D3" s="6"/>
      <c r="E3" s="6">
        <f>B2</f>
        <v>941</v>
      </c>
      <c r="S3" s="5"/>
    </row>
    <row r="4" spans="1:19" x14ac:dyDescent="0.55000000000000004">
      <c r="A4" s="1">
        <v>42889</v>
      </c>
      <c r="B4" s="2">
        <v>2557</v>
      </c>
      <c r="C4" s="3"/>
      <c r="D4" s="3"/>
      <c r="E4" s="3">
        <f>0.2*B3+0.8*E3</f>
        <v>1154.4000000000001</v>
      </c>
    </row>
    <row r="5" spans="1:19" x14ac:dyDescent="0.55000000000000004">
      <c r="A5" s="1">
        <v>42890</v>
      </c>
      <c r="B5" s="2">
        <v>4987</v>
      </c>
      <c r="C5" s="3"/>
      <c r="D5" s="3"/>
      <c r="E5" s="3">
        <f>0.2*B4+0.8*E4</f>
        <v>1434.92</v>
      </c>
    </row>
    <row r="6" spans="1:19" x14ac:dyDescent="0.55000000000000004">
      <c r="A6" s="1">
        <v>42891</v>
      </c>
      <c r="B6" s="2">
        <v>1658</v>
      </c>
      <c r="C6" s="4">
        <f>AVERAGE(B2:B6)</f>
        <v>2430.1999999999998</v>
      </c>
      <c r="D6" s="6"/>
      <c r="E6" s="3">
        <f t="shared" ref="E5:E21" si="0">0.2*B5+0.8*E5</f>
        <v>2145.3360000000002</v>
      </c>
      <c r="G6" s="3">
        <f>C6-E6</f>
        <v>284.86399999999958</v>
      </c>
    </row>
    <row r="7" spans="1:19" x14ac:dyDescent="0.55000000000000004">
      <c r="A7" s="1">
        <v>42892</v>
      </c>
      <c r="B7" s="2">
        <v>1494</v>
      </c>
      <c r="C7" s="3">
        <f t="shared" ref="C7:C21" si="1">0.2*B6+0.8*C6</f>
        <v>2275.7599999999998</v>
      </c>
      <c r="D7" s="3"/>
      <c r="E7" s="3">
        <f t="shared" si="0"/>
        <v>2047.8688000000002</v>
      </c>
      <c r="G7" s="3">
        <f t="shared" ref="G7:G21" si="2">C7-E7</f>
        <v>227.89119999999957</v>
      </c>
    </row>
    <row r="8" spans="1:19" x14ac:dyDescent="0.55000000000000004">
      <c r="A8" s="1">
        <v>42893</v>
      </c>
      <c r="B8" s="2">
        <v>4857</v>
      </c>
      <c r="C8" s="3">
        <f t="shared" si="1"/>
        <v>2119.4079999999999</v>
      </c>
      <c r="D8" s="3"/>
      <c r="E8" s="3">
        <f t="shared" si="0"/>
        <v>1937.0950400000002</v>
      </c>
      <c r="G8" s="3">
        <f t="shared" si="2"/>
        <v>182.31295999999975</v>
      </c>
    </row>
    <row r="9" spans="1:19" x14ac:dyDescent="0.55000000000000004">
      <c r="A9" s="1">
        <v>42894</v>
      </c>
      <c r="B9" s="2">
        <v>9799</v>
      </c>
      <c r="C9" s="3">
        <f>0.2*B8+0.8*C8</f>
        <v>2666.9264000000003</v>
      </c>
      <c r="D9" s="3"/>
      <c r="E9" s="3">
        <f t="shared" si="0"/>
        <v>2521.0760320000004</v>
      </c>
      <c r="G9" s="3">
        <f>C9-E9</f>
        <v>145.85036799999989</v>
      </c>
    </row>
    <row r="10" spans="1:19" x14ac:dyDescent="0.55000000000000004">
      <c r="A10" s="1">
        <v>42895</v>
      </c>
      <c r="B10" s="2">
        <v>3949</v>
      </c>
      <c r="C10" s="3">
        <f t="shared" si="1"/>
        <v>4093.3411200000005</v>
      </c>
      <c r="D10" s="3"/>
      <c r="E10" s="3">
        <f t="shared" si="0"/>
        <v>3976.6608256000009</v>
      </c>
      <c r="G10" s="3">
        <f t="shared" si="2"/>
        <v>116.68029439999964</v>
      </c>
    </row>
    <row r="11" spans="1:19" x14ac:dyDescent="0.55000000000000004">
      <c r="A11" s="1">
        <v>42896</v>
      </c>
      <c r="B11" s="2">
        <v>7489</v>
      </c>
      <c r="C11" s="3">
        <f t="shared" si="1"/>
        <v>4064.4728960000007</v>
      </c>
      <c r="D11" s="3"/>
      <c r="E11" s="3">
        <f t="shared" si="0"/>
        <v>3971.1286604800011</v>
      </c>
      <c r="G11" s="3">
        <f t="shared" si="2"/>
        <v>93.344235519999529</v>
      </c>
    </row>
    <row r="12" spans="1:19" x14ac:dyDescent="0.55000000000000004">
      <c r="A12" s="1">
        <v>42897</v>
      </c>
      <c r="B12" s="2">
        <v>6495</v>
      </c>
      <c r="C12" s="3">
        <f t="shared" si="1"/>
        <v>4749.3783168000009</v>
      </c>
      <c r="D12" s="3"/>
      <c r="E12" s="3">
        <f t="shared" si="0"/>
        <v>4674.7029283840011</v>
      </c>
      <c r="G12" s="3">
        <f t="shared" si="2"/>
        <v>74.675388415999805</v>
      </c>
    </row>
    <row r="13" spans="1:19" x14ac:dyDescent="0.55000000000000004">
      <c r="A13" s="1">
        <v>42898</v>
      </c>
      <c r="B13" s="2">
        <v>4797</v>
      </c>
      <c r="C13" s="3">
        <f t="shared" si="1"/>
        <v>5098.5026534400004</v>
      </c>
      <c r="D13" s="3"/>
      <c r="E13" s="3">
        <f t="shared" si="0"/>
        <v>5038.7623427072012</v>
      </c>
      <c r="G13" s="3">
        <f t="shared" si="2"/>
        <v>59.740310732799117</v>
      </c>
    </row>
    <row r="14" spans="1:19" x14ac:dyDescent="0.55000000000000004">
      <c r="A14" s="1">
        <v>42899</v>
      </c>
      <c r="B14" s="2">
        <v>1401</v>
      </c>
      <c r="C14" s="3">
        <f t="shared" si="1"/>
        <v>5038.2021227519999</v>
      </c>
      <c r="D14" s="3"/>
      <c r="E14" s="3">
        <f t="shared" si="0"/>
        <v>4990.4098741657617</v>
      </c>
      <c r="G14" s="3">
        <f t="shared" si="2"/>
        <v>47.792248586238202</v>
      </c>
    </row>
    <row r="15" spans="1:19" x14ac:dyDescent="0.55000000000000004">
      <c r="A15" s="1">
        <v>42900</v>
      </c>
      <c r="B15" s="2">
        <v>756</v>
      </c>
      <c r="C15" s="3">
        <f t="shared" si="1"/>
        <v>4310.7616982015998</v>
      </c>
      <c r="D15" s="3"/>
      <c r="E15" s="3">
        <f t="shared" si="0"/>
        <v>4272.5278993326092</v>
      </c>
      <c r="G15" s="3">
        <f t="shared" si="2"/>
        <v>38.233798868990561</v>
      </c>
    </row>
    <row r="16" spans="1:19" x14ac:dyDescent="0.55000000000000004">
      <c r="A16" s="1">
        <v>42901</v>
      </c>
      <c r="B16" s="2">
        <v>4457</v>
      </c>
      <c r="C16" s="3">
        <f t="shared" si="1"/>
        <v>3599.8093585612796</v>
      </c>
      <c r="D16" s="3"/>
      <c r="E16" s="3">
        <f t="shared" si="0"/>
        <v>3569.2223194660874</v>
      </c>
      <c r="G16" s="3">
        <f t="shared" si="2"/>
        <v>30.587039095192267</v>
      </c>
    </row>
    <row r="17" spans="1:7" x14ac:dyDescent="0.55000000000000004">
      <c r="A17" s="1">
        <v>42902</v>
      </c>
      <c r="B17" s="2">
        <v>6478</v>
      </c>
      <c r="C17" s="3">
        <f t="shared" si="1"/>
        <v>3771.247486849024</v>
      </c>
      <c r="D17" s="3"/>
      <c r="E17" s="3">
        <f t="shared" si="0"/>
        <v>3746.7778555728701</v>
      </c>
      <c r="G17" s="3">
        <f t="shared" si="2"/>
        <v>24.469631276153905</v>
      </c>
    </row>
    <row r="18" spans="1:7" x14ac:dyDescent="0.55000000000000004">
      <c r="A18" s="1">
        <v>42903</v>
      </c>
      <c r="B18" s="2">
        <v>7174</v>
      </c>
      <c r="C18" s="3">
        <f t="shared" si="1"/>
        <v>4312.5979894792199</v>
      </c>
      <c r="D18" s="3"/>
      <c r="E18" s="3">
        <f t="shared" si="0"/>
        <v>4293.0222844582968</v>
      </c>
      <c r="G18" s="3">
        <f t="shared" si="2"/>
        <v>19.575705020923124</v>
      </c>
    </row>
    <row r="19" spans="1:7" x14ac:dyDescent="0.55000000000000004">
      <c r="A19" s="1">
        <v>42904</v>
      </c>
      <c r="B19" s="2">
        <v>6302</v>
      </c>
      <c r="C19" s="3">
        <f t="shared" si="1"/>
        <v>4884.8783915833765</v>
      </c>
      <c r="D19" s="3"/>
      <c r="E19" s="3">
        <f t="shared" si="0"/>
        <v>4869.2178275666374</v>
      </c>
      <c r="G19" s="3">
        <f t="shared" si="2"/>
        <v>15.660564016739045</v>
      </c>
    </row>
    <row r="20" spans="1:7" x14ac:dyDescent="0.55000000000000004">
      <c r="A20" s="1">
        <v>42905</v>
      </c>
      <c r="B20" s="2">
        <v>991</v>
      </c>
      <c r="C20" s="3">
        <f t="shared" si="1"/>
        <v>5168.3027132667012</v>
      </c>
      <c r="D20" s="3"/>
      <c r="E20" s="3">
        <f t="shared" si="0"/>
        <v>5155.7742620533099</v>
      </c>
      <c r="G20" s="3">
        <f t="shared" si="2"/>
        <v>12.528451213391236</v>
      </c>
    </row>
    <row r="21" spans="1:7" x14ac:dyDescent="0.55000000000000004">
      <c r="C21" s="6">
        <f t="shared" si="1"/>
        <v>4332.8421706133613</v>
      </c>
      <c r="D21" s="6"/>
      <c r="E21" s="3">
        <f t="shared" si="0"/>
        <v>4322.8194096426478</v>
      </c>
      <c r="G21" s="3">
        <f t="shared" si="2"/>
        <v>10.022760970713534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1"/>
  <sheetViews>
    <sheetView tabSelected="1" workbookViewId="0">
      <selection activeCell="G4" sqref="G4"/>
    </sheetView>
  </sheetViews>
  <sheetFormatPr defaultRowHeight="14.4" x14ac:dyDescent="0.55000000000000004"/>
  <cols>
    <col min="3" max="3" width="9.15625" style="2"/>
    <col min="6" max="6" width="12.15625" bestFit="1" customWidth="1"/>
    <col min="7" max="7" width="12.26171875" style="2" customWidth="1"/>
    <col min="8" max="8" width="2.578125" customWidth="1"/>
    <col min="9" max="9" width="16.41796875" style="2" customWidth="1"/>
    <col min="10" max="10" width="1.68359375" customWidth="1"/>
    <col min="11" max="11" width="11.26171875" customWidth="1"/>
    <col min="13" max="13" width="16.26171875" bestFit="1" customWidth="1"/>
  </cols>
  <sheetData>
    <row r="1" spans="1:22" ht="43.2" x14ac:dyDescent="0.55000000000000004">
      <c r="A1" s="7" t="s">
        <v>0</v>
      </c>
      <c r="B1" s="7" t="s">
        <v>1</v>
      </c>
      <c r="E1" s="7" t="s">
        <v>0</v>
      </c>
      <c r="F1" s="7" t="s">
        <v>1</v>
      </c>
      <c r="G1" s="7" t="s">
        <v>5</v>
      </c>
      <c r="I1" s="7" t="s">
        <v>3</v>
      </c>
      <c r="K1" s="7" t="s">
        <v>4</v>
      </c>
    </row>
    <row r="2" spans="1:22" x14ac:dyDescent="0.55000000000000004">
      <c r="A2" s="1">
        <v>42896</v>
      </c>
      <c r="B2" s="2">
        <v>7489</v>
      </c>
      <c r="C2" s="2" t="e">
        <v>#N/A</v>
      </c>
      <c r="E2" s="1">
        <v>42887</v>
      </c>
      <c r="F2" s="2">
        <v>941</v>
      </c>
      <c r="G2" s="15">
        <f>C12</f>
        <v>3384.4884915200009</v>
      </c>
      <c r="I2" s="2" t="e">
        <v>#N/A</v>
      </c>
      <c r="K2" s="2"/>
      <c r="M2" s="1"/>
      <c r="N2" s="2"/>
    </row>
    <row r="3" spans="1:22" x14ac:dyDescent="0.55000000000000004">
      <c r="A3" s="1">
        <v>42895</v>
      </c>
      <c r="B3" s="2">
        <v>3949</v>
      </c>
      <c r="C3" s="2">
        <f>B2</f>
        <v>7489</v>
      </c>
      <c r="E3" s="1">
        <v>42888</v>
      </c>
      <c r="F3" s="2">
        <v>2008</v>
      </c>
      <c r="G3" s="2">
        <f>0.2*F2+0.8*G2</f>
        <v>2895.7907932160006</v>
      </c>
      <c r="I3" s="2">
        <v>941</v>
      </c>
      <c r="K3" s="2">
        <f>G3-I3</f>
        <v>1954.7907932160006</v>
      </c>
      <c r="M3" s="1"/>
      <c r="N3" s="2"/>
      <c r="V3" s="5"/>
    </row>
    <row r="4" spans="1:22" x14ac:dyDescent="0.55000000000000004">
      <c r="A4" s="1">
        <v>42894</v>
      </c>
      <c r="B4" s="2">
        <v>9799</v>
      </c>
      <c r="C4" s="2">
        <f t="shared" ref="C4:C12" si="0">0.2*B3+0.8*C3</f>
        <v>6781.0000000000009</v>
      </c>
      <c r="E4" s="1">
        <v>42889</v>
      </c>
      <c r="F4" s="2">
        <v>2557</v>
      </c>
      <c r="G4" s="2">
        <f t="shared" ref="G4:G21" si="1">0.2*F3+0.8*G3</f>
        <v>2718.2326345728006</v>
      </c>
      <c r="I4" s="2">
        <f t="shared" ref="I4:I21" si="2">0.2*F3+0.8*I3</f>
        <v>1154.4000000000001</v>
      </c>
      <c r="K4" s="2">
        <f t="shared" ref="K4:K21" si="3">G4-I4</f>
        <v>1563.8326345728005</v>
      </c>
      <c r="M4" s="1"/>
      <c r="N4" s="2"/>
    </row>
    <row r="5" spans="1:22" x14ac:dyDescent="0.55000000000000004">
      <c r="A5" s="1">
        <v>42893</v>
      </c>
      <c r="B5" s="2">
        <v>4857</v>
      </c>
      <c r="C5" s="2">
        <f t="shared" si="0"/>
        <v>7384.6000000000013</v>
      </c>
      <c r="E5" s="1">
        <v>42890</v>
      </c>
      <c r="F5" s="2">
        <v>4987</v>
      </c>
      <c r="G5" s="2">
        <f t="shared" si="1"/>
        <v>2685.9861076582406</v>
      </c>
      <c r="I5" s="2">
        <f t="shared" si="2"/>
        <v>1434.92</v>
      </c>
      <c r="K5" s="2">
        <f t="shared" si="3"/>
        <v>1251.0661076582405</v>
      </c>
      <c r="M5" s="1"/>
      <c r="N5" s="2"/>
    </row>
    <row r="6" spans="1:22" x14ac:dyDescent="0.55000000000000004">
      <c r="A6" s="1">
        <v>42892</v>
      </c>
      <c r="B6" s="2">
        <v>1494</v>
      </c>
      <c r="C6" s="2">
        <f>0.2*B5+0.8*C5</f>
        <v>6879.0800000000017</v>
      </c>
      <c r="E6" s="1">
        <v>42891</v>
      </c>
      <c r="F6" s="2">
        <v>1658</v>
      </c>
      <c r="G6" s="2">
        <f t="shared" si="1"/>
        <v>3146.1888861265925</v>
      </c>
      <c r="I6" s="2">
        <f t="shared" si="2"/>
        <v>2145.3360000000002</v>
      </c>
      <c r="K6" s="2">
        <f t="shared" si="3"/>
        <v>1000.8528861265922</v>
      </c>
      <c r="M6" s="1"/>
      <c r="N6" s="2"/>
    </row>
    <row r="7" spans="1:22" x14ac:dyDescent="0.55000000000000004">
      <c r="A7" s="1">
        <v>42891</v>
      </c>
      <c r="B7" s="2">
        <v>1658</v>
      </c>
      <c r="C7" s="2">
        <f t="shared" si="0"/>
        <v>5802.0640000000021</v>
      </c>
      <c r="E7" s="1">
        <v>42892</v>
      </c>
      <c r="F7" s="2">
        <v>1494</v>
      </c>
      <c r="G7" s="2">
        <f t="shared" si="1"/>
        <v>2848.5511089012739</v>
      </c>
      <c r="I7" s="2">
        <f t="shared" si="2"/>
        <v>2047.8688000000002</v>
      </c>
      <c r="K7" s="2">
        <f t="shared" si="3"/>
        <v>800.6823089012737</v>
      </c>
      <c r="M7" s="1"/>
      <c r="N7" s="2"/>
    </row>
    <row r="8" spans="1:22" x14ac:dyDescent="0.55000000000000004">
      <c r="A8" s="1">
        <v>42890</v>
      </c>
      <c r="B8" s="2">
        <v>4987</v>
      </c>
      <c r="C8" s="2">
        <f>0.2*B7+0.8*C7</f>
        <v>4973.2512000000024</v>
      </c>
      <c r="E8" s="1">
        <v>42893</v>
      </c>
      <c r="F8" s="2">
        <v>4857</v>
      </c>
      <c r="G8" s="2">
        <f t="shared" si="1"/>
        <v>2577.6408871210192</v>
      </c>
      <c r="I8" s="2">
        <f t="shared" si="2"/>
        <v>1937.0950400000002</v>
      </c>
      <c r="K8" s="2">
        <f t="shared" si="3"/>
        <v>640.54584712101905</v>
      </c>
      <c r="M8" s="1"/>
      <c r="N8" s="2"/>
    </row>
    <row r="9" spans="1:22" x14ac:dyDescent="0.55000000000000004">
      <c r="A9" s="1">
        <v>42889</v>
      </c>
      <c r="B9" s="2">
        <v>2557</v>
      </c>
      <c r="C9" s="2">
        <f t="shared" si="0"/>
        <v>4976.0009600000021</v>
      </c>
      <c r="E9" s="1">
        <v>42894</v>
      </c>
      <c r="F9" s="2">
        <v>9799</v>
      </c>
      <c r="G9" s="2">
        <f t="shared" si="1"/>
        <v>3033.5127096968154</v>
      </c>
      <c r="I9" s="2">
        <f t="shared" si="2"/>
        <v>2521.0760320000004</v>
      </c>
      <c r="K9" s="2">
        <f t="shared" si="3"/>
        <v>512.43667769681497</v>
      </c>
      <c r="M9" s="1"/>
      <c r="N9" s="2"/>
    </row>
    <row r="10" spans="1:22" x14ac:dyDescent="0.55000000000000004">
      <c r="A10" s="1">
        <v>42888</v>
      </c>
      <c r="B10" s="2">
        <v>2008</v>
      </c>
      <c r="C10" s="2">
        <f t="shared" si="0"/>
        <v>4492.2007680000015</v>
      </c>
      <c r="E10" s="1">
        <v>42895</v>
      </c>
      <c r="F10" s="2">
        <v>3949</v>
      </c>
      <c r="G10" s="2">
        <f t="shared" si="1"/>
        <v>4386.6101677574525</v>
      </c>
      <c r="I10" s="2">
        <f t="shared" si="2"/>
        <v>3976.6608256000009</v>
      </c>
      <c r="K10" s="2">
        <f t="shared" si="3"/>
        <v>409.94934215745161</v>
      </c>
      <c r="M10" s="1"/>
      <c r="N10" s="2"/>
    </row>
    <row r="11" spans="1:22" x14ac:dyDescent="0.55000000000000004">
      <c r="A11" s="1">
        <v>42887</v>
      </c>
      <c r="B11" s="2">
        <v>941</v>
      </c>
      <c r="C11" s="2">
        <f t="shared" si="0"/>
        <v>3995.3606144000014</v>
      </c>
      <c r="E11" s="1">
        <v>42896</v>
      </c>
      <c r="F11" s="2">
        <v>7489</v>
      </c>
      <c r="G11" s="2">
        <f t="shared" si="1"/>
        <v>4299.088134205962</v>
      </c>
      <c r="I11" s="2">
        <f t="shared" si="2"/>
        <v>3971.1286604800011</v>
      </c>
      <c r="K11" s="2">
        <f t="shared" si="3"/>
        <v>327.95947372596083</v>
      </c>
      <c r="M11" s="1"/>
      <c r="N11" s="2"/>
    </row>
    <row r="12" spans="1:22" x14ac:dyDescent="0.55000000000000004">
      <c r="A12" s="1">
        <v>42886</v>
      </c>
      <c r="C12" s="15">
        <f t="shared" si="0"/>
        <v>3384.4884915200009</v>
      </c>
      <c r="E12" s="1">
        <v>42897</v>
      </c>
      <c r="F12" s="2">
        <v>6495</v>
      </c>
      <c r="G12" s="2">
        <f t="shared" si="1"/>
        <v>4937.0705073647696</v>
      </c>
      <c r="I12" s="2">
        <f t="shared" si="2"/>
        <v>4674.7029283840011</v>
      </c>
      <c r="K12" s="2">
        <f t="shared" si="3"/>
        <v>262.36757898076849</v>
      </c>
    </row>
    <row r="13" spans="1:22" x14ac:dyDescent="0.55000000000000004">
      <c r="E13" s="1">
        <v>42898</v>
      </c>
      <c r="F13" s="2">
        <v>4797</v>
      </c>
      <c r="G13" s="2">
        <f t="shared" si="1"/>
        <v>5248.6564058918157</v>
      </c>
      <c r="I13" s="2">
        <f t="shared" si="2"/>
        <v>5038.7623427072012</v>
      </c>
      <c r="K13" s="2">
        <f t="shared" si="3"/>
        <v>209.89406318461442</v>
      </c>
    </row>
    <row r="14" spans="1:22" x14ac:dyDescent="0.55000000000000004">
      <c r="E14" s="1">
        <v>42899</v>
      </c>
      <c r="F14" s="2">
        <v>1401</v>
      </c>
      <c r="G14" s="2">
        <f t="shared" si="1"/>
        <v>5158.3251247134522</v>
      </c>
      <c r="I14" s="2">
        <f t="shared" si="2"/>
        <v>4990.4098741657617</v>
      </c>
      <c r="K14" s="2">
        <f t="shared" si="3"/>
        <v>167.91525054769045</v>
      </c>
    </row>
    <row r="15" spans="1:22" x14ac:dyDescent="0.55000000000000004">
      <c r="E15" s="1">
        <v>42900</v>
      </c>
      <c r="F15" s="2">
        <v>756</v>
      </c>
      <c r="G15" s="2">
        <f t="shared" si="1"/>
        <v>4406.8600997707617</v>
      </c>
      <c r="I15" s="2">
        <f t="shared" si="2"/>
        <v>4272.5278993326092</v>
      </c>
      <c r="K15" s="2">
        <f t="shared" si="3"/>
        <v>134.33220043815254</v>
      </c>
    </row>
    <row r="16" spans="1:22" x14ac:dyDescent="0.55000000000000004">
      <c r="E16" s="1">
        <v>42901</v>
      </c>
      <c r="F16" s="2">
        <v>4457</v>
      </c>
      <c r="G16" s="2">
        <f t="shared" si="1"/>
        <v>3676.6880798166094</v>
      </c>
      <c r="I16" s="2">
        <f t="shared" si="2"/>
        <v>3569.2223194660874</v>
      </c>
      <c r="K16" s="2">
        <f t="shared" si="3"/>
        <v>107.46576035052203</v>
      </c>
    </row>
    <row r="17" spans="5:11" x14ac:dyDescent="0.55000000000000004">
      <c r="E17" s="1">
        <v>42902</v>
      </c>
      <c r="F17" s="2">
        <v>6478</v>
      </c>
      <c r="G17" s="2">
        <f t="shared" si="1"/>
        <v>3832.7504638532878</v>
      </c>
      <c r="I17" s="2">
        <f t="shared" si="2"/>
        <v>3746.7778555728701</v>
      </c>
      <c r="K17" s="2">
        <f t="shared" si="3"/>
        <v>85.972608280417717</v>
      </c>
    </row>
    <row r="18" spans="5:11" x14ac:dyDescent="0.55000000000000004">
      <c r="E18" s="1">
        <v>42903</v>
      </c>
      <c r="F18" s="2">
        <v>7174</v>
      </c>
      <c r="G18" s="2">
        <f t="shared" si="1"/>
        <v>4361.8003710826306</v>
      </c>
      <c r="I18" s="2">
        <f t="shared" si="2"/>
        <v>4293.0222844582968</v>
      </c>
      <c r="K18" s="2">
        <f t="shared" si="3"/>
        <v>68.77808662433381</v>
      </c>
    </row>
    <row r="19" spans="5:11" x14ac:dyDescent="0.55000000000000004">
      <c r="E19" s="1">
        <v>42904</v>
      </c>
      <c r="F19" s="2">
        <v>6302</v>
      </c>
      <c r="G19" s="2">
        <f t="shared" si="1"/>
        <v>4924.2402968661045</v>
      </c>
      <c r="I19" s="2">
        <f t="shared" si="2"/>
        <v>4869.2178275666374</v>
      </c>
      <c r="K19" s="2">
        <f t="shared" si="3"/>
        <v>55.022469299467048</v>
      </c>
    </row>
    <row r="20" spans="5:11" x14ac:dyDescent="0.55000000000000004">
      <c r="E20" s="1">
        <v>42905</v>
      </c>
      <c r="F20" s="2">
        <v>991</v>
      </c>
      <c r="G20" s="2">
        <f t="shared" si="1"/>
        <v>5199.7922374928839</v>
      </c>
      <c r="I20" s="2">
        <f t="shared" si="2"/>
        <v>5155.7742620533099</v>
      </c>
      <c r="K20" s="2">
        <f t="shared" si="3"/>
        <v>44.017975439574002</v>
      </c>
    </row>
    <row r="21" spans="5:11" x14ac:dyDescent="0.55000000000000004">
      <c r="E21" s="1">
        <v>42906</v>
      </c>
      <c r="G21" s="2">
        <f t="shared" si="1"/>
        <v>4358.033789994307</v>
      </c>
      <c r="I21" s="2">
        <f t="shared" si="2"/>
        <v>4322.8194096426478</v>
      </c>
      <c r="K21" s="2">
        <f t="shared" si="3"/>
        <v>35.214380351659202</v>
      </c>
    </row>
  </sheetData>
  <sortState xmlns:xlrd2="http://schemas.microsoft.com/office/spreadsheetml/2017/richdata2" ref="M2:N9">
    <sortCondition descending="1" ref="M2:M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Observation</vt:lpstr>
      <vt:lpstr>Average of First Few</vt:lpstr>
      <vt:lpstr>Backcasting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Liang Gong</cp:lastModifiedBy>
  <dcterms:created xsi:type="dcterms:W3CDTF">2017-11-07T22:57:14Z</dcterms:created>
  <dcterms:modified xsi:type="dcterms:W3CDTF">2022-03-16T09:20:24Z</dcterms:modified>
</cp:coreProperties>
</file>