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rad Carlberg\Documents\Exercise Files\"/>
    </mc:Choice>
  </mc:AlternateContent>
  <bookViews>
    <workbookView xWindow="0" yWindow="0" windowWidth="20490" windowHeight="8115"/>
  </bookViews>
  <sheets>
    <sheet name="Total Deviations" sheetId="3" r:id="rId1"/>
    <sheet name="MA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3" l="1"/>
  <c r="C3" i="3"/>
  <c r="C4" i="3" s="1"/>
  <c r="C5" i="3" l="1"/>
  <c r="E4" i="3"/>
  <c r="E3" i="3"/>
  <c r="C3" i="1"/>
  <c r="E3" i="1" s="1"/>
  <c r="F3" i="1" s="1"/>
  <c r="C4" i="1"/>
  <c r="E4" i="1" s="1"/>
  <c r="F4" i="1" s="1"/>
  <c r="C5" i="1"/>
  <c r="E5" i="1" s="1"/>
  <c r="F5" i="1" s="1"/>
  <c r="C6" i="3" l="1"/>
  <c r="E5" i="3"/>
  <c r="C6" i="1"/>
  <c r="E6" i="3" l="1"/>
  <c r="C7" i="3"/>
  <c r="C7" i="1"/>
  <c r="E6" i="1"/>
  <c r="F6" i="1" s="1"/>
  <c r="E7" i="3" l="1"/>
  <c r="C8" i="3"/>
  <c r="C8" i="1"/>
  <c r="E7" i="1"/>
  <c r="F7" i="1" s="1"/>
  <c r="C9" i="3" l="1"/>
  <c r="E8" i="3"/>
  <c r="E8" i="1"/>
  <c r="F8" i="1" s="1"/>
  <c r="C9" i="1"/>
  <c r="C10" i="3" l="1"/>
  <c r="E9" i="3"/>
  <c r="E9" i="1"/>
  <c r="F9" i="1" s="1"/>
  <c r="C10" i="1"/>
  <c r="E10" i="3" l="1"/>
  <c r="C11" i="3"/>
  <c r="E10" i="1"/>
  <c r="F10" i="1" s="1"/>
  <c r="C11" i="1"/>
  <c r="E11" i="3" l="1"/>
  <c r="C12" i="3"/>
  <c r="C12" i="1"/>
  <c r="E11" i="1"/>
  <c r="F11" i="1" s="1"/>
  <c r="C13" i="3" l="1"/>
  <c r="E12" i="3"/>
  <c r="E12" i="1"/>
  <c r="F12" i="1" s="1"/>
  <c r="C13" i="1"/>
  <c r="C14" i="3" l="1"/>
  <c r="E13" i="3"/>
  <c r="E13" i="1"/>
  <c r="F13" i="1" s="1"/>
  <c r="C14" i="1"/>
  <c r="E14" i="3" l="1"/>
  <c r="C15" i="3"/>
  <c r="E14" i="1"/>
  <c r="F14" i="1" s="1"/>
  <c r="C15" i="1"/>
  <c r="E15" i="3" l="1"/>
  <c r="C16" i="3"/>
  <c r="C16" i="1"/>
  <c r="E15" i="1"/>
  <c r="F15" i="1" s="1"/>
  <c r="C17" i="3" l="1"/>
  <c r="E16" i="3"/>
  <c r="C17" i="1"/>
  <c r="E16" i="1"/>
  <c r="F16" i="1" s="1"/>
  <c r="C18" i="3" l="1"/>
  <c r="E17" i="3"/>
  <c r="E17" i="1"/>
  <c r="F17" i="1" s="1"/>
  <c r="C18" i="1"/>
  <c r="E18" i="3" l="1"/>
  <c r="C19" i="3"/>
  <c r="C19" i="1"/>
  <c r="E18" i="1"/>
  <c r="F18" i="1" s="1"/>
  <c r="E19" i="3" l="1"/>
  <c r="C20" i="3"/>
  <c r="C20" i="1"/>
  <c r="E19" i="1"/>
  <c r="F19" i="1" s="1"/>
  <c r="C21" i="3" l="1"/>
  <c r="E20" i="3"/>
  <c r="E20" i="1"/>
  <c r="F20" i="1" s="1"/>
  <c r="C21" i="1"/>
  <c r="G3" i="1" l="1"/>
</calcChain>
</file>

<file path=xl/sharedStrings.xml><?xml version="1.0" encoding="utf-8"?>
<sst xmlns="http://schemas.openxmlformats.org/spreadsheetml/2006/main" count="12" uniqueCount="8">
  <si>
    <t>Mean Absolute Deviation (MAD)</t>
  </si>
  <si>
    <t>Absolute Deviation</t>
  </si>
  <si>
    <r>
      <t xml:space="preserve">Error (or </t>
    </r>
    <r>
      <rPr>
        <b/>
        <i/>
        <sz val="11"/>
        <color theme="1"/>
        <rFont val="Calibri"/>
        <family val="2"/>
        <scheme val="minor"/>
      </rPr>
      <t>Deviation</t>
    </r>
    <r>
      <rPr>
        <b/>
        <sz val="11"/>
        <color theme="1"/>
        <rFont val="Calibri"/>
        <family val="2"/>
        <scheme val="minor"/>
      </rPr>
      <t>)</t>
    </r>
  </si>
  <si>
    <t>Forecast</t>
  </si>
  <si>
    <t>Sales Dollars</t>
  </si>
  <si>
    <t>Date</t>
  </si>
  <si>
    <t>Total Deviation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</si>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</sst>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 applyFill="1"/>
    <xf numFmtId="3" fontId="0" fillId="0" borderId="0" xfId="0" applyNumberForma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G2" sqref="G2"/>
    </sheetView>
  </sheetViews>
  <sheetFormatPr defaultRowHeight="15" x14ac:dyDescent="0.25"/>
  <cols>
    <col min="2" max="2" width="12.140625" bestFit="1" customWidth="1"/>
    <col min="3" max="3" width="9" bestFit="1" customWidth="1"/>
    <col min="4" max="4" width="3.5703125" customWidth="1"/>
    <col min="5" max="5" width="10.7109375" customWidth="1"/>
    <col min="6" max="6" width="10.5703125" style="1" customWidth="1"/>
    <col min="7" max="7" width="13.28515625" customWidth="1"/>
    <col min="8" max="8" width="13.140625" bestFit="1" customWidth="1"/>
    <col min="9" max="9" width="16.28515625" bestFit="1" customWidth="1"/>
  </cols>
  <sheetData>
    <row r="1" spans="1:18" ht="30" x14ac:dyDescent="0.25">
      <c r="A1" s="7" t="s">
        <v>5</v>
      </c>
      <c r="B1" s="7" t="s">
        <v>4</v>
      </c>
      <c r="C1" s="7" t="s">
        <v>3</v>
      </c>
      <c r="D1" s="7"/>
      <c r="E1" s="6" t="s">
        <v>2</v>
      </c>
      <c r="F1" s="6" t="s">
        <v>6</v>
      </c>
      <c r="G1" s="6" t="s">
        <v>7</v>
      </c>
      <c r="H1" s="6"/>
    </row>
    <row r="2" spans="1:18" x14ac:dyDescent="0.25">
      <c r="A2" s="5">
        <v>42887</v>
      </c>
      <c r="B2" s="4">
        <v>13018</v>
      </c>
      <c r="C2" s="3" t="e">
        <v>#N/A</v>
      </c>
      <c r="F2" s="1">
        <f>SUM(E3:E20)</f>
        <v>-1046.5940011832845</v>
      </c>
      <c r="G2" s="1">
        <f>AVERAGE(E3:E20)</f>
        <v>-58.144111176849137</v>
      </c>
    </row>
    <row r="3" spans="1:18" x14ac:dyDescent="0.25">
      <c r="A3" s="5">
        <v>42888</v>
      </c>
      <c r="B3" s="4">
        <v>10635</v>
      </c>
      <c r="C3" s="2">
        <f>B2</f>
        <v>13018</v>
      </c>
      <c r="E3" s="1">
        <f t="shared" ref="E3:E20" si="0">B3-C3</f>
        <v>-2383</v>
      </c>
      <c r="G3" s="1"/>
      <c r="H3" s="1"/>
      <c r="R3" s="1"/>
    </row>
    <row r="4" spans="1:18" x14ac:dyDescent="0.25">
      <c r="A4" s="5">
        <v>42889</v>
      </c>
      <c r="B4" s="4">
        <v>13745</v>
      </c>
      <c r="C4" s="3">
        <f t="shared" ref="C4:C21" si="1">0.2*B3+0.8*C3</f>
        <v>12541.400000000001</v>
      </c>
      <c r="E4" s="1">
        <f t="shared" si="0"/>
        <v>1203.5999999999985</v>
      </c>
    </row>
    <row r="5" spans="1:18" x14ac:dyDescent="0.25">
      <c r="A5" s="5">
        <v>42890</v>
      </c>
      <c r="B5" s="4">
        <v>10893</v>
      </c>
      <c r="C5" s="3">
        <f t="shared" si="1"/>
        <v>12782.120000000003</v>
      </c>
      <c r="E5" s="1">
        <f t="shared" si="0"/>
        <v>-1889.1200000000026</v>
      </c>
    </row>
    <row r="6" spans="1:18" x14ac:dyDescent="0.25">
      <c r="A6" s="5">
        <v>42891</v>
      </c>
      <c r="B6" s="4">
        <v>13531</v>
      </c>
      <c r="C6" s="3">
        <f t="shared" si="1"/>
        <v>12404.296000000004</v>
      </c>
      <c r="E6" s="1">
        <f t="shared" si="0"/>
        <v>1126.7039999999961</v>
      </c>
    </row>
    <row r="7" spans="1:18" x14ac:dyDescent="0.25">
      <c r="A7" s="5">
        <v>42892</v>
      </c>
      <c r="B7" s="4">
        <v>14098</v>
      </c>
      <c r="C7" s="3">
        <f t="shared" si="1"/>
        <v>12629.636800000004</v>
      </c>
      <c r="E7" s="1">
        <f t="shared" si="0"/>
        <v>1468.3631999999961</v>
      </c>
    </row>
    <row r="8" spans="1:18" x14ac:dyDescent="0.25">
      <c r="A8" s="5">
        <v>42893</v>
      </c>
      <c r="B8" s="4">
        <v>11576</v>
      </c>
      <c r="C8" s="3">
        <f t="shared" si="1"/>
        <v>12923.309440000005</v>
      </c>
      <c r="E8" s="1">
        <f t="shared" si="0"/>
        <v>-1347.3094400000045</v>
      </c>
    </row>
    <row r="9" spans="1:18" x14ac:dyDescent="0.25">
      <c r="A9" s="5">
        <v>42894</v>
      </c>
      <c r="B9" s="4">
        <v>11080</v>
      </c>
      <c r="C9" s="3">
        <f t="shared" si="1"/>
        <v>12653.847552000005</v>
      </c>
      <c r="E9" s="1">
        <f t="shared" si="0"/>
        <v>-1573.8475520000047</v>
      </c>
    </row>
    <row r="10" spans="1:18" x14ac:dyDescent="0.25">
      <c r="A10" s="5">
        <v>42895</v>
      </c>
      <c r="B10" s="4">
        <v>10616</v>
      </c>
      <c r="C10" s="3">
        <f t="shared" si="1"/>
        <v>12339.078041600005</v>
      </c>
      <c r="E10" s="1">
        <f t="shared" si="0"/>
        <v>-1723.0780416000052</v>
      </c>
    </row>
    <row r="11" spans="1:18" x14ac:dyDescent="0.25">
      <c r="A11" s="5">
        <v>42896</v>
      </c>
      <c r="B11" s="4">
        <v>10204</v>
      </c>
      <c r="C11" s="3">
        <f t="shared" si="1"/>
        <v>11994.462433280005</v>
      </c>
      <c r="E11" s="1">
        <f t="shared" si="0"/>
        <v>-1790.4624332800049</v>
      </c>
    </row>
    <row r="12" spans="1:18" x14ac:dyDescent="0.25">
      <c r="A12" s="5">
        <v>42897</v>
      </c>
      <c r="B12" s="4">
        <v>10155</v>
      </c>
      <c r="C12" s="3">
        <f t="shared" si="1"/>
        <v>11636.369946624003</v>
      </c>
      <c r="E12" s="1">
        <f t="shared" si="0"/>
        <v>-1481.3699466240032</v>
      </c>
    </row>
    <row r="13" spans="1:18" x14ac:dyDescent="0.25">
      <c r="A13" s="5">
        <v>42898</v>
      </c>
      <c r="B13" s="4">
        <v>14775</v>
      </c>
      <c r="C13" s="3">
        <f t="shared" si="1"/>
        <v>11340.095957299203</v>
      </c>
      <c r="E13" s="1">
        <f t="shared" si="0"/>
        <v>3434.9040427007967</v>
      </c>
    </row>
    <row r="14" spans="1:18" x14ac:dyDescent="0.25">
      <c r="A14" s="5">
        <v>42899</v>
      </c>
      <c r="B14" s="4">
        <v>14833</v>
      </c>
      <c r="C14" s="3">
        <f t="shared" si="1"/>
        <v>12027.076765839363</v>
      </c>
      <c r="E14" s="1">
        <f t="shared" si="0"/>
        <v>2805.9232341606366</v>
      </c>
    </row>
    <row r="15" spans="1:18" x14ac:dyDescent="0.25">
      <c r="A15" s="5">
        <v>42900</v>
      </c>
      <c r="B15" s="4">
        <v>11635</v>
      </c>
      <c r="C15" s="3">
        <f t="shared" si="1"/>
        <v>12588.261412671491</v>
      </c>
      <c r="E15" s="1">
        <f t="shared" si="0"/>
        <v>-953.26141267149069</v>
      </c>
    </row>
    <row r="16" spans="1:18" x14ac:dyDescent="0.25">
      <c r="A16" s="5">
        <v>42901</v>
      </c>
      <c r="B16" s="4">
        <v>12507</v>
      </c>
      <c r="C16" s="3">
        <f t="shared" si="1"/>
        <v>12397.609130137193</v>
      </c>
      <c r="E16" s="1">
        <f t="shared" si="0"/>
        <v>109.39086986280745</v>
      </c>
    </row>
    <row r="17" spans="1:5" x14ac:dyDescent="0.25">
      <c r="A17" s="5">
        <v>42902</v>
      </c>
      <c r="B17" s="4">
        <v>14598</v>
      </c>
      <c r="C17" s="3">
        <f t="shared" si="1"/>
        <v>12419.487304109754</v>
      </c>
      <c r="E17" s="1">
        <f t="shared" si="0"/>
        <v>2178.5126958902456</v>
      </c>
    </row>
    <row r="18" spans="1:5" x14ac:dyDescent="0.25">
      <c r="A18" s="5">
        <v>42903</v>
      </c>
      <c r="B18" s="4">
        <v>10738</v>
      </c>
      <c r="C18" s="3">
        <f t="shared" si="1"/>
        <v>12855.189843287804</v>
      </c>
      <c r="E18" s="1">
        <f t="shared" si="0"/>
        <v>-2117.1898432878043</v>
      </c>
    </row>
    <row r="19" spans="1:5" x14ac:dyDescent="0.25">
      <c r="A19" s="5">
        <v>42904</v>
      </c>
      <c r="B19" s="4">
        <v>14391</v>
      </c>
      <c r="C19" s="3">
        <f t="shared" si="1"/>
        <v>12431.751874630245</v>
      </c>
      <c r="E19" s="1">
        <f t="shared" si="0"/>
        <v>1959.2481253697551</v>
      </c>
    </row>
    <row r="20" spans="1:5" x14ac:dyDescent="0.25">
      <c r="A20" s="5">
        <v>42905</v>
      </c>
      <c r="B20" s="4">
        <v>12749</v>
      </c>
      <c r="C20" s="3">
        <f t="shared" si="1"/>
        <v>12823.601499704197</v>
      </c>
      <c r="E20" s="1">
        <f t="shared" si="0"/>
        <v>-74.601499704196613</v>
      </c>
    </row>
    <row r="21" spans="1:5" x14ac:dyDescent="0.25">
      <c r="C21" s="2">
        <f t="shared" si="1"/>
        <v>12808.681199763359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3" sqref="F3"/>
    </sheetView>
  </sheetViews>
  <sheetFormatPr defaultRowHeight="15" x14ac:dyDescent="0.25"/>
  <cols>
    <col min="2" max="2" width="12.140625" bestFit="1" customWidth="1"/>
    <col min="3" max="3" width="9" bestFit="1" customWidth="1"/>
    <col min="4" max="4" width="3.5703125" customWidth="1"/>
    <col min="5" max="5" width="10.7109375" customWidth="1"/>
    <col min="6" max="6" width="10.5703125" style="1" customWidth="1"/>
    <col min="7" max="7" width="13.28515625" customWidth="1"/>
    <col min="8" max="8" width="13.140625" bestFit="1" customWidth="1"/>
    <col min="9" max="9" width="16.28515625" bestFit="1" customWidth="1"/>
  </cols>
  <sheetData>
    <row r="1" spans="1:18" ht="60" x14ac:dyDescent="0.25">
      <c r="A1" s="7" t="s">
        <v>5</v>
      </c>
      <c r="B1" s="7" t="s">
        <v>4</v>
      </c>
      <c r="C1" s="7" t="s">
        <v>3</v>
      </c>
      <c r="D1" s="7"/>
      <c r="E1" s="6" t="s">
        <v>2</v>
      </c>
      <c r="F1" s="6" t="s">
        <v>1</v>
      </c>
      <c r="G1" s="6" t="s">
        <v>0</v>
      </c>
    </row>
    <row r="2" spans="1:18" x14ac:dyDescent="0.25">
      <c r="A2" s="5">
        <v>42887</v>
      </c>
      <c r="B2" s="4">
        <v>13018</v>
      </c>
      <c r="C2" s="3" t="e">
        <v>#N/A</v>
      </c>
    </row>
    <row r="3" spans="1:18" x14ac:dyDescent="0.25">
      <c r="A3" s="5">
        <v>42888</v>
      </c>
      <c r="B3" s="4">
        <v>10635</v>
      </c>
      <c r="C3" s="2">
        <f>B2</f>
        <v>13018</v>
      </c>
      <c r="E3" s="1">
        <f t="shared" ref="E3:E20" si="0">B3-C3</f>
        <v>-2383</v>
      </c>
      <c r="F3" s="1">
        <f t="shared" ref="F3:F20" si="1">ABS(E3)</f>
        <v>2383</v>
      </c>
      <c r="G3" s="1">
        <f>AVERAGE(F3:F20)</f>
        <v>1645.5492409528752</v>
      </c>
      <c r="R3" s="1"/>
    </row>
    <row r="4" spans="1:18" x14ac:dyDescent="0.25">
      <c r="A4" s="5">
        <v>42889</v>
      </c>
      <c r="B4" s="4">
        <v>13745</v>
      </c>
      <c r="C4" s="3">
        <f t="shared" ref="C4:C21" si="2">0.2*B3+0.8*C3</f>
        <v>12541.400000000001</v>
      </c>
      <c r="E4" s="1">
        <f t="shared" si="0"/>
        <v>1203.5999999999985</v>
      </c>
      <c r="F4" s="1">
        <f t="shared" si="1"/>
        <v>1203.5999999999985</v>
      </c>
    </row>
    <row r="5" spans="1:18" x14ac:dyDescent="0.25">
      <c r="A5" s="5">
        <v>42890</v>
      </c>
      <c r="B5" s="4">
        <v>10893</v>
      </c>
      <c r="C5" s="3">
        <f t="shared" si="2"/>
        <v>12782.120000000003</v>
      </c>
      <c r="E5" s="1">
        <f t="shared" si="0"/>
        <v>-1889.1200000000026</v>
      </c>
      <c r="F5" s="1">
        <f t="shared" si="1"/>
        <v>1889.1200000000026</v>
      </c>
    </row>
    <row r="6" spans="1:18" x14ac:dyDescent="0.25">
      <c r="A6" s="5">
        <v>42891</v>
      </c>
      <c r="B6" s="4">
        <v>13531</v>
      </c>
      <c r="C6" s="3">
        <f t="shared" si="2"/>
        <v>12404.296000000004</v>
      </c>
      <c r="E6" s="1">
        <f t="shared" si="0"/>
        <v>1126.7039999999961</v>
      </c>
      <c r="F6" s="1">
        <f t="shared" si="1"/>
        <v>1126.7039999999961</v>
      </c>
    </row>
    <row r="7" spans="1:18" x14ac:dyDescent="0.25">
      <c r="A7" s="5">
        <v>42892</v>
      </c>
      <c r="B7" s="4">
        <v>14098</v>
      </c>
      <c r="C7" s="3">
        <f t="shared" si="2"/>
        <v>12629.636800000004</v>
      </c>
      <c r="E7" s="1">
        <f t="shared" si="0"/>
        <v>1468.3631999999961</v>
      </c>
      <c r="F7" s="1">
        <f t="shared" si="1"/>
        <v>1468.3631999999961</v>
      </c>
    </row>
    <row r="8" spans="1:18" x14ac:dyDescent="0.25">
      <c r="A8" s="5">
        <v>42893</v>
      </c>
      <c r="B8" s="4">
        <v>11576</v>
      </c>
      <c r="C8" s="3">
        <f t="shared" si="2"/>
        <v>12923.309440000005</v>
      </c>
      <c r="E8" s="1">
        <f t="shared" si="0"/>
        <v>-1347.3094400000045</v>
      </c>
      <c r="F8" s="1">
        <f t="shared" si="1"/>
        <v>1347.3094400000045</v>
      </c>
    </row>
    <row r="9" spans="1:18" x14ac:dyDescent="0.25">
      <c r="A9" s="5">
        <v>42894</v>
      </c>
      <c r="B9" s="4">
        <v>11080</v>
      </c>
      <c r="C9" s="3">
        <f t="shared" si="2"/>
        <v>12653.847552000005</v>
      </c>
      <c r="E9" s="1">
        <f t="shared" si="0"/>
        <v>-1573.8475520000047</v>
      </c>
      <c r="F9" s="1">
        <f t="shared" si="1"/>
        <v>1573.8475520000047</v>
      </c>
    </row>
    <row r="10" spans="1:18" x14ac:dyDescent="0.25">
      <c r="A10" s="5">
        <v>42895</v>
      </c>
      <c r="B10" s="4">
        <v>10616</v>
      </c>
      <c r="C10" s="3">
        <f t="shared" si="2"/>
        <v>12339.078041600005</v>
      </c>
      <c r="E10" s="1">
        <f t="shared" si="0"/>
        <v>-1723.0780416000052</v>
      </c>
      <c r="F10" s="1">
        <f t="shared" si="1"/>
        <v>1723.0780416000052</v>
      </c>
    </row>
    <row r="11" spans="1:18" x14ac:dyDescent="0.25">
      <c r="A11" s="5">
        <v>42896</v>
      </c>
      <c r="B11" s="4">
        <v>10204</v>
      </c>
      <c r="C11" s="3">
        <f t="shared" si="2"/>
        <v>11994.462433280005</v>
      </c>
      <c r="E11" s="1">
        <f t="shared" si="0"/>
        <v>-1790.4624332800049</v>
      </c>
      <c r="F11" s="1">
        <f t="shared" si="1"/>
        <v>1790.4624332800049</v>
      </c>
    </row>
    <row r="12" spans="1:18" x14ac:dyDescent="0.25">
      <c r="A12" s="5">
        <v>42897</v>
      </c>
      <c r="B12" s="4">
        <v>10155</v>
      </c>
      <c r="C12" s="3">
        <f t="shared" si="2"/>
        <v>11636.369946624003</v>
      </c>
      <c r="E12" s="1">
        <f t="shared" si="0"/>
        <v>-1481.3699466240032</v>
      </c>
      <c r="F12" s="1">
        <f t="shared" si="1"/>
        <v>1481.3699466240032</v>
      </c>
    </row>
    <row r="13" spans="1:18" x14ac:dyDescent="0.25">
      <c r="A13" s="5">
        <v>42898</v>
      </c>
      <c r="B13" s="4">
        <v>14775</v>
      </c>
      <c r="C13" s="3">
        <f t="shared" si="2"/>
        <v>11340.095957299203</v>
      </c>
      <c r="E13" s="1">
        <f t="shared" si="0"/>
        <v>3434.9040427007967</v>
      </c>
      <c r="F13" s="1">
        <f t="shared" si="1"/>
        <v>3434.9040427007967</v>
      </c>
    </row>
    <row r="14" spans="1:18" x14ac:dyDescent="0.25">
      <c r="A14" s="5">
        <v>42899</v>
      </c>
      <c r="B14" s="4">
        <v>14833</v>
      </c>
      <c r="C14" s="3">
        <f t="shared" si="2"/>
        <v>12027.076765839363</v>
      </c>
      <c r="E14" s="1">
        <f t="shared" si="0"/>
        <v>2805.9232341606366</v>
      </c>
      <c r="F14" s="1">
        <f t="shared" si="1"/>
        <v>2805.9232341606366</v>
      </c>
    </row>
    <row r="15" spans="1:18" x14ac:dyDescent="0.25">
      <c r="A15" s="5">
        <v>42900</v>
      </c>
      <c r="B15" s="4">
        <v>11635</v>
      </c>
      <c r="C15" s="3">
        <f t="shared" si="2"/>
        <v>12588.261412671491</v>
      </c>
      <c r="E15" s="1">
        <f t="shared" si="0"/>
        <v>-953.26141267149069</v>
      </c>
      <c r="F15" s="1">
        <f t="shared" si="1"/>
        <v>953.26141267149069</v>
      </c>
    </row>
    <row r="16" spans="1:18" x14ac:dyDescent="0.25">
      <c r="A16" s="5">
        <v>42901</v>
      </c>
      <c r="B16" s="4">
        <v>12507</v>
      </c>
      <c r="C16" s="3">
        <f t="shared" si="2"/>
        <v>12397.609130137193</v>
      </c>
      <c r="E16" s="1">
        <f t="shared" si="0"/>
        <v>109.39086986280745</v>
      </c>
      <c r="F16" s="1">
        <f t="shared" si="1"/>
        <v>109.39086986280745</v>
      </c>
    </row>
    <row r="17" spans="1:6" x14ac:dyDescent="0.25">
      <c r="A17" s="5">
        <v>42902</v>
      </c>
      <c r="B17" s="4">
        <v>14598</v>
      </c>
      <c r="C17" s="3">
        <f t="shared" si="2"/>
        <v>12419.487304109754</v>
      </c>
      <c r="E17" s="1">
        <f t="shared" si="0"/>
        <v>2178.5126958902456</v>
      </c>
      <c r="F17" s="1">
        <f t="shared" si="1"/>
        <v>2178.5126958902456</v>
      </c>
    </row>
    <row r="18" spans="1:6" x14ac:dyDescent="0.25">
      <c r="A18" s="5">
        <v>42903</v>
      </c>
      <c r="B18" s="4">
        <v>10738</v>
      </c>
      <c r="C18" s="3">
        <f t="shared" si="2"/>
        <v>12855.189843287804</v>
      </c>
      <c r="E18" s="1">
        <f t="shared" si="0"/>
        <v>-2117.1898432878043</v>
      </c>
      <c r="F18" s="1">
        <f t="shared" si="1"/>
        <v>2117.1898432878043</v>
      </c>
    </row>
    <row r="19" spans="1:6" x14ac:dyDescent="0.25">
      <c r="A19" s="5">
        <v>42904</v>
      </c>
      <c r="B19" s="4">
        <v>14391</v>
      </c>
      <c r="C19" s="3">
        <f t="shared" si="2"/>
        <v>12431.751874630245</v>
      </c>
      <c r="E19" s="1">
        <f t="shared" si="0"/>
        <v>1959.2481253697551</v>
      </c>
      <c r="F19" s="1">
        <f t="shared" si="1"/>
        <v>1959.2481253697551</v>
      </c>
    </row>
    <row r="20" spans="1:6" x14ac:dyDescent="0.25">
      <c r="A20" s="5">
        <v>42905</v>
      </c>
      <c r="B20" s="4">
        <v>12749</v>
      </c>
      <c r="C20" s="3">
        <f t="shared" si="2"/>
        <v>12823.601499704197</v>
      </c>
      <c r="E20" s="1">
        <f t="shared" si="0"/>
        <v>-74.601499704196613</v>
      </c>
      <c r="F20" s="1">
        <f t="shared" si="1"/>
        <v>74.601499704196613</v>
      </c>
    </row>
    <row r="21" spans="1:6" x14ac:dyDescent="0.25">
      <c r="C21" s="2">
        <f t="shared" si="2"/>
        <v>12808.681199763359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Deviations</vt:lpstr>
      <vt:lpstr>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2017-11-08T21:32:28Z</dcterms:created>
  <dcterms:modified xsi:type="dcterms:W3CDTF">2017-11-20T21:12:59Z</dcterms:modified>
</cp:coreProperties>
</file>