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127"/>
  <workbookPr autoCompressPictures="0"/>
  <mc:AlternateContent xmlns:mc="http://schemas.openxmlformats.org/markup-compatibility/2006">
    <mc:Choice Requires="x15">
      <x15ac:absPath xmlns:x15ac="http://schemas.microsoft.com/office/spreadsheetml/2010/11/ac" url="E:\2016 sem2\406\A2\"/>
    </mc:Choice>
  </mc:AlternateContent>
  <bookViews>
    <workbookView xWindow="0" yWindow="465" windowWidth="38400" windowHeight="22440" tabRatio="472"/>
  </bookViews>
  <sheets>
    <sheet name="WBS_SAMPLE" sheetId="2" r:id="rId1"/>
  </sheets>
  <definedNames>
    <definedName name="Excel_BuiltIn_Print_Area_1" localSheetId="0">WBS_SAMPLE!$A$3:$IO$33</definedName>
    <definedName name="Excel_BuiltIn_Print_Area_1">#REF!</definedName>
    <definedName name="_xlnm.Print_Area" localSheetId="0">WBS_SAMPLE!$A$3:$IO$24</definedName>
  </definedNames>
  <calcPr calcId="162913" calcMode="manual" concurrentCalc="0"/>
  <extLst>
    <ext xmlns:mx="http://schemas.microsoft.com/office/mac/excel/2008/main" uri="{7523E5D3-25F3-A5E0-1632-64F254C22452}">
      <mx:ArchID Flags="2"/>
    </ext>
  </extLst>
</workbook>
</file>

<file path=xl/calcChain.xml><?xml version="1.0" encoding="utf-8"?>
<calcChain xmlns="http://schemas.openxmlformats.org/spreadsheetml/2006/main">
  <c r="G18" i="2" l="1"/>
  <c r="E17" i="2"/>
  <c r="D20" i="2"/>
  <c r="E20" i="2"/>
  <c r="D21" i="2"/>
  <c r="E21" i="2"/>
  <c r="E16" i="2"/>
  <c r="D19" i="2"/>
  <c r="E19" i="2"/>
  <c r="D18" i="2"/>
  <c r="F18" i="2"/>
  <c r="E18" i="2"/>
  <c r="E12" i="2"/>
  <c r="E13" i="2"/>
  <c r="E14" i="2"/>
  <c r="F11" i="2"/>
  <c r="E11" i="2"/>
  <c r="D15" i="2"/>
  <c r="F15" i="2"/>
  <c r="E15" i="2"/>
  <c r="I21" i="2"/>
  <c r="J21" i="2"/>
  <c r="H21" i="2"/>
  <c r="I20" i="2"/>
  <c r="J20" i="2"/>
  <c r="H20" i="2"/>
  <c r="I19" i="2"/>
  <c r="J19" i="2"/>
  <c r="H19" i="2"/>
  <c r="I18" i="2"/>
  <c r="J18" i="2"/>
  <c r="H18" i="2"/>
  <c r="G11" i="2"/>
  <c r="C7" i="2"/>
  <c r="D8" i="2"/>
  <c r="D7" i="2"/>
  <c r="H16" i="2"/>
  <c r="I16" i="2"/>
  <c r="J16" i="2"/>
  <c r="I17" i="2"/>
  <c r="J17" i="2"/>
  <c r="H17" i="2"/>
  <c r="G15" i="2"/>
  <c r="I14" i="2"/>
  <c r="J14" i="2"/>
  <c r="H14" i="2"/>
  <c r="I13" i="2"/>
  <c r="J13" i="2"/>
  <c r="H13" i="2"/>
  <c r="I12" i="2"/>
  <c r="J12" i="2"/>
  <c r="I11" i="2"/>
  <c r="J11" i="2"/>
  <c r="L8" i="2"/>
  <c r="H11" i="2"/>
  <c r="H12" i="2"/>
  <c r="M8" i="2"/>
  <c r="N8" i="2"/>
  <c r="O8" i="2"/>
  <c r="P8" i="2"/>
  <c r="Q8" i="2"/>
  <c r="R8" i="2"/>
  <c r="S8" i="2"/>
  <c r="L9" i="2"/>
  <c r="H15" i="2"/>
  <c r="I15" i="2"/>
  <c r="J15" i="2"/>
  <c r="S9" i="2"/>
  <c r="T8" i="2"/>
  <c r="U8" i="2"/>
  <c r="V8" i="2"/>
  <c r="W8" i="2"/>
  <c r="X8" i="2"/>
  <c r="Y8" i="2"/>
  <c r="Z8" i="2"/>
  <c r="Z9" i="2"/>
  <c r="AA8" i="2"/>
  <c r="AB8" i="2"/>
  <c r="AC8" i="2"/>
  <c r="AD8" i="2"/>
  <c r="AE8" i="2"/>
  <c r="AF8" i="2"/>
  <c r="AG8" i="2"/>
  <c r="AG9" i="2"/>
  <c r="AH8" i="2"/>
  <c r="AI8" i="2"/>
  <c r="AJ8" i="2"/>
  <c r="AK8" i="2"/>
  <c r="AL8" i="2"/>
  <c r="AM8" i="2"/>
  <c r="AN8" i="2"/>
  <c r="AN9" i="2"/>
  <c r="AO8" i="2"/>
  <c r="AP8" i="2"/>
  <c r="AQ8" i="2"/>
  <c r="AR8" i="2"/>
  <c r="AS8" i="2"/>
  <c r="AT8" i="2"/>
  <c r="AU8" i="2"/>
  <c r="AU9" i="2"/>
  <c r="AV8" i="2"/>
  <c r="AW8" i="2"/>
  <c r="AX8" i="2"/>
  <c r="AY8" i="2"/>
  <c r="AZ8" i="2"/>
  <c r="BA8" i="2"/>
  <c r="BB8" i="2"/>
  <c r="BC8" i="2"/>
  <c r="BD8" i="2"/>
  <c r="BE8" i="2"/>
  <c r="BF8" i="2"/>
  <c r="BG8" i="2"/>
  <c r="BH8" i="2"/>
  <c r="BI8" i="2"/>
  <c r="BB9" i="2"/>
  <c r="BJ8" i="2"/>
  <c r="BK8" i="2"/>
  <c r="BL8" i="2"/>
  <c r="BM8" i="2"/>
  <c r="BN8" i="2"/>
  <c r="BO8" i="2"/>
  <c r="BP8" i="2"/>
  <c r="BI9" i="2"/>
  <c r="BP9" i="2"/>
  <c r="BQ8" i="2"/>
  <c r="BR8" i="2"/>
  <c r="BS8" i="2"/>
  <c r="BT8" i="2"/>
  <c r="BU8" i="2"/>
  <c r="BV8" i="2"/>
  <c r="BW8" i="2"/>
  <c r="BW9" i="2"/>
  <c r="BX8" i="2"/>
  <c r="BY8" i="2"/>
  <c r="BZ8" i="2"/>
  <c r="CA8" i="2"/>
  <c r="CB8" i="2"/>
  <c r="CC8" i="2"/>
  <c r="CD8" i="2"/>
  <c r="CE8" i="2"/>
  <c r="CF8" i="2"/>
  <c r="CG8" i="2"/>
  <c r="CH8" i="2"/>
  <c r="CI8" i="2"/>
  <c r="CJ8" i="2"/>
  <c r="CK8" i="2"/>
  <c r="CD9" i="2"/>
  <c r="CL8" i="2"/>
  <c r="CM8" i="2"/>
  <c r="CN8" i="2"/>
  <c r="CO8" i="2"/>
  <c r="CP8" i="2"/>
  <c r="CQ8" i="2"/>
  <c r="CR8" i="2"/>
  <c r="CK9" i="2"/>
  <c r="CR9" i="2"/>
  <c r="CS8" i="2"/>
  <c r="CT8" i="2"/>
  <c r="CU8" i="2"/>
  <c r="CV8" i="2"/>
  <c r="CW8" i="2"/>
  <c r="CX8" i="2"/>
  <c r="CY8" i="2"/>
  <c r="CZ8" i="2"/>
  <c r="DA8" i="2"/>
  <c r="DB8" i="2"/>
  <c r="DC8" i="2"/>
  <c r="DD8" i="2"/>
  <c r="DE8" i="2"/>
  <c r="DF8" i="2"/>
  <c r="CY9" i="2"/>
  <c r="DG8" i="2"/>
  <c r="DH8" i="2"/>
  <c r="DI8" i="2"/>
  <c r="DJ8" i="2"/>
  <c r="DK8" i="2"/>
  <c r="DL8" i="2"/>
  <c r="DM8" i="2"/>
  <c r="DF9" i="2"/>
  <c r="DN8" i="2"/>
  <c r="DO8" i="2"/>
  <c r="DP8" i="2"/>
  <c r="DQ8" i="2"/>
  <c r="DR8" i="2"/>
  <c r="DS8" i="2"/>
  <c r="DT8" i="2"/>
  <c r="DM9" i="2"/>
  <c r="DU8" i="2"/>
  <c r="DV8" i="2"/>
  <c r="DW8" i="2"/>
  <c r="DX8" i="2"/>
  <c r="DY8" i="2"/>
  <c r="DZ8" i="2"/>
  <c r="EA8" i="2"/>
  <c r="DT9" i="2"/>
  <c r="EB8" i="2"/>
  <c r="EC8" i="2"/>
  <c r="ED8" i="2"/>
  <c r="EE8" i="2"/>
  <c r="EF8" i="2"/>
  <c r="EG8" i="2"/>
  <c r="EH8" i="2"/>
  <c r="EA9" i="2"/>
  <c r="EI8" i="2"/>
  <c r="EJ8" i="2"/>
  <c r="EK8" i="2"/>
  <c r="EL8" i="2"/>
  <c r="EM8" i="2"/>
  <c r="EN8" i="2"/>
  <c r="EO8" i="2"/>
  <c r="EH9" i="2"/>
  <c r="EP8" i="2"/>
  <c r="EQ8" i="2"/>
  <c r="ER8" i="2"/>
  <c r="ES8" i="2"/>
  <c r="ET8" i="2"/>
  <c r="EU8" i="2"/>
  <c r="EV8" i="2"/>
  <c r="EO9" i="2"/>
  <c r="EW8" i="2"/>
  <c r="EX8" i="2"/>
  <c r="EY8" i="2"/>
  <c r="EZ8" i="2"/>
  <c r="FA8" i="2"/>
  <c r="FB8" i="2"/>
  <c r="FC8" i="2"/>
  <c r="EV9" i="2"/>
  <c r="FD8" i="2"/>
  <c r="FE8" i="2"/>
  <c r="FF8" i="2"/>
  <c r="FG8" i="2"/>
  <c r="FH8" i="2"/>
  <c r="FI8" i="2"/>
  <c r="FJ8" i="2"/>
  <c r="FC9" i="2"/>
  <c r="FK8" i="2"/>
  <c r="FL8" i="2"/>
  <c r="FM8" i="2"/>
  <c r="FN8" i="2"/>
  <c r="FO8" i="2"/>
  <c r="FP8" i="2"/>
  <c r="FQ8" i="2"/>
  <c r="FJ9" i="2"/>
  <c r="FR8" i="2"/>
  <c r="FS8" i="2"/>
  <c r="FT8" i="2"/>
  <c r="FU8" i="2"/>
  <c r="FV8" i="2"/>
  <c r="FW8" i="2"/>
  <c r="FX8" i="2"/>
  <c r="FQ9" i="2"/>
  <c r="FY8" i="2"/>
  <c r="FZ8" i="2"/>
  <c r="GA8" i="2"/>
  <c r="GB8" i="2"/>
  <c r="GC8" i="2"/>
  <c r="GD8" i="2"/>
  <c r="GE8" i="2"/>
  <c r="FX9" i="2"/>
  <c r="GE9" i="2"/>
  <c r="GF8" i="2"/>
  <c r="GG8" i="2"/>
  <c r="GH8" i="2"/>
  <c r="GI8" i="2"/>
  <c r="GJ8" i="2"/>
  <c r="GK8" i="2"/>
  <c r="GL8" i="2"/>
  <c r="GM8" i="2"/>
  <c r="GN8" i="2"/>
  <c r="GO8" i="2"/>
  <c r="GP8" i="2"/>
  <c r="GQ8" i="2"/>
  <c r="GR8" i="2"/>
  <c r="GS8" i="2"/>
  <c r="GL9" i="2"/>
  <c r="GT8" i="2"/>
  <c r="GU8" i="2"/>
  <c r="GV8" i="2"/>
  <c r="GW8" i="2"/>
  <c r="GX8" i="2"/>
  <c r="GY8" i="2"/>
  <c r="GZ8" i="2"/>
  <c r="GS9" i="2"/>
  <c r="GZ9" i="2"/>
  <c r="HA8" i="2"/>
  <c r="HB8" i="2"/>
  <c r="HC8" i="2"/>
  <c r="HD8" i="2"/>
  <c r="HE8" i="2"/>
  <c r="HF8" i="2"/>
  <c r="HG8" i="2"/>
  <c r="HG9" i="2"/>
  <c r="HH8" i="2"/>
  <c r="HI8" i="2"/>
  <c r="HJ8" i="2"/>
  <c r="HK8" i="2"/>
  <c r="HL8" i="2"/>
  <c r="HM8" i="2"/>
  <c r="HN8" i="2"/>
  <c r="HO8" i="2"/>
  <c r="HP8" i="2"/>
  <c r="HQ8" i="2"/>
  <c r="HR8" i="2"/>
  <c r="HS8" i="2"/>
  <c r="HT8" i="2"/>
  <c r="HU8" i="2"/>
  <c r="HN9" i="2"/>
  <c r="HV8" i="2"/>
  <c r="HW8" i="2"/>
  <c r="HX8" i="2"/>
  <c r="HY8" i="2"/>
  <c r="HZ8" i="2"/>
  <c r="IA8" i="2"/>
  <c r="IB8" i="2"/>
  <c r="HU9" i="2"/>
  <c r="IB9" i="2"/>
  <c r="IC8" i="2"/>
  <c r="ID8" i="2"/>
  <c r="IE8" i="2"/>
  <c r="IF8" i="2"/>
  <c r="IG8" i="2"/>
  <c r="IH8" i="2"/>
  <c r="II8" i="2"/>
  <c r="II9" i="2"/>
  <c r="IJ8" i="2"/>
  <c r="IK8" i="2"/>
  <c r="IL8" i="2"/>
  <c r="IM8" i="2"/>
  <c r="IN8" i="2"/>
  <c r="IO8" i="2"/>
</calcChain>
</file>

<file path=xl/comments1.xml><?xml version="1.0" encoding="utf-8"?>
<comments xmlns="http://schemas.openxmlformats.org/spreadsheetml/2006/main">
  <authors>
    <author/>
  </authors>
  <commentList>
    <comment ref="A9" authorId="0" shapeId="0">
      <text>
        <r>
          <rPr>
            <b/>
            <sz val="8"/>
            <color indexed="8"/>
            <rFont val="Arial"/>
            <family val="2"/>
          </rPr>
          <t xml:space="preserve">Work Breakdown Structure
</t>
        </r>
        <r>
          <rPr>
            <sz val="8"/>
            <color indexed="8"/>
            <rFont val="Arial"/>
            <family val="2"/>
          </rPr>
          <t>Enter the Task# and Subtask#
2
2.1
2.2
etc.</t>
        </r>
      </text>
    </comment>
    <comment ref="D9" authorId="0" shapeId="0">
      <text>
        <r>
          <rPr>
            <b/>
            <sz val="8"/>
            <color indexed="8"/>
            <rFont val="Arial"/>
            <family val="2"/>
          </rPr>
          <t xml:space="preserve">Start Date
</t>
        </r>
        <r>
          <rPr>
            <sz val="8"/>
            <color indexed="8"/>
            <rFont val="Arial"/>
            <family val="2"/>
          </rPr>
          <t>Enter the starting date for this task. To associate the start date with the end of another task, enter a formula in the start date that refers to the end date of that task.</t>
        </r>
      </text>
    </comment>
    <comment ref="E9" authorId="0" shapeId="0">
      <text>
        <r>
          <rPr>
            <b/>
            <sz val="8"/>
            <color indexed="8"/>
            <rFont val="Arial"/>
            <family val="2"/>
          </rPr>
          <t xml:space="preserve">End Date
</t>
        </r>
        <r>
          <rPr>
            <sz val="8"/>
            <color indexed="8"/>
            <rFont val="Arial"/>
            <family val="2"/>
          </rPr>
          <t xml:space="preserve">The ending date is calculated by adding the Duration (calendar days) to the Start date minus 1 day, because the task duration is from the </t>
        </r>
        <r>
          <rPr>
            <b/>
            <sz val="8"/>
            <color indexed="8"/>
            <rFont val="Arial"/>
            <family val="2"/>
          </rPr>
          <t>beginning</t>
        </r>
        <r>
          <rPr>
            <sz val="8"/>
            <color indexed="8"/>
            <rFont val="Arial"/>
            <family val="2"/>
          </rPr>
          <t xml:space="preserve"> of the </t>
        </r>
        <r>
          <rPr>
            <b/>
            <sz val="8"/>
            <color indexed="8"/>
            <rFont val="Arial"/>
            <family val="2"/>
          </rPr>
          <t>Start</t>
        </r>
        <r>
          <rPr>
            <sz val="8"/>
            <color indexed="8"/>
            <rFont val="Arial"/>
            <family val="2"/>
          </rPr>
          <t xml:space="preserve"> day to the </t>
        </r>
        <r>
          <rPr>
            <b/>
            <sz val="8"/>
            <color indexed="8"/>
            <rFont val="Arial"/>
            <family val="2"/>
          </rPr>
          <t>end</t>
        </r>
        <r>
          <rPr>
            <sz val="8"/>
            <color indexed="8"/>
            <rFont val="Arial"/>
            <family val="2"/>
          </rPr>
          <t xml:space="preserve"> of the </t>
        </r>
        <r>
          <rPr>
            <b/>
            <sz val="8"/>
            <color indexed="8"/>
            <rFont val="Arial"/>
            <family val="2"/>
          </rPr>
          <t>End</t>
        </r>
        <r>
          <rPr>
            <sz val="8"/>
            <color indexed="8"/>
            <rFont val="Arial"/>
            <family val="2"/>
          </rPr>
          <t xml:space="preserve"> day.
</t>
        </r>
      </text>
    </comment>
    <comment ref="F9" authorId="0" shapeId="0">
      <text>
        <r>
          <rPr>
            <b/>
            <sz val="8"/>
            <color indexed="8"/>
            <rFont val="Arial"/>
            <family val="2"/>
          </rPr>
          <t xml:space="preserve">Duration (Calendar Days)
</t>
        </r>
        <r>
          <rPr>
            <sz val="8"/>
            <color indexed="8"/>
            <rFont val="Arial"/>
            <family val="2"/>
          </rPr>
          <t>Enter the number of calendar days for the given task. Refer to the Working Days column or use a calendar to determine the corresponding working days.
For the main tasks, you can calculate the duration by finding the maximum End date of the sub tasks and subtracting the earliest start date. For example:
F11=MAX(E12:E15)-D11</t>
        </r>
      </text>
    </comment>
    <comment ref="G9" authorId="0" shapeId="0">
      <text>
        <r>
          <rPr>
            <b/>
            <sz val="8"/>
            <color indexed="8"/>
            <rFont val="Arial"/>
            <family val="2"/>
          </rPr>
          <t xml:space="preserve">Percent Complete
</t>
        </r>
        <r>
          <rPr>
            <sz val="8"/>
            <color indexed="8"/>
            <rFont val="Arial"/>
            <family val="2"/>
          </rPr>
          <t>Update the status of this task by entering the percent complete (between 0% and 100%).
For the main tasks, you can use a weighted average of the sub tasks by adding the formula:
G11=SUMPRODUCT(F12:F15,G12:G15)/SUM(F12:F15)
Note: If you insert rows, make sure that the calculation is updated correctly.</t>
        </r>
      </text>
    </comment>
    <comment ref="H9" authorId="0" shapeId="0">
      <text>
        <r>
          <rPr>
            <b/>
            <sz val="8"/>
            <color indexed="8"/>
            <rFont val="Arial"/>
            <family val="2"/>
          </rPr>
          <t xml:space="preserve">Working Days
</t>
        </r>
        <r>
          <rPr>
            <sz val="8"/>
            <color indexed="8"/>
            <rFont val="Arial"/>
            <family val="2"/>
          </rPr>
          <t xml:space="preserve">Counts only Mon-Fri, using the NETWORKDAYS() formula. When planning work based upon the number of working days, adjust the Duration until the desired # of working days is reached.
</t>
        </r>
        <r>
          <rPr>
            <i/>
            <sz val="8"/>
            <color indexed="8"/>
            <rFont val="Arial"/>
            <family val="2"/>
          </rPr>
          <t xml:space="preserve">Note: </t>
        </r>
        <r>
          <rPr>
            <sz val="8"/>
            <color indexed="8"/>
            <rFont val="Arial"/>
            <family val="2"/>
          </rPr>
          <t>If the start date is later changed, the number of working days may also change.</t>
        </r>
      </text>
    </comment>
    <comment ref="I9" authorId="0" shapeId="0">
      <text>
        <r>
          <rPr>
            <b/>
            <sz val="8"/>
            <color indexed="8"/>
            <rFont val="Arial"/>
            <family val="2"/>
          </rPr>
          <t xml:space="preserve">Calendar Days Complete
</t>
        </r>
        <r>
          <rPr>
            <sz val="8"/>
            <color indexed="8"/>
            <rFont val="Arial"/>
            <family val="2"/>
          </rPr>
          <t>This column is calculated by multiplying the Duration by the %Complete and rounding down to the nearest integer.</t>
        </r>
      </text>
    </comment>
    <comment ref="J9" authorId="0" shapeId="0">
      <text>
        <r>
          <rPr>
            <b/>
            <sz val="8"/>
            <color indexed="8"/>
            <rFont val="Arial"/>
            <family val="2"/>
          </rPr>
          <t xml:space="preserve">Calendar Days Remaining
</t>
        </r>
        <r>
          <rPr>
            <sz val="8"/>
            <color indexed="8"/>
            <rFont val="Arial"/>
            <family val="2"/>
          </rPr>
          <t>This column is calculated by subtracted the Days Complete from the Duration.</t>
        </r>
      </text>
    </comment>
  </commentList>
</comments>
</file>

<file path=xl/sharedStrings.xml><?xml version="1.0" encoding="utf-8"?>
<sst xmlns="http://schemas.openxmlformats.org/spreadsheetml/2006/main" count="42" uniqueCount="40">
  <si>
    <t>Today's Date:</t>
  </si>
  <si>
    <t>(vertical red line)</t>
  </si>
  <si>
    <t>[42]</t>
  </si>
  <si>
    <t>Start Date:</t>
  </si>
  <si>
    <t>First Day of Week (Sun=1):</t>
  </si>
  <si>
    <t>WBS</t>
  </si>
  <si>
    <t>Tasks</t>
  </si>
  <si>
    <t>Start</t>
  </si>
  <si>
    <t>End</t>
  </si>
  <si>
    <t xml:space="preserve"> Duration (Days)</t>
  </si>
  <si>
    <t xml:space="preserve"> % Complete</t>
  </si>
  <si>
    <t xml:space="preserve"> Working Days</t>
  </si>
  <si>
    <t xml:space="preserve"> Days Complete</t>
  </si>
  <si>
    <t xml:space="preserve"> Days Remaining</t>
  </si>
  <si>
    <t>1</t>
  </si>
  <si>
    <t>Project Planning</t>
  </si>
  <si>
    <t>1.1</t>
  </si>
  <si>
    <t>1.2</t>
  </si>
  <si>
    <t>2</t>
  </si>
  <si>
    <t>2.1</t>
  </si>
  <si>
    <t>2.2</t>
  </si>
  <si>
    <t>Project Name</t>
    <phoneticPr fontId="21" type="noConversion"/>
  </si>
  <si>
    <t>Student Name</t>
  </si>
  <si>
    <t>Tao Gong</t>
    <phoneticPr fontId="21" type="noConversion"/>
  </si>
  <si>
    <t>Requirement Analysis</t>
    <phoneticPr fontId="21" type="noConversion"/>
  </si>
  <si>
    <t>Design</t>
    <phoneticPr fontId="21" type="noConversion"/>
  </si>
  <si>
    <t>1.3</t>
    <phoneticPr fontId="21" type="noConversion"/>
  </si>
  <si>
    <t>Managing Time</t>
    <phoneticPr fontId="21" type="noConversion"/>
  </si>
  <si>
    <t>System Development</t>
    <phoneticPr fontId="21" type="noConversion"/>
  </si>
  <si>
    <t>Hardware development</t>
    <phoneticPr fontId="21" type="noConversion"/>
  </si>
  <si>
    <t>Software development</t>
    <phoneticPr fontId="21" type="noConversion"/>
  </si>
  <si>
    <t>3</t>
    <phoneticPr fontId="21" type="noConversion"/>
  </si>
  <si>
    <t>Tao Gong</t>
    <phoneticPr fontId="21" type="noConversion"/>
  </si>
  <si>
    <t>Testing</t>
    <phoneticPr fontId="21" type="noConversion"/>
  </si>
  <si>
    <t>Module Test</t>
    <phoneticPr fontId="21" type="noConversion"/>
  </si>
  <si>
    <t>Subsystem Test</t>
    <phoneticPr fontId="21" type="noConversion"/>
  </si>
  <si>
    <t>3.1</t>
    <phoneticPr fontId="21" type="noConversion"/>
  </si>
  <si>
    <t>3.2</t>
    <phoneticPr fontId="21" type="noConversion"/>
  </si>
  <si>
    <t>3.3</t>
    <phoneticPr fontId="21" type="noConversion"/>
  </si>
  <si>
    <t>Field Test</t>
    <phoneticPr fontId="2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</si>
</sst>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dd\ mmm\ yy"/>
    <numFmt numFmtId="177" formatCode="\(ddd\)"/>
    <numFmt numFmtId="178" formatCode="d\ mmm\ yy"/>
  </numFmts>
  <fonts count="24">
    <font>
      <sz val="10"/>
      <name val="Arial"/>
      <family val="2"/>
    </font>
    <font>
      <b/>
      <sz val="14"/>
      <color indexed="16"/>
      <name val="Trebuchet MS"/>
      <family val="2"/>
    </font>
    <font>
      <sz val="6"/>
      <name val="Trebuchet MS"/>
      <family val="2"/>
    </font>
    <font>
      <sz val="8"/>
      <name val="Trebuchet MS"/>
      <family val="2"/>
    </font>
    <font>
      <sz val="8"/>
      <color indexed="22"/>
      <name val="Arial"/>
      <family val="2"/>
    </font>
    <font>
      <u/>
      <sz val="10"/>
      <color indexed="12"/>
      <name val="Arial"/>
      <family val="2"/>
    </font>
    <font>
      <u/>
      <sz val="8"/>
      <color indexed="12"/>
      <name val="Arial"/>
      <family val="2"/>
    </font>
    <font>
      <b/>
      <sz val="12"/>
      <name val="Arial"/>
      <family val="2"/>
    </font>
    <font>
      <sz val="8"/>
      <name val="Arial"/>
      <family val="2"/>
    </font>
    <font>
      <sz val="10"/>
      <color indexed="9"/>
      <name val="Arial"/>
      <family val="2"/>
    </font>
    <font>
      <i/>
      <sz val="8"/>
      <name val="Arial"/>
      <family val="2"/>
    </font>
    <font>
      <i/>
      <sz val="10"/>
      <color indexed="9"/>
      <name val="Arial"/>
      <family val="2"/>
    </font>
    <font>
      <b/>
      <sz val="8"/>
      <name val="Arial"/>
      <family val="2"/>
    </font>
    <font>
      <b/>
      <sz val="8"/>
      <color indexed="8"/>
      <name val="Arial"/>
      <family val="2"/>
    </font>
    <font>
      <sz val="8"/>
      <color indexed="8"/>
      <name val="Arial"/>
      <family val="2"/>
    </font>
    <font>
      <i/>
      <sz val="8"/>
      <color indexed="8"/>
      <name val="Arial"/>
      <family val="2"/>
    </font>
    <font>
      <sz val="10"/>
      <name val="Arial Narrow"/>
      <family val="2"/>
      <charset val="1"/>
    </font>
    <font>
      <b/>
      <sz val="10.5"/>
      <name val="Arial Narrow"/>
      <family val="2"/>
    </font>
    <font>
      <sz val="10.5"/>
      <name val="Arial Narrow"/>
      <family val="2"/>
    </font>
    <font>
      <sz val="10.5"/>
      <color indexed="63"/>
      <name val="Arial Narrow"/>
      <family val="2"/>
      <charset val="1"/>
    </font>
    <font>
      <sz val="10"/>
      <name val="Arial"/>
      <family val="2"/>
    </font>
    <font>
      <sz val="8"/>
      <name val="돋움"/>
      <family val="3"/>
      <charset val="129"/>
    </font>
    <font>
      <b/>
      <i/>
      <sz val="18"/>
      <color indexed="56"/>
      <name val="Trebuchet MS"/>
      <family val="2"/>
    </font>
    <font>
      <i/>
      <sz val="10"/>
      <name val="Arial"/>
      <family val="2"/>
    </font>
  </fonts>
  <fills count="6">
    <fill>
      <patternFill patternType="none"/>
    </fill>
    <fill>
      <patternFill patternType="gray125"/>
    </fill>
    <fill>
      <patternFill patternType="solid">
        <fgColor indexed="26"/>
        <bgColor indexed="27"/>
      </patternFill>
    </fill>
    <fill>
      <patternFill patternType="solid">
        <fgColor indexed="27"/>
        <bgColor indexed="26"/>
      </patternFill>
    </fill>
    <fill>
      <patternFill patternType="solid">
        <fgColor indexed="42"/>
        <bgColor indexed="27"/>
      </patternFill>
    </fill>
    <fill>
      <patternFill patternType="solid">
        <fgColor indexed="41"/>
        <bgColor indexed="42"/>
      </patternFill>
    </fill>
  </fills>
  <borders count="6">
    <border>
      <left/>
      <right/>
      <top/>
      <bottom/>
      <diagonal/>
    </border>
    <border>
      <left/>
      <right/>
      <top/>
      <bottom style="hair">
        <color indexed="8"/>
      </bottom>
      <diagonal/>
    </border>
    <border>
      <left/>
      <right/>
      <top/>
      <bottom style="thin">
        <color indexed="8"/>
      </bottom>
      <diagonal/>
    </border>
    <border>
      <left/>
      <right/>
      <top/>
      <bottom style="medium">
        <color indexed="8"/>
      </bottom>
      <diagonal/>
    </border>
    <border>
      <left style="thin">
        <color indexed="22"/>
      </left>
      <right style="thin">
        <color indexed="22"/>
      </right>
      <top/>
      <bottom style="medium">
        <color indexed="8"/>
      </bottom>
      <diagonal/>
    </border>
    <border>
      <left/>
      <right/>
      <top style="thin">
        <color indexed="26"/>
      </top>
      <bottom style="thin">
        <color indexed="26"/>
      </bottom>
      <diagonal/>
    </border>
  </borders>
  <cellStyleXfs count="3">
    <xf numFmtId="0" fontId="0" fillId="0" borderId="0"/>
    <xf numFmtId="0" fontId="5" fillId="0" borderId="0" applyNumberFormat="0" applyFill="0" applyBorder="0" applyAlignment="0" applyProtection="0"/>
    <xf numFmtId="9" fontId="20" fillId="0" borderId="0" applyFill="0" applyBorder="0" applyAlignment="0" applyProtection="0"/>
  </cellStyleXfs>
  <cellXfs count="58">
    <xf numFmtId="0" fontId="0" fillId="0" borderId="0" xfId="0"/>
    <xf numFmtId="0" fontId="0" fillId="0" borderId="0" xfId="0" applyFill="1" applyBorder="1"/>
    <xf numFmtId="0" fontId="1" fillId="2" borderId="0" xfId="0" applyFont="1" applyFill="1" applyAlignment="1">
      <alignment vertical="center"/>
    </xf>
    <xf numFmtId="0" fontId="2" fillId="2" borderId="0" xfId="0" applyFont="1" applyFill="1"/>
    <xf numFmtId="0" fontId="3" fillId="2" borderId="0" xfId="0" applyFont="1" applyFill="1" applyAlignment="1">
      <alignment horizontal="right"/>
    </xf>
    <xf numFmtId="0" fontId="4" fillId="0" borderId="0" xfId="0" applyNumberFormat="1" applyFont="1" applyAlignment="1">
      <alignment horizontal="right"/>
    </xf>
    <xf numFmtId="0" fontId="6" fillId="0" borderId="0" xfId="1" applyNumberFormat="1" applyFont="1" applyFill="1" applyBorder="1" applyAlignment="1" applyProtection="1">
      <alignment horizontal="left"/>
    </xf>
    <xf numFmtId="0" fontId="7" fillId="0" borderId="0" xfId="0" applyFont="1"/>
    <xf numFmtId="0" fontId="0" fillId="0" borderId="1" xfId="0" applyBorder="1"/>
    <xf numFmtId="0" fontId="0" fillId="0" borderId="1" xfId="0" applyFill="1" applyBorder="1"/>
    <xf numFmtId="0" fontId="0" fillId="0" borderId="0" xfId="0" applyFont="1" applyAlignment="1">
      <alignment horizontal="right"/>
    </xf>
    <xf numFmtId="0" fontId="0" fillId="0" borderId="2" xfId="0" applyFont="1" applyBorder="1" applyAlignment="1">
      <alignment horizontal="left"/>
    </xf>
    <xf numFmtId="0" fontId="0" fillId="0" borderId="0" xfId="0" applyFont="1" applyBorder="1" applyAlignment="1">
      <alignment horizontal="left"/>
    </xf>
    <xf numFmtId="0" fontId="0" fillId="0" borderId="0" xfId="0" applyAlignment="1"/>
    <xf numFmtId="176" fontId="0" fillId="0" borderId="2" xfId="0" applyNumberFormat="1" applyFont="1" applyBorder="1" applyAlignment="1">
      <alignment horizontal="left"/>
    </xf>
    <xf numFmtId="177" fontId="0" fillId="0" borderId="2" xfId="0" applyNumberFormat="1" applyFont="1" applyBorder="1" applyAlignment="1">
      <alignment horizontal="right"/>
    </xf>
    <xf numFmtId="14" fontId="8" fillId="0" borderId="0" xfId="0" applyNumberFormat="1" applyFont="1" applyAlignment="1">
      <alignment horizontal="left"/>
    </xf>
    <xf numFmtId="0" fontId="9" fillId="0" borderId="0" xfId="0" applyFont="1"/>
    <xf numFmtId="14" fontId="0" fillId="0" borderId="0" xfId="0" applyNumberFormat="1" applyFont="1" applyBorder="1" applyAlignment="1">
      <alignment horizontal="left"/>
    </xf>
    <xf numFmtId="0" fontId="10" fillId="0" borderId="0" xfId="0" applyFont="1" applyAlignment="1">
      <alignment horizontal="right"/>
    </xf>
    <xf numFmtId="0" fontId="0" fillId="0" borderId="0" xfId="0" applyAlignment="1">
      <alignment horizontal="center"/>
    </xf>
    <xf numFmtId="14" fontId="11" fillId="0" borderId="0" xfId="0" applyNumberFormat="1" applyFont="1" applyFill="1"/>
    <xf numFmtId="14" fontId="9" fillId="0" borderId="0" xfId="0" applyNumberFormat="1" applyFont="1" applyFill="1"/>
    <xf numFmtId="176" fontId="12" fillId="0" borderId="3" xfId="0" applyNumberFormat="1" applyFont="1" applyFill="1" applyBorder="1" applyAlignment="1"/>
    <xf numFmtId="176" fontId="12" fillId="0" borderId="3" xfId="0" applyNumberFormat="1" applyFont="1" applyBorder="1" applyAlignment="1">
      <alignment horizontal="center"/>
    </xf>
    <xf numFmtId="176" fontId="12" fillId="0" borderId="3" xfId="0" applyNumberFormat="1" applyFont="1" applyBorder="1" applyAlignment="1">
      <alignment horizontal="left"/>
    </xf>
    <xf numFmtId="176" fontId="8" fillId="0" borderId="3" xfId="0" applyNumberFormat="1" applyFont="1" applyBorder="1" applyAlignment="1">
      <alignment horizontal="center" textRotation="90" wrapText="1"/>
    </xf>
    <xf numFmtId="176" fontId="8" fillId="0" borderId="3" xfId="0" applyNumberFormat="1" applyFont="1" applyBorder="1" applyAlignment="1">
      <alignment horizontal="center" textRotation="90"/>
    </xf>
    <xf numFmtId="176" fontId="8" fillId="0" borderId="3" xfId="0" applyNumberFormat="1" applyFont="1" applyBorder="1" applyAlignment="1"/>
    <xf numFmtId="176" fontId="8" fillId="0" borderId="0" xfId="0" applyNumberFormat="1" applyFont="1" applyFill="1" applyBorder="1" applyAlignment="1"/>
    <xf numFmtId="49" fontId="8" fillId="0" borderId="0" xfId="0" applyNumberFormat="1" applyFont="1" applyFill="1" applyBorder="1"/>
    <xf numFmtId="0" fontId="8" fillId="0" borderId="0" xfId="0" applyFont="1" applyFill="1" applyBorder="1"/>
    <xf numFmtId="0" fontId="8" fillId="0" borderId="0" xfId="0" applyNumberFormat="1" applyFont="1" applyFill="1" applyBorder="1"/>
    <xf numFmtId="49" fontId="16" fillId="3" borderId="5" xfId="0" applyNumberFormat="1" applyFont="1" applyFill="1" applyBorder="1" applyAlignment="1">
      <alignment horizontal="left"/>
    </xf>
    <xf numFmtId="0" fontId="17" fillId="3" borderId="5" xfId="0" applyFont="1" applyFill="1" applyBorder="1" applyAlignment="1">
      <alignment wrapText="1"/>
    </xf>
    <xf numFmtId="0" fontId="18" fillId="3" borderId="5" xfId="0" applyFont="1" applyFill="1" applyBorder="1"/>
    <xf numFmtId="178" fontId="0" fillId="4" borderId="5" xfId="0" applyNumberFormat="1" applyFont="1" applyFill="1" applyBorder="1" applyAlignment="1">
      <alignment horizontal="right"/>
    </xf>
    <xf numFmtId="178" fontId="0" fillId="2" borderId="5" xfId="0" applyNumberFormat="1" applyFont="1" applyFill="1" applyBorder="1" applyAlignment="1">
      <alignment horizontal="right"/>
    </xf>
    <xf numFmtId="1" fontId="0" fillId="5" borderId="5" xfId="0" applyNumberFormat="1" applyFont="1" applyFill="1" applyBorder="1" applyAlignment="1">
      <alignment horizontal="center"/>
    </xf>
    <xf numFmtId="9" fontId="0" fillId="5" borderId="5" xfId="2" applyFont="1" applyFill="1" applyBorder="1" applyAlignment="1" applyProtection="1">
      <alignment horizontal="center"/>
    </xf>
    <xf numFmtId="1" fontId="0" fillId="2" borderId="5" xfId="0" applyNumberFormat="1" applyFont="1" applyFill="1" applyBorder="1" applyAlignment="1">
      <alignment horizontal="center"/>
    </xf>
    <xf numFmtId="1" fontId="0" fillId="2" borderId="5" xfId="2" applyNumberFormat="1" applyFont="1" applyFill="1" applyBorder="1" applyAlignment="1" applyProtection="1">
      <alignment horizontal="center"/>
    </xf>
    <xf numFmtId="0" fontId="8" fillId="2" borderId="5" xfId="0" applyFont="1" applyFill="1" applyBorder="1"/>
    <xf numFmtId="49" fontId="16" fillId="0" borderId="5" xfId="0" applyNumberFormat="1" applyFont="1" applyBorder="1" applyAlignment="1">
      <alignment horizontal="left"/>
    </xf>
    <xf numFmtId="0" fontId="18" fillId="0" borderId="5" xfId="0" applyFont="1" applyFill="1" applyBorder="1" applyAlignment="1">
      <alignment wrapText="1"/>
    </xf>
    <xf numFmtId="0" fontId="18" fillId="0" borderId="5" xfId="0" applyFont="1" applyFill="1" applyBorder="1"/>
    <xf numFmtId="178" fontId="0" fillId="0" borderId="5" xfId="0" applyNumberFormat="1" applyFont="1" applyFill="1" applyBorder="1" applyAlignment="1">
      <alignment horizontal="right"/>
    </xf>
    <xf numFmtId="1" fontId="0" fillId="4" borderId="5" xfId="0" applyNumberFormat="1" applyFont="1" applyFill="1" applyBorder="1" applyAlignment="1">
      <alignment horizontal="center"/>
    </xf>
    <xf numFmtId="9" fontId="0" fillId="4" borderId="5" xfId="2" applyFont="1" applyFill="1" applyBorder="1" applyAlignment="1" applyProtection="1">
      <alignment horizontal="center"/>
    </xf>
    <xf numFmtId="1" fontId="0" fillId="0" borderId="5" xfId="0" applyNumberFormat="1" applyFont="1" applyFill="1" applyBorder="1" applyAlignment="1">
      <alignment horizontal="center"/>
    </xf>
    <xf numFmtId="1" fontId="0" fillId="0" borderId="5" xfId="2" applyNumberFormat="1" applyFont="1" applyFill="1" applyBorder="1" applyAlignment="1" applyProtection="1">
      <alignment horizontal="center"/>
    </xf>
    <xf numFmtId="0" fontId="8" fillId="0" borderId="5" xfId="0" applyFont="1" applyFill="1" applyBorder="1"/>
    <xf numFmtId="0" fontId="19" fillId="0" borderId="5" xfId="0" applyFont="1" applyFill="1" applyBorder="1" applyAlignment="1">
      <alignment wrapText="1"/>
    </xf>
    <xf numFmtId="0" fontId="8" fillId="0" borderId="0" xfId="0" applyFont="1"/>
    <xf numFmtId="176" fontId="8" fillId="0" borderId="4" xfId="0" applyNumberFormat="1" applyFont="1" applyBorder="1" applyAlignment="1">
      <alignment horizontal="center" vertical="center" textRotation="90"/>
    </xf>
    <xf numFmtId="0" fontId="22" fillId="2" borderId="0" xfId="0" applyFont="1" applyFill="1" applyAlignment="1"/>
    <xf numFmtId="0" fontId="23" fillId="0" borderId="1" xfId="0" applyFont="1" applyBorder="1" applyAlignment="1">
      <alignment vertical="top"/>
    </xf>
    <xf numFmtId="176" fontId="8" fillId="0" borderId="4" xfId="0" applyNumberFormat="1" applyFont="1" applyBorder="1" applyAlignment="1">
      <alignment horizontal="center" vertical="center" textRotation="90"/>
    </xf>
  </cellXfs>
  <cellStyles count="3">
    <cellStyle name="百分比" xfId="2" builtinId="5"/>
    <cellStyle name="常规" xfId="0" builtinId="0"/>
    <cellStyle name="超链接" xfId="1" builtinId="8"/>
  </cellStyles>
  <dxfs count="12">
    <dxf>
      <fill>
        <patternFill patternType="solid">
          <fgColor indexed="55"/>
          <bgColor indexed="23"/>
        </patternFill>
      </fill>
    </dxf>
    <dxf>
      <fill>
        <patternFill patternType="solid">
          <fgColor indexed="31"/>
          <bgColor indexed="44"/>
        </patternFill>
      </fill>
    </dxf>
    <dxf>
      <font>
        <b val="0"/>
        <condense val="0"/>
        <extend val="0"/>
        <color indexed="0"/>
      </font>
      <fill>
        <patternFill patternType="solid">
          <fgColor indexed="60"/>
          <bgColor indexed="10"/>
        </patternFill>
      </fill>
    </dxf>
    <dxf>
      <fill>
        <patternFill patternType="solid">
          <fgColor indexed="23"/>
          <bgColor indexed="54"/>
        </patternFill>
      </fill>
    </dxf>
    <dxf>
      <fill>
        <patternFill patternType="solid">
          <fgColor indexed="55"/>
          <bgColor indexed="24"/>
        </patternFill>
      </fill>
    </dxf>
    <dxf>
      <font>
        <b val="0"/>
        <condense val="0"/>
        <extend val="0"/>
        <color indexed="0"/>
      </font>
      <fill>
        <patternFill patternType="solid">
          <fgColor indexed="60"/>
          <bgColor indexed="10"/>
        </patternFill>
      </fill>
    </dxf>
    <dxf>
      <fill>
        <patternFill patternType="solid">
          <fgColor indexed="55"/>
          <bgColor indexed="23"/>
        </patternFill>
      </fill>
    </dxf>
    <dxf>
      <fill>
        <patternFill patternType="solid">
          <fgColor indexed="31"/>
          <bgColor indexed="44"/>
        </patternFill>
      </fill>
    </dxf>
    <dxf>
      <font>
        <b val="0"/>
        <condense val="0"/>
        <extend val="0"/>
        <color indexed="0"/>
      </font>
      <fill>
        <patternFill patternType="solid">
          <fgColor indexed="60"/>
          <bgColor indexed="10"/>
        </patternFill>
      </fill>
    </dxf>
    <dxf>
      <fill>
        <patternFill patternType="solid">
          <fgColor indexed="23"/>
          <bgColor indexed="54"/>
        </patternFill>
      </fill>
    </dxf>
    <dxf>
      <fill>
        <patternFill patternType="solid">
          <fgColor indexed="55"/>
          <bgColor indexed="24"/>
        </patternFill>
      </fill>
    </dxf>
    <dxf>
      <font>
        <b val="0"/>
        <condense val="0"/>
        <extend val="0"/>
        <color indexed="0"/>
      </font>
      <fill>
        <patternFill patternType="solid">
          <fgColor indexed="60"/>
          <bgColor indexed="1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6699FF"/>
      <rgbColor rgb="00993366"/>
      <rgbColor rgb="00EAEAEA"/>
      <rgbColor rgb="00CFE7F5"/>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99FF99"/>
      <rgbColor rgb="00CCFFCC"/>
      <rgbColor rgb="00FFFF99"/>
      <rgbColor rgb="0099CCFF"/>
      <rgbColor rgb="00FF99CC"/>
      <rgbColor rgb="00CC99FF"/>
      <rgbColor rgb="00FFCC99"/>
      <rgbColor rgb="003366FF"/>
      <rgbColor rgb="0033CCCC"/>
      <rgbColor rgb="0099CC00"/>
      <rgbColor rgb="00FFCC00"/>
      <rgbColor rgb="00FF9900"/>
      <rgbColor rgb="00FF6600"/>
      <rgbColor rgb="005F5F5F"/>
      <rgbColor rgb="00969696"/>
      <rgbColor rgb="00003366"/>
      <rgbColor rgb="00339966"/>
      <rgbColor rgb="00003300"/>
      <rgbColor rgb="00333300"/>
      <rgbColor rgb="00993300"/>
      <rgbColor rgb="00993366"/>
      <rgbColor rgb="00333399"/>
      <rgbColor rgb="00262626"/>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15" fmlaLink="$K$1" horiz="1" max="0" page="4" val="0"/>
</file>

<file path=xl/drawings/drawing1.xml><?xml version="1.0" encoding="utf-8"?>
<xdr:wsDr xmlns:xdr="http://schemas.openxmlformats.org/drawingml/2006/spreadsheetDrawing" xmlns:a="http://schemas.openxmlformats.org/drawingml/2006/main">
  <xdr:twoCellAnchor>
    <xdr:from>
      <xdr:col>0</xdr:col>
      <xdr:colOff>66675</xdr:colOff>
      <xdr:row>24</xdr:row>
      <xdr:rowOff>0</xdr:rowOff>
    </xdr:from>
    <xdr:to>
      <xdr:col>175</xdr:col>
      <xdr:colOff>28575</xdr:colOff>
      <xdr:row>62</xdr:row>
      <xdr:rowOff>9525</xdr:rowOff>
    </xdr:to>
    <xdr:sp macro="" textlink="" fLocksText="0">
      <xdr:nvSpPr>
        <xdr:cNvPr id="3" name="Rectangle 10"/>
        <xdr:cNvSpPr>
          <a:spLocks noChangeArrowheads="1"/>
        </xdr:cNvSpPr>
      </xdr:nvSpPr>
      <xdr:spPr bwMode="auto">
        <a:xfrm>
          <a:off x="66675" y="7734300"/>
          <a:ext cx="17287875" cy="6086475"/>
        </a:xfrm>
        <a:prstGeom prst="rect">
          <a:avLst/>
        </a:prstGeom>
        <a:solidFill>
          <a:srgbClr val="EAEAEA"/>
        </a:solidFill>
        <a:ln w="9360" cap="flat">
          <a:solidFill>
            <a:srgbClr val="000000"/>
          </a:solidFill>
          <a:miter lim="800000"/>
          <a:headEnd/>
          <a:tailEnd/>
        </a:ln>
        <a:effectLst/>
        <a:extLst>
          <a:ext uri="{AF507438-7753-43e0-B8FC-AC1667EBCBE1}">
            <a14:hiddenEffects xmln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rtl="0"/>
          <a:r>
            <a:rPr lang="en-AU" altLang="ko-KR" sz="1100" b="1" i="0" baseline="0">
              <a:effectLst/>
              <a:latin typeface="+mn-lt"/>
              <a:ea typeface="+mn-ea"/>
              <a:cs typeface="+mn-cs"/>
            </a:rPr>
            <a:t>[HOW TO USER THIS DOCUMENT]</a:t>
          </a:r>
          <a:endParaRPr lang="ko-KR" altLang="ko-KR" sz="1000">
            <a:effectLst/>
          </a:endParaRPr>
        </a:p>
        <a:p>
          <a:pPr algn="l" rtl="0">
            <a:defRPr sz="1000"/>
          </a:pPr>
          <a:endParaRPr lang="en-AU" sz="1000" b="0" i="0" u="none" strike="noStrike" baseline="0">
            <a:solidFill>
              <a:srgbClr val="000000"/>
            </a:solidFill>
            <a:latin typeface="Arial"/>
            <a:cs typeface="Arial"/>
          </a:endParaRPr>
        </a:p>
        <a:p>
          <a:pPr algn="l" rtl="0">
            <a:defRPr sz="1000"/>
          </a:pPr>
          <a:r>
            <a:rPr lang="en-AU" sz="1000" b="0" i="0" u="none" strike="noStrike" baseline="0">
              <a:solidFill>
                <a:srgbClr val="000000"/>
              </a:solidFill>
              <a:latin typeface="Arial"/>
              <a:cs typeface="Arial"/>
            </a:rPr>
            <a:t>- Modify the </a:t>
          </a:r>
          <a:r>
            <a:rPr lang="en-AU" sz="1000" b="1" i="0" u="none" strike="noStrike" baseline="0">
              <a:solidFill>
                <a:srgbClr val="008000"/>
              </a:solidFill>
              <a:latin typeface="Arial"/>
              <a:cs typeface="Arial"/>
            </a:rPr>
            <a:t>GREEN</a:t>
          </a:r>
          <a:r>
            <a:rPr lang="en-AU" sz="1000" b="0" i="0" u="none" strike="noStrike" baseline="0">
              <a:solidFill>
                <a:srgbClr val="000000"/>
              </a:solidFill>
              <a:latin typeface="Arial"/>
              <a:cs typeface="Arial"/>
            </a:rPr>
            <a:t> cells and the </a:t>
          </a:r>
          <a:r>
            <a:rPr lang="en-AU" sz="1000" b="1" i="0" u="none" strike="noStrike" baseline="0">
              <a:solidFill>
                <a:srgbClr val="000000"/>
              </a:solidFill>
              <a:latin typeface="Arial"/>
              <a:cs typeface="Arial"/>
            </a:rPr>
            <a:t>WBS</a:t>
          </a:r>
          <a:r>
            <a:rPr lang="en-AU" sz="1000" b="0" i="0" u="none" strike="noStrike" baseline="0">
              <a:solidFill>
                <a:srgbClr val="000000"/>
              </a:solidFill>
              <a:latin typeface="Arial"/>
              <a:cs typeface="Arial"/>
            </a:rPr>
            <a:t>, </a:t>
          </a:r>
          <a:r>
            <a:rPr lang="en-AU" sz="1000" b="1" i="0" u="none" strike="noStrike" baseline="0">
              <a:solidFill>
                <a:srgbClr val="000000"/>
              </a:solidFill>
              <a:latin typeface="Arial"/>
              <a:cs typeface="Arial"/>
            </a:rPr>
            <a:t>Tasks</a:t>
          </a:r>
          <a:r>
            <a:rPr lang="en-AU" sz="1000" b="0" i="0" u="none" strike="noStrike" baseline="0">
              <a:solidFill>
                <a:srgbClr val="000000"/>
              </a:solidFill>
              <a:latin typeface="Arial"/>
              <a:cs typeface="Arial"/>
            </a:rPr>
            <a:t>, and </a:t>
          </a:r>
          <a:r>
            <a:rPr lang="en-AU" sz="1000" b="1" i="0" u="none" strike="noStrike" baseline="0">
              <a:solidFill>
                <a:srgbClr val="000000"/>
              </a:solidFill>
              <a:latin typeface="Arial"/>
              <a:cs typeface="Arial"/>
            </a:rPr>
            <a:t>Task Lead</a:t>
          </a:r>
          <a:r>
            <a:rPr lang="en-AU" sz="1000" b="0" i="0" u="none" strike="noStrike" baseline="0">
              <a:solidFill>
                <a:srgbClr val="000000"/>
              </a:solidFill>
              <a:latin typeface="Arial"/>
              <a:cs typeface="Arial"/>
            </a:rPr>
            <a:t> columns. The rest of the columns are formulas.</a:t>
          </a:r>
        </a:p>
        <a:p>
          <a:pPr algn="l" rtl="0">
            <a:defRPr sz="1000"/>
          </a:pPr>
          <a:r>
            <a:rPr lang="en-AU" sz="1000" b="0" i="0" u="none" strike="noStrike" baseline="0">
              <a:solidFill>
                <a:srgbClr val="000000"/>
              </a:solidFill>
              <a:latin typeface="Arial"/>
              <a:cs typeface="Arial"/>
            </a:rPr>
            <a:t>- The number of weeks shown in the gantt chart is limited by the maximum number of columns available.</a:t>
          </a:r>
        </a:p>
        <a:p>
          <a:pPr algn="l" rtl="0">
            <a:defRPr sz="1000"/>
          </a:pPr>
          <a:r>
            <a:rPr lang="en-AU" sz="1000" b="0" i="0" u="none" strike="noStrike" baseline="0">
              <a:solidFill>
                <a:srgbClr val="000000"/>
              </a:solidFill>
              <a:latin typeface="Arial"/>
              <a:cs typeface="Arial"/>
            </a:rPr>
            <a:t>- The Start Date that you choose determines the first week in the gantt chart, starting on a Monday.</a:t>
          </a:r>
        </a:p>
        <a:p>
          <a:pPr algn="l" rtl="0">
            <a:defRPr sz="1000"/>
          </a:pPr>
          <a:r>
            <a:rPr lang="en-AU" sz="1000" b="0" i="0" u="none" strike="noStrike" baseline="0">
              <a:solidFill>
                <a:srgbClr val="000000"/>
              </a:solidFill>
              <a:latin typeface="Arial"/>
              <a:cs typeface="Arial"/>
            </a:rPr>
            <a:t>- Change the first day of the week via cell K8</a:t>
          </a:r>
        </a:p>
        <a:p>
          <a:pPr algn="l" rtl="0">
            <a:defRPr sz="1000"/>
          </a:pPr>
          <a:r>
            <a:rPr lang="en-AU" sz="1000" b="0" i="0" u="none" strike="noStrike" baseline="0">
              <a:solidFill>
                <a:srgbClr val="000000"/>
              </a:solidFill>
              <a:latin typeface="Arial"/>
              <a:cs typeface="Arial"/>
            </a:rPr>
            <a:t>- Use the slider to adjust the range of dates shown in the gantt chart.</a:t>
          </a:r>
        </a:p>
        <a:p>
          <a:pPr algn="l" rtl="0">
            <a:defRPr sz="1000"/>
          </a:pPr>
          <a:r>
            <a:rPr lang="en-AU" sz="1000" b="0" i="0" u="none" strike="noStrike" baseline="0">
              <a:solidFill>
                <a:srgbClr val="000000"/>
              </a:solidFill>
              <a:latin typeface="Arial"/>
              <a:cs typeface="Arial"/>
            </a:rPr>
            <a:t>- Only </a:t>
          </a:r>
          <a:r>
            <a:rPr lang="en-AU" sz="1000" b="1" i="0" u="none" strike="noStrike" baseline="0">
              <a:solidFill>
                <a:srgbClr val="000000"/>
              </a:solidFill>
              <a:latin typeface="Arial"/>
              <a:cs typeface="Arial"/>
            </a:rPr>
            <a:t>34</a:t>
          </a:r>
          <a:r>
            <a:rPr lang="en-AU" sz="1000" b="0" i="0" u="none" strike="noStrike" baseline="0">
              <a:solidFill>
                <a:srgbClr val="000000"/>
              </a:solidFill>
              <a:latin typeface="Arial"/>
              <a:cs typeface="Arial"/>
            </a:rPr>
            <a:t> weeks can be shown/printed at one time, because each week uses up </a:t>
          </a:r>
          <a:r>
            <a:rPr lang="en-AU" sz="1000" b="1" i="0" u="none" strike="noStrike" baseline="0">
              <a:solidFill>
                <a:srgbClr val="000000"/>
              </a:solidFill>
              <a:latin typeface="Arial"/>
              <a:cs typeface="Arial"/>
            </a:rPr>
            <a:t>7</a:t>
          </a:r>
          <a:r>
            <a:rPr lang="en-AU" sz="1000" b="0" i="0" u="none" strike="noStrike" baseline="0">
              <a:solidFill>
                <a:srgbClr val="000000"/>
              </a:solidFill>
              <a:latin typeface="Arial"/>
              <a:cs typeface="Arial"/>
            </a:rPr>
            <a:t> columns.</a:t>
          </a:r>
        </a:p>
        <a:p>
          <a:pPr algn="l" rtl="0">
            <a:defRPr sz="1000"/>
          </a:pPr>
          <a:endParaRPr lang="en-AU" sz="1000" b="0" i="0" u="none" strike="noStrike" baseline="0">
            <a:solidFill>
              <a:srgbClr val="000000"/>
            </a:solidFill>
            <a:latin typeface="Arial"/>
            <a:cs typeface="Arial"/>
          </a:endParaRPr>
        </a:p>
        <a:p>
          <a:pPr algn="l" rtl="0">
            <a:defRPr sz="1000"/>
          </a:pPr>
          <a:r>
            <a:rPr lang="en-AU" sz="1000" b="1" i="0" u="none" strike="noStrike" baseline="0">
              <a:solidFill>
                <a:srgbClr val="000000"/>
              </a:solidFill>
              <a:latin typeface="Arial"/>
              <a:cs typeface="Arial"/>
            </a:rPr>
            <a:t>Q: </a:t>
          </a:r>
          <a:r>
            <a:rPr lang="en-AU" sz="1000" b="0" i="0" u="none" strike="noStrike" baseline="0">
              <a:solidFill>
                <a:srgbClr val="000000"/>
              </a:solidFill>
              <a:latin typeface="Arial"/>
              <a:cs typeface="Arial"/>
            </a:rPr>
            <a:t>How do I make Task 2 start the day after the end of Task 1?</a:t>
          </a:r>
        </a:p>
        <a:p>
          <a:pPr algn="l" rtl="0">
            <a:defRPr sz="1000"/>
          </a:pPr>
          <a:r>
            <a:rPr lang="en-AU" sz="1000" b="0" i="0" u="none" strike="noStrike" baseline="0">
              <a:solidFill>
                <a:srgbClr val="000000"/>
              </a:solidFill>
              <a:latin typeface="Arial"/>
              <a:cs typeface="Arial"/>
            </a:rPr>
            <a:t>Use the following formula for the start date of Task 2:</a:t>
          </a:r>
        </a:p>
        <a:p>
          <a:pPr algn="l" rtl="0">
            <a:defRPr sz="1000"/>
          </a:pPr>
          <a:r>
            <a:rPr lang="en-AU" sz="1000" b="1" i="0" u="none" strike="noStrike" baseline="0">
              <a:solidFill>
                <a:srgbClr val="000000"/>
              </a:solidFill>
              <a:latin typeface="Arial"/>
              <a:cs typeface="Arial"/>
            </a:rPr>
            <a:t>=</a:t>
          </a:r>
          <a:r>
            <a:rPr lang="en-AU" sz="1000" b="1" i="1" u="none" strike="noStrike" baseline="0">
              <a:solidFill>
                <a:srgbClr val="000000"/>
              </a:solidFill>
              <a:latin typeface="Arial"/>
              <a:cs typeface="Arial"/>
            </a:rPr>
            <a:t>EndDate</a:t>
          </a:r>
          <a:r>
            <a:rPr lang="en-AU" sz="1000" b="1" i="0" u="none" strike="noStrike" baseline="0">
              <a:solidFill>
                <a:srgbClr val="000000"/>
              </a:solidFill>
              <a:latin typeface="Arial"/>
              <a:cs typeface="Arial"/>
            </a:rPr>
            <a:t>+1</a:t>
          </a:r>
        </a:p>
        <a:p>
          <a:pPr algn="l" rtl="0">
            <a:defRPr sz="1000"/>
          </a:pPr>
          <a:r>
            <a:rPr lang="en-AU" sz="1000" b="0" i="0" u="none" strike="noStrike" baseline="0">
              <a:solidFill>
                <a:srgbClr val="000000"/>
              </a:solidFill>
              <a:latin typeface="Arial"/>
              <a:cs typeface="Arial"/>
            </a:rPr>
            <a:t>where </a:t>
          </a:r>
          <a:r>
            <a:rPr lang="en-AU" sz="1000" b="0" i="1" u="none" strike="noStrike" baseline="0">
              <a:solidFill>
                <a:srgbClr val="000000"/>
              </a:solidFill>
              <a:latin typeface="Arial"/>
              <a:cs typeface="Arial"/>
            </a:rPr>
            <a:t>EndDate</a:t>
          </a:r>
          <a:r>
            <a:rPr lang="en-AU" sz="1000" b="0" i="0" u="none" strike="noStrike" baseline="0">
              <a:solidFill>
                <a:srgbClr val="000000"/>
              </a:solidFill>
              <a:latin typeface="Arial"/>
              <a:cs typeface="Arial"/>
            </a:rPr>
            <a:t> is the reference to the cell containing the end date of task 1</a:t>
          </a:r>
        </a:p>
        <a:p>
          <a:pPr algn="l" rtl="0">
            <a:defRPr sz="1000"/>
          </a:pPr>
          <a:endParaRPr lang="en-AU" sz="1000" b="0" i="0" u="none" strike="noStrike" baseline="0">
            <a:solidFill>
              <a:srgbClr val="000000"/>
            </a:solidFill>
            <a:latin typeface="Arial"/>
            <a:cs typeface="Arial"/>
          </a:endParaRPr>
        </a:p>
        <a:p>
          <a:pPr algn="l" rtl="0">
            <a:defRPr sz="1000"/>
          </a:pPr>
          <a:r>
            <a:rPr lang="en-AU" sz="1000" b="1" i="0" u="none" strike="noStrike" baseline="0">
              <a:solidFill>
                <a:srgbClr val="000000"/>
              </a:solidFill>
              <a:latin typeface="Arial"/>
              <a:cs typeface="Arial"/>
            </a:rPr>
            <a:t>Q: </a:t>
          </a:r>
          <a:r>
            <a:rPr lang="en-AU" sz="1000" b="0" i="0" u="none" strike="noStrike" baseline="0">
              <a:solidFill>
                <a:srgbClr val="000000"/>
              </a:solidFill>
              <a:latin typeface="Arial"/>
              <a:cs typeface="Arial"/>
            </a:rPr>
            <a:t>How do I </a:t>
          </a:r>
          <a:r>
            <a:rPr lang="en-AU" sz="1000" b="1" i="0" u="none" strike="noStrike" baseline="0">
              <a:solidFill>
                <a:srgbClr val="000000"/>
              </a:solidFill>
              <a:latin typeface="Arial"/>
              <a:cs typeface="Arial"/>
            </a:rPr>
            <a:t>add/insert tasks and subtasks</a:t>
          </a:r>
          <a:r>
            <a:rPr lang="en-AU" sz="1000" b="0" i="0" u="none" strike="noStrike" baseline="0">
              <a:solidFill>
                <a:srgbClr val="000000"/>
              </a:solidFill>
              <a:latin typeface="Arial"/>
              <a:cs typeface="Arial"/>
            </a:rPr>
            <a:t>?</a:t>
          </a:r>
        </a:p>
        <a:p>
          <a:pPr algn="l" rtl="0">
            <a:defRPr sz="1000"/>
          </a:pPr>
          <a:r>
            <a:rPr lang="en-AU" sz="1000" b="0" i="0" u="none" strike="noStrike" baseline="0">
              <a:solidFill>
                <a:srgbClr val="000000"/>
              </a:solidFill>
              <a:latin typeface="Arial"/>
              <a:cs typeface="Arial"/>
            </a:rPr>
            <a:t>Copy the entire ROW (or a group of rows) for the type of task(s) you want to add and then right-click on the row where you want to insert the new tasks, then select </a:t>
          </a:r>
          <a:r>
            <a:rPr lang="en-AU" sz="1000" b="0" i="1" u="none" strike="noStrike" baseline="0">
              <a:solidFill>
                <a:srgbClr val="000000"/>
              </a:solidFill>
              <a:latin typeface="Arial"/>
              <a:cs typeface="Arial"/>
            </a:rPr>
            <a:t>Insert Copied Cells</a:t>
          </a:r>
          <a:r>
            <a:rPr lang="en-AU" sz="1000" b="0" i="0" u="none" strike="noStrike" baseline="0">
              <a:solidFill>
                <a:srgbClr val="000000"/>
              </a:solidFill>
              <a:latin typeface="Arial"/>
              <a:cs typeface="Arial"/>
            </a:rPr>
            <a:t>.</a:t>
          </a:r>
        </a:p>
        <a:p>
          <a:pPr algn="l" rtl="0">
            <a:defRPr sz="1000"/>
          </a:pPr>
          <a:r>
            <a:rPr lang="en-AU" sz="1000" b="1" i="0" u="none" strike="noStrike" baseline="0">
              <a:solidFill>
                <a:srgbClr val="FF0000"/>
              </a:solidFill>
              <a:latin typeface="Arial"/>
              <a:cs typeface="Arial"/>
            </a:rPr>
            <a:t>Important Note:</a:t>
          </a:r>
          <a:r>
            <a:rPr lang="en-AU" sz="1000" b="0" i="0" u="none" strike="noStrike" baseline="0">
              <a:solidFill>
                <a:srgbClr val="000000"/>
              </a:solidFill>
              <a:latin typeface="Arial"/>
              <a:cs typeface="Arial"/>
            </a:rPr>
            <a:t> When inserting a new subtask after the last subtask or before the first subtask, you will need to update the formulas for calculating the Level 1 %Complete and Duration (see below) to include the new subtask, because the ranges won't automatically expand to include the additional row. </a:t>
          </a:r>
        </a:p>
        <a:p>
          <a:pPr algn="l" rtl="0">
            <a:defRPr sz="1000"/>
          </a:pPr>
          <a:endParaRPr lang="en-AU" sz="1000" b="0" i="0" u="none" strike="noStrike" baseline="0">
            <a:solidFill>
              <a:srgbClr val="000000"/>
            </a:solidFill>
            <a:latin typeface="Arial"/>
            <a:cs typeface="Arial"/>
          </a:endParaRPr>
        </a:p>
        <a:p>
          <a:pPr algn="l" rtl="0">
            <a:defRPr sz="1000"/>
          </a:pPr>
          <a:r>
            <a:rPr lang="en-AU" sz="1000" b="1" i="0" u="none" strike="noStrike" baseline="0">
              <a:solidFill>
                <a:srgbClr val="000000"/>
              </a:solidFill>
              <a:latin typeface="Arial"/>
              <a:cs typeface="Arial"/>
            </a:rPr>
            <a:t>Q: </a:t>
          </a:r>
          <a:r>
            <a:rPr lang="en-AU" sz="1000" b="0" i="0" u="none" strike="noStrike" baseline="0">
              <a:solidFill>
                <a:srgbClr val="000000"/>
              </a:solidFill>
              <a:latin typeface="Arial"/>
              <a:cs typeface="Arial"/>
            </a:rPr>
            <a:t>How do I calculate the </a:t>
          </a:r>
          <a:r>
            <a:rPr lang="en-AU" sz="1000" b="1" i="0" u="none" strike="noStrike" baseline="0">
              <a:solidFill>
                <a:srgbClr val="000000"/>
              </a:solidFill>
              <a:latin typeface="Arial"/>
              <a:cs typeface="Arial"/>
            </a:rPr>
            <a:t>%Complete</a:t>
          </a:r>
          <a:r>
            <a:rPr lang="en-AU" sz="1000" b="0" i="0" u="none" strike="noStrike" baseline="0">
              <a:solidFill>
                <a:srgbClr val="000000"/>
              </a:solidFill>
              <a:latin typeface="Arial"/>
              <a:cs typeface="Arial"/>
            </a:rPr>
            <a:t> for a </a:t>
          </a:r>
          <a:r>
            <a:rPr lang="en-AU" sz="1000" b="1" i="0" u="none" strike="noStrike" baseline="0">
              <a:solidFill>
                <a:srgbClr val="000000"/>
              </a:solidFill>
              <a:latin typeface="Arial"/>
              <a:cs typeface="Arial"/>
            </a:rPr>
            <a:t>Level 1</a:t>
          </a:r>
          <a:r>
            <a:rPr lang="en-AU" sz="1000" b="0" i="0" u="none" strike="noStrike" baseline="0">
              <a:solidFill>
                <a:srgbClr val="000000"/>
              </a:solidFill>
              <a:latin typeface="Arial"/>
              <a:cs typeface="Arial"/>
            </a:rPr>
            <a:t> task based upon the %Complete of all of the associated subtasks?</a:t>
          </a:r>
        </a:p>
        <a:p>
          <a:pPr algn="l" rtl="0">
            <a:defRPr sz="1000"/>
          </a:pPr>
          <a:r>
            <a:rPr lang="en-AU" sz="1000" b="0" i="0" u="none" strike="noStrike" baseline="0">
              <a:solidFill>
                <a:srgbClr val="000000"/>
              </a:solidFill>
              <a:latin typeface="Arial"/>
              <a:cs typeface="Arial"/>
            </a:rPr>
            <a:t>Example: If Task 1 is on row 11 and the subtasks are on rows 12-15, use the following formula:</a:t>
          </a:r>
        </a:p>
        <a:p>
          <a:pPr algn="l" rtl="0">
            <a:defRPr sz="1000"/>
          </a:pPr>
          <a:r>
            <a:rPr lang="en-AU" sz="1000" b="1" i="0" u="none" strike="noStrike" baseline="0">
              <a:solidFill>
                <a:srgbClr val="000000"/>
              </a:solidFill>
              <a:latin typeface="Arial"/>
              <a:cs typeface="Arial"/>
            </a:rPr>
            <a:t>=SUMPRODUCT(</a:t>
          </a:r>
          <a:r>
            <a:rPr lang="en-AU" sz="1000" b="1" i="0" u="none" strike="noStrike" baseline="0">
              <a:solidFill>
                <a:srgbClr val="0000FF"/>
              </a:solidFill>
              <a:latin typeface="Arial"/>
              <a:cs typeface="Arial"/>
            </a:rPr>
            <a:t>F12:F15</a:t>
          </a:r>
          <a:r>
            <a:rPr lang="en-AU" sz="1000" b="1" i="0" u="none" strike="noStrike" baseline="0">
              <a:solidFill>
                <a:srgbClr val="000000"/>
              </a:solidFill>
              <a:latin typeface="Arial"/>
              <a:cs typeface="Arial"/>
            </a:rPr>
            <a:t>;</a:t>
          </a:r>
          <a:r>
            <a:rPr lang="en-AU" sz="1000" b="1" i="0" u="none" strike="noStrike" baseline="0">
              <a:solidFill>
                <a:srgbClr val="FF0000"/>
              </a:solidFill>
              <a:latin typeface="Arial"/>
              <a:cs typeface="Arial"/>
            </a:rPr>
            <a:t>G12:G15</a:t>
          </a:r>
          <a:r>
            <a:rPr lang="en-AU" sz="1000" b="1" i="0" u="none" strike="noStrike" baseline="0">
              <a:solidFill>
                <a:srgbClr val="000000"/>
              </a:solidFill>
              <a:latin typeface="Arial"/>
              <a:cs typeface="Arial"/>
            </a:rPr>
            <a:t>)/SUM(</a:t>
          </a:r>
          <a:r>
            <a:rPr lang="en-AU" sz="1000" b="1" i="0" u="none" strike="noStrike" baseline="0">
              <a:solidFill>
                <a:srgbClr val="FF00FF"/>
              </a:solidFill>
              <a:latin typeface="Arial"/>
              <a:cs typeface="Arial"/>
            </a:rPr>
            <a:t>F12:F15</a:t>
          </a:r>
          <a:r>
            <a:rPr lang="en-AU" sz="1000" b="1" i="0" u="none" strike="noStrike" baseline="0">
              <a:solidFill>
                <a:srgbClr val="000000"/>
              </a:solidFill>
              <a:latin typeface="Arial"/>
              <a:cs typeface="Arial"/>
            </a:rPr>
            <a:t>)</a:t>
          </a:r>
        </a:p>
        <a:p>
          <a:pPr algn="l" rtl="0">
            <a:defRPr sz="1000"/>
          </a:pPr>
          <a:endParaRPr lang="en-AU" sz="1000" b="0" i="0" u="none" strike="noStrike" baseline="0">
            <a:solidFill>
              <a:srgbClr val="000000"/>
            </a:solidFill>
            <a:latin typeface="Arial"/>
            <a:cs typeface="Arial"/>
          </a:endParaRPr>
        </a:p>
        <a:p>
          <a:pPr algn="l" rtl="0">
            <a:defRPr sz="1000"/>
          </a:pPr>
          <a:r>
            <a:rPr lang="en-AU" sz="1000" b="1" i="0" u="none" strike="noStrike" baseline="0">
              <a:solidFill>
                <a:srgbClr val="000000"/>
              </a:solidFill>
              <a:latin typeface="Arial"/>
              <a:cs typeface="Arial"/>
            </a:rPr>
            <a:t>Q: </a:t>
          </a:r>
          <a:r>
            <a:rPr lang="en-AU" sz="1000" b="0" i="0" u="none" strike="noStrike" baseline="0">
              <a:solidFill>
                <a:srgbClr val="000000"/>
              </a:solidFill>
              <a:latin typeface="Arial"/>
              <a:cs typeface="Arial"/>
            </a:rPr>
            <a:t>How do I calculate the </a:t>
          </a:r>
          <a:r>
            <a:rPr lang="en-AU" sz="1000" b="1" i="0" u="none" strike="noStrike" baseline="0">
              <a:solidFill>
                <a:srgbClr val="000000"/>
              </a:solidFill>
              <a:latin typeface="Arial"/>
              <a:cs typeface="Arial"/>
            </a:rPr>
            <a:t>Duration</a:t>
          </a:r>
          <a:r>
            <a:rPr lang="en-AU" sz="1000" b="0" i="0" u="none" strike="noStrike" baseline="0">
              <a:solidFill>
                <a:srgbClr val="000000"/>
              </a:solidFill>
              <a:latin typeface="Arial"/>
              <a:cs typeface="Arial"/>
            </a:rPr>
            <a:t> for a </a:t>
          </a:r>
          <a:r>
            <a:rPr lang="en-AU" sz="1000" b="1" i="0" u="none" strike="noStrike" baseline="0">
              <a:solidFill>
                <a:srgbClr val="000000"/>
              </a:solidFill>
              <a:latin typeface="Arial"/>
              <a:cs typeface="Arial"/>
            </a:rPr>
            <a:t>Level 1</a:t>
          </a:r>
          <a:r>
            <a:rPr lang="en-AU" sz="1000" b="0" i="0" u="none" strike="noStrike" baseline="0">
              <a:solidFill>
                <a:srgbClr val="000000"/>
              </a:solidFill>
              <a:latin typeface="Arial"/>
              <a:cs typeface="Arial"/>
            </a:rPr>
            <a:t> task based upon the largest end date of a sub task?</a:t>
          </a:r>
        </a:p>
        <a:p>
          <a:pPr algn="l" rtl="0">
            <a:defRPr sz="1000"/>
          </a:pPr>
          <a:r>
            <a:rPr lang="en-AU" sz="1000" b="0" i="0" u="none" strike="noStrike" baseline="0">
              <a:solidFill>
                <a:srgbClr val="000000"/>
              </a:solidFill>
              <a:latin typeface="Arial"/>
              <a:cs typeface="Arial"/>
            </a:rPr>
            <a:t>Example: If the Level 1 task is on row 11 and the sub tasks are on rows 12-15, use the following formula</a:t>
          </a:r>
        </a:p>
        <a:p>
          <a:pPr algn="l" rtl="0">
            <a:defRPr sz="1000"/>
          </a:pPr>
          <a:r>
            <a:rPr lang="en-AU" sz="1000" b="1" i="0" u="none" strike="noStrike" baseline="0">
              <a:solidFill>
                <a:srgbClr val="000000"/>
              </a:solidFill>
              <a:latin typeface="Arial"/>
              <a:cs typeface="Arial"/>
            </a:rPr>
            <a:t>=MAX(</a:t>
          </a:r>
          <a:r>
            <a:rPr lang="en-AU" sz="1000" b="1" i="0" u="none" strike="noStrike" baseline="0">
              <a:solidFill>
                <a:srgbClr val="0000FF"/>
              </a:solidFill>
              <a:latin typeface="Arial"/>
              <a:cs typeface="Arial"/>
            </a:rPr>
            <a:t>E12:E15</a:t>
          </a:r>
          <a:r>
            <a:rPr lang="en-AU" sz="1000" b="1" i="0" u="none" strike="noStrike" baseline="0">
              <a:solidFill>
                <a:srgbClr val="000000"/>
              </a:solidFill>
              <a:latin typeface="Arial"/>
              <a:cs typeface="Arial"/>
            </a:rPr>
            <a:t>)-</a:t>
          </a:r>
          <a:r>
            <a:rPr lang="en-AU" sz="1000" b="1" i="0" u="none" strike="noStrike" baseline="0">
              <a:solidFill>
                <a:srgbClr val="FF0000"/>
              </a:solidFill>
              <a:latin typeface="Arial"/>
              <a:cs typeface="Arial"/>
            </a:rPr>
            <a:t>D11</a:t>
          </a:r>
        </a:p>
        <a:p>
          <a:pPr algn="l" rtl="0">
            <a:defRPr sz="1000"/>
          </a:pPr>
          <a:endParaRPr lang="en-AU" sz="1000" b="0" i="0" u="none" strike="noStrike" baseline="0">
            <a:solidFill>
              <a:srgbClr val="000000"/>
            </a:solidFill>
            <a:latin typeface="Arial"/>
            <a:cs typeface="Arial"/>
          </a:endParaRPr>
        </a:p>
        <a:p>
          <a:pPr algn="l" rtl="0">
            <a:defRPr sz="1000"/>
          </a:pPr>
          <a:r>
            <a:rPr lang="en-AU" sz="1000" b="1" i="0" u="none" strike="noStrike" baseline="0">
              <a:solidFill>
                <a:srgbClr val="000000"/>
              </a:solidFill>
              <a:latin typeface="Arial"/>
              <a:cs typeface="Arial"/>
            </a:rPr>
            <a:t>Q: </a:t>
          </a:r>
          <a:r>
            <a:rPr lang="en-AU" sz="1000" b="0" i="0" u="none" strike="noStrike" baseline="0">
              <a:solidFill>
                <a:srgbClr val="000000"/>
              </a:solidFill>
              <a:latin typeface="Arial"/>
              <a:cs typeface="Arial"/>
            </a:rPr>
            <a:t>How can I include </a:t>
          </a:r>
          <a:r>
            <a:rPr lang="en-AU" sz="1000" b="1" i="0" u="none" strike="noStrike" baseline="0">
              <a:solidFill>
                <a:srgbClr val="000000"/>
              </a:solidFill>
              <a:latin typeface="Arial"/>
              <a:cs typeface="Arial"/>
            </a:rPr>
            <a:t>holidays</a:t>
          </a:r>
          <a:r>
            <a:rPr lang="en-AU" sz="1000" b="0" i="0" u="none" strike="noStrike" baseline="0">
              <a:solidFill>
                <a:srgbClr val="000000"/>
              </a:solidFill>
              <a:latin typeface="Arial"/>
              <a:cs typeface="Arial"/>
            </a:rPr>
            <a:t> in the calculation of the Working Days?</a:t>
          </a:r>
        </a:p>
        <a:p>
          <a:pPr algn="l" rtl="0">
            <a:defRPr sz="1000"/>
          </a:pPr>
          <a:r>
            <a:rPr lang="en-AU" sz="1000" b="0" i="0" u="none" strike="noStrike" baseline="0">
              <a:solidFill>
                <a:srgbClr val="000000"/>
              </a:solidFill>
              <a:latin typeface="Arial"/>
              <a:cs typeface="Arial"/>
            </a:rPr>
            <a:t>You can add a list of holidays to exclude in the NETWORKDAYS function. See the help on that function.</a:t>
          </a:r>
        </a:p>
        <a:p>
          <a:pPr algn="l" rtl="0">
            <a:defRPr sz="1000"/>
          </a:pPr>
          <a:endParaRPr lang="en-AU" sz="1000" b="0" i="0" u="none" strike="noStrike" baseline="0">
            <a:solidFill>
              <a:srgbClr val="000000"/>
            </a:solidFill>
            <a:latin typeface="Arial"/>
            <a:cs typeface="Arial"/>
          </a:endParaRPr>
        </a:p>
        <a:p>
          <a:pPr algn="l" rtl="0">
            <a:defRPr sz="1000"/>
          </a:pPr>
          <a:r>
            <a:rPr lang="en-AU" sz="1000" b="1" i="0" u="none" strike="noStrike" baseline="0">
              <a:solidFill>
                <a:srgbClr val="000000"/>
              </a:solidFill>
              <a:latin typeface="Arial"/>
              <a:cs typeface="Arial"/>
            </a:rPr>
            <a:t>Q: </a:t>
          </a:r>
          <a:r>
            <a:rPr lang="en-AU" sz="1000" b="0" i="0" u="none" strike="noStrike" baseline="0">
              <a:solidFill>
                <a:srgbClr val="000000"/>
              </a:solidFill>
              <a:latin typeface="Arial"/>
              <a:cs typeface="Arial"/>
            </a:rPr>
            <a:t>How do I change the </a:t>
          </a:r>
          <a:r>
            <a:rPr lang="en-AU" sz="1000" b="1" i="0" u="none" strike="noStrike" baseline="0">
              <a:solidFill>
                <a:srgbClr val="000000"/>
              </a:solidFill>
              <a:latin typeface="Arial"/>
              <a:cs typeface="Arial"/>
            </a:rPr>
            <a:t>print settings</a:t>
          </a:r>
          <a:r>
            <a:rPr lang="en-AU" sz="1000" b="0" i="0" u="none" strike="noStrike" baseline="0">
              <a:solidFill>
                <a:srgbClr val="000000"/>
              </a:solidFill>
              <a:latin typeface="Arial"/>
              <a:cs typeface="Arial"/>
            </a:rPr>
            <a:t>?</a:t>
          </a:r>
        </a:p>
        <a:p>
          <a:pPr algn="l" rtl="0">
            <a:defRPr sz="1000"/>
          </a:pPr>
          <a:r>
            <a:rPr lang="en-AU" sz="1000" b="0" i="0" u="none" strike="noStrike" baseline="0">
              <a:solidFill>
                <a:srgbClr val="000000"/>
              </a:solidFill>
              <a:latin typeface="Arial"/>
              <a:cs typeface="Arial"/>
            </a:rPr>
            <a:t>Select the entire range of cells that you want to print and then define a Print Range in the Format menu. Then go to Format &gt; Page and select the Sheet tab. Adjust the Scaling mode as desired.</a:t>
          </a:r>
        </a:p>
      </xdr:txBody>
    </xdr:sp>
    <xdr:clientData/>
  </xdr:twoCellAnchor>
  <mc:AlternateContent xmlns:mc="http://schemas.openxmlformats.org/markup-compatibility/2006">
    <mc:Choice xmlns:a14="http://schemas.microsoft.com/office/drawing/2010/main" Requires="a14">
      <xdr:twoCellAnchor>
        <xdr:from>
          <xdr:col>41</xdr:col>
          <xdr:colOff>9525</xdr:colOff>
          <xdr:row>7</xdr:row>
          <xdr:rowOff>0</xdr:rowOff>
        </xdr:from>
        <xdr:to>
          <xdr:col>133</xdr:col>
          <xdr:colOff>9525</xdr:colOff>
          <xdr:row>8</xdr:row>
          <xdr:rowOff>9525</xdr:rowOff>
        </xdr:to>
        <xdr:sp macro="" textlink="">
          <xdr:nvSpPr>
            <xdr:cNvPr id="2049" name="ScrollBar" hidden="1">
              <a:extLst>
                <a:ext uri="{63B3BB69-23CF-44E3-9099-C40C66FF867C}">
                  <a14:compatExt spid="_x0000_s2049"/>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V28"/>
  <sheetViews>
    <sheetView showGridLines="0" tabSelected="1" topLeftCell="A4" workbookViewId="0">
      <selection activeCell="C22" sqref="C22"/>
    </sheetView>
  </sheetViews>
  <sheetFormatPr defaultColWidth="1.140625" defaultRowHeight="12.75"/>
  <cols>
    <col min="1" max="1" width="5" style="1" customWidth="1"/>
    <col min="2" max="2" width="38.7109375" customWidth="1"/>
    <col min="3" max="3" width="22.42578125" customWidth="1"/>
    <col min="4" max="5" width="10.140625" customWidth="1"/>
    <col min="6" max="6" width="4.7109375" customWidth="1"/>
    <col min="7" max="7" width="5.85546875" customWidth="1"/>
    <col min="8" max="10" width="3.42578125" customWidth="1"/>
    <col min="11" max="11" width="2.7109375" customWidth="1"/>
    <col min="12" max="60" width="2" customWidth="1"/>
    <col min="61" max="227" width="0.42578125" customWidth="1"/>
    <col min="228" max="250" width="0.42578125" style="1" customWidth="1"/>
    <col min="251" max="16384" width="1.140625" style="1"/>
  </cols>
  <sheetData>
    <row r="1" spans="1:256" ht="25.35" customHeight="1">
      <c r="A1" s="55" t="s">
        <v>21</v>
      </c>
      <c r="B1" s="2"/>
      <c r="C1" s="2"/>
      <c r="D1" s="2"/>
      <c r="E1" s="2"/>
      <c r="F1" s="2"/>
      <c r="G1" s="2"/>
      <c r="H1" s="3"/>
      <c r="I1" s="3"/>
      <c r="J1" s="4"/>
      <c r="K1" s="5">
        <v>0</v>
      </c>
      <c r="HT1"/>
      <c r="HU1"/>
      <c r="HV1"/>
      <c r="HW1"/>
      <c r="HX1"/>
      <c r="HY1"/>
      <c r="HZ1"/>
      <c r="IA1"/>
      <c r="IB1"/>
      <c r="IC1"/>
      <c r="ID1"/>
      <c r="IE1"/>
      <c r="IF1"/>
      <c r="IG1"/>
      <c r="IH1"/>
      <c r="II1"/>
      <c r="IJ1"/>
      <c r="IK1"/>
      <c r="IL1"/>
      <c r="IM1"/>
      <c r="IN1"/>
      <c r="IO1"/>
    </row>
    <row r="2" spans="1:256" ht="7.5" hidden="1" customHeight="1">
      <c r="K2" s="6"/>
    </row>
    <row r="3" spans="1:256" ht="7.5" hidden="1" customHeight="1">
      <c r="A3" s="7"/>
    </row>
    <row r="4" spans="1:256" s="8" customFormat="1" ht="14.1" customHeight="1">
      <c r="A4" s="56"/>
      <c r="HT4" s="9"/>
      <c r="HU4" s="9"/>
      <c r="HV4" s="9"/>
      <c r="HW4" s="9"/>
      <c r="HX4" s="9"/>
      <c r="HY4" s="9"/>
      <c r="HZ4" s="9"/>
      <c r="IA4" s="9"/>
      <c r="IB4" s="9"/>
      <c r="IC4" s="9"/>
      <c r="ID4" s="9"/>
      <c r="IE4" s="9"/>
      <c r="IF4" s="9"/>
      <c r="IG4" s="9"/>
      <c r="IH4" s="9"/>
      <c r="II4" s="9"/>
      <c r="IJ4" s="9"/>
      <c r="IK4" s="9"/>
      <c r="IL4" s="9"/>
      <c r="IM4" s="9"/>
      <c r="IN4" s="9"/>
      <c r="IO4" s="9"/>
      <c r="IP4" s="9"/>
      <c r="IQ4" s="9"/>
      <c r="IR4" s="9"/>
      <c r="IS4" s="9"/>
      <c r="IT4" s="9"/>
      <c r="IU4" s="9"/>
      <c r="IV4" s="9"/>
    </row>
    <row r="5" spans="1:256" ht="7.5" customHeight="1"/>
    <row r="6" spans="1:256">
      <c r="B6" s="10" t="s">
        <v>22</v>
      </c>
      <c r="C6" s="11"/>
      <c r="D6" s="11"/>
      <c r="E6" s="12"/>
      <c r="F6" s="13"/>
      <c r="G6" s="13"/>
    </row>
    <row r="7" spans="1:256">
      <c r="B7" s="10" t="s">
        <v>0</v>
      </c>
      <c r="C7" s="14">
        <f ca="1">TODAY()</f>
        <v>42622</v>
      </c>
      <c r="D7" s="15">
        <f ca="1">C7</f>
        <v>42622</v>
      </c>
      <c r="E7" s="16" t="s">
        <v>1</v>
      </c>
      <c r="F7" s="13"/>
      <c r="G7" s="13"/>
    </row>
    <row r="8" spans="1:256">
      <c r="A8" s="17" t="s">
        <v>2</v>
      </c>
      <c r="B8" s="10" t="s">
        <v>3</v>
      </c>
      <c r="C8" s="14">
        <v>42611</v>
      </c>
      <c r="D8" s="15">
        <f>C8</f>
        <v>42611</v>
      </c>
      <c r="E8" s="13"/>
      <c r="F8" s="18"/>
      <c r="G8" s="13"/>
      <c r="I8" s="13"/>
      <c r="J8" s="19" t="s">
        <v>4</v>
      </c>
      <c r="K8" s="20">
        <v>2</v>
      </c>
      <c r="L8" s="21">
        <f>(C8-WEEKDAY(C8,1)+K8)+7*K1</f>
        <v>42611</v>
      </c>
      <c r="M8" s="22">
        <f t="shared" ref="M8:BX8" si="0">L8+1</f>
        <v>42612</v>
      </c>
      <c r="N8" s="22">
        <f t="shared" si="0"/>
        <v>42613</v>
      </c>
      <c r="O8" s="22">
        <f t="shared" si="0"/>
        <v>42614</v>
      </c>
      <c r="P8" s="22">
        <f t="shared" si="0"/>
        <v>42615</v>
      </c>
      <c r="Q8" s="22">
        <f t="shared" si="0"/>
        <v>42616</v>
      </c>
      <c r="R8" s="22">
        <f t="shared" si="0"/>
        <v>42617</v>
      </c>
      <c r="S8" s="22">
        <f t="shared" si="0"/>
        <v>42618</v>
      </c>
      <c r="T8" s="22">
        <f t="shared" si="0"/>
        <v>42619</v>
      </c>
      <c r="U8" s="22">
        <f t="shared" si="0"/>
        <v>42620</v>
      </c>
      <c r="V8" s="22">
        <f t="shared" si="0"/>
        <v>42621</v>
      </c>
      <c r="W8" s="22">
        <f t="shared" si="0"/>
        <v>42622</v>
      </c>
      <c r="X8" s="22">
        <f t="shared" si="0"/>
        <v>42623</v>
      </c>
      <c r="Y8" s="22">
        <f t="shared" si="0"/>
        <v>42624</v>
      </c>
      <c r="Z8" s="22">
        <f t="shared" si="0"/>
        <v>42625</v>
      </c>
      <c r="AA8" s="22">
        <f t="shared" si="0"/>
        <v>42626</v>
      </c>
      <c r="AB8" s="22">
        <f t="shared" si="0"/>
        <v>42627</v>
      </c>
      <c r="AC8" s="22">
        <f t="shared" si="0"/>
        <v>42628</v>
      </c>
      <c r="AD8" s="22">
        <f t="shared" si="0"/>
        <v>42629</v>
      </c>
      <c r="AE8" s="22">
        <f t="shared" si="0"/>
        <v>42630</v>
      </c>
      <c r="AF8" s="22">
        <f t="shared" si="0"/>
        <v>42631</v>
      </c>
      <c r="AG8" s="22">
        <f t="shared" si="0"/>
        <v>42632</v>
      </c>
      <c r="AH8" s="22">
        <f t="shared" si="0"/>
        <v>42633</v>
      </c>
      <c r="AI8" s="22">
        <f t="shared" si="0"/>
        <v>42634</v>
      </c>
      <c r="AJ8" s="22">
        <f t="shared" si="0"/>
        <v>42635</v>
      </c>
      <c r="AK8" s="22">
        <f t="shared" si="0"/>
        <v>42636</v>
      </c>
      <c r="AL8" s="22">
        <f t="shared" si="0"/>
        <v>42637</v>
      </c>
      <c r="AM8" s="22">
        <f t="shared" si="0"/>
        <v>42638</v>
      </c>
      <c r="AN8" s="22">
        <f t="shared" si="0"/>
        <v>42639</v>
      </c>
      <c r="AO8" s="22">
        <f t="shared" si="0"/>
        <v>42640</v>
      </c>
      <c r="AP8" s="22">
        <f t="shared" si="0"/>
        <v>42641</v>
      </c>
      <c r="AQ8" s="22">
        <f t="shared" si="0"/>
        <v>42642</v>
      </c>
      <c r="AR8" s="22">
        <f t="shared" si="0"/>
        <v>42643</v>
      </c>
      <c r="AS8" s="22">
        <f t="shared" si="0"/>
        <v>42644</v>
      </c>
      <c r="AT8" s="22">
        <f t="shared" si="0"/>
        <v>42645</v>
      </c>
      <c r="AU8" s="22">
        <f t="shared" si="0"/>
        <v>42646</v>
      </c>
      <c r="AV8" s="22">
        <f t="shared" si="0"/>
        <v>42647</v>
      </c>
      <c r="AW8" s="22">
        <f t="shared" si="0"/>
        <v>42648</v>
      </c>
      <c r="AX8" s="22">
        <f t="shared" si="0"/>
        <v>42649</v>
      </c>
      <c r="AY8" s="22">
        <f t="shared" si="0"/>
        <v>42650</v>
      </c>
      <c r="AZ8" s="22">
        <f t="shared" si="0"/>
        <v>42651</v>
      </c>
      <c r="BA8" s="22">
        <f t="shared" si="0"/>
        <v>42652</v>
      </c>
      <c r="BB8" s="22">
        <f t="shared" si="0"/>
        <v>42653</v>
      </c>
      <c r="BC8" s="22">
        <f t="shared" si="0"/>
        <v>42654</v>
      </c>
      <c r="BD8" s="22">
        <f t="shared" si="0"/>
        <v>42655</v>
      </c>
      <c r="BE8" s="22">
        <f t="shared" si="0"/>
        <v>42656</v>
      </c>
      <c r="BF8" s="22">
        <f t="shared" si="0"/>
        <v>42657</v>
      </c>
      <c r="BG8" s="22">
        <f t="shared" si="0"/>
        <v>42658</v>
      </c>
      <c r="BH8" s="22">
        <f t="shared" si="0"/>
        <v>42659</v>
      </c>
      <c r="BI8" s="22">
        <f t="shared" si="0"/>
        <v>42660</v>
      </c>
      <c r="BJ8" s="22">
        <f t="shared" si="0"/>
        <v>42661</v>
      </c>
      <c r="BK8" s="22">
        <f t="shared" si="0"/>
        <v>42662</v>
      </c>
      <c r="BL8" s="22">
        <f t="shared" si="0"/>
        <v>42663</v>
      </c>
      <c r="BM8" s="22">
        <f t="shared" si="0"/>
        <v>42664</v>
      </c>
      <c r="BN8" s="22">
        <f t="shared" si="0"/>
        <v>42665</v>
      </c>
      <c r="BO8" s="22">
        <f t="shared" si="0"/>
        <v>42666</v>
      </c>
      <c r="BP8" s="22">
        <f t="shared" si="0"/>
        <v>42667</v>
      </c>
      <c r="BQ8" s="22">
        <f t="shared" si="0"/>
        <v>42668</v>
      </c>
      <c r="BR8" s="22">
        <f t="shared" si="0"/>
        <v>42669</v>
      </c>
      <c r="BS8" s="22">
        <f t="shared" si="0"/>
        <v>42670</v>
      </c>
      <c r="BT8" s="22">
        <f t="shared" si="0"/>
        <v>42671</v>
      </c>
      <c r="BU8" s="22">
        <f t="shared" si="0"/>
        <v>42672</v>
      </c>
      <c r="BV8" s="22">
        <f t="shared" si="0"/>
        <v>42673</v>
      </c>
      <c r="BW8" s="22">
        <f t="shared" si="0"/>
        <v>42674</v>
      </c>
      <c r="BX8" s="22">
        <f t="shared" si="0"/>
        <v>42675</v>
      </c>
      <c r="BY8" s="22">
        <f t="shared" ref="BY8:EJ8" si="1">BX8+1</f>
        <v>42676</v>
      </c>
      <c r="BZ8" s="22">
        <f t="shared" si="1"/>
        <v>42677</v>
      </c>
      <c r="CA8" s="22">
        <f t="shared" si="1"/>
        <v>42678</v>
      </c>
      <c r="CB8" s="22">
        <f t="shared" si="1"/>
        <v>42679</v>
      </c>
      <c r="CC8" s="22">
        <f t="shared" si="1"/>
        <v>42680</v>
      </c>
      <c r="CD8" s="22">
        <f t="shared" si="1"/>
        <v>42681</v>
      </c>
      <c r="CE8" s="22">
        <f t="shared" si="1"/>
        <v>42682</v>
      </c>
      <c r="CF8" s="22">
        <f t="shared" si="1"/>
        <v>42683</v>
      </c>
      <c r="CG8" s="22">
        <f t="shared" si="1"/>
        <v>42684</v>
      </c>
      <c r="CH8" s="22">
        <f t="shared" si="1"/>
        <v>42685</v>
      </c>
      <c r="CI8" s="22">
        <f t="shared" si="1"/>
        <v>42686</v>
      </c>
      <c r="CJ8" s="22">
        <f t="shared" si="1"/>
        <v>42687</v>
      </c>
      <c r="CK8" s="22">
        <f t="shared" si="1"/>
        <v>42688</v>
      </c>
      <c r="CL8" s="22">
        <f t="shared" si="1"/>
        <v>42689</v>
      </c>
      <c r="CM8" s="22">
        <f t="shared" si="1"/>
        <v>42690</v>
      </c>
      <c r="CN8" s="22">
        <f t="shared" si="1"/>
        <v>42691</v>
      </c>
      <c r="CO8" s="22">
        <f t="shared" si="1"/>
        <v>42692</v>
      </c>
      <c r="CP8" s="22">
        <f t="shared" si="1"/>
        <v>42693</v>
      </c>
      <c r="CQ8" s="22">
        <f t="shared" si="1"/>
        <v>42694</v>
      </c>
      <c r="CR8" s="22">
        <f t="shared" si="1"/>
        <v>42695</v>
      </c>
      <c r="CS8" s="22">
        <f t="shared" si="1"/>
        <v>42696</v>
      </c>
      <c r="CT8" s="22">
        <f t="shared" si="1"/>
        <v>42697</v>
      </c>
      <c r="CU8" s="22">
        <f t="shared" si="1"/>
        <v>42698</v>
      </c>
      <c r="CV8" s="22">
        <f t="shared" si="1"/>
        <v>42699</v>
      </c>
      <c r="CW8" s="22">
        <f t="shared" si="1"/>
        <v>42700</v>
      </c>
      <c r="CX8" s="22">
        <f t="shared" si="1"/>
        <v>42701</v>
      </c>
      <c r="CY8" s="22">
        <f t="shared" si="1"/>
        <v>42702</v>
      </c>
      <c r="CZ8" s="22">
        <f t="shared" si="1"/>
        <v>42703</v>
      </c>
      <c r="DA8" s="22">
        <f t="shared" si="1"/>
        <v>42704</v>
      </c>
      <c r="DB8" s="22">
        <f t="shared" si="1"/>
        <v>42705</v>
      </c>
      <c r="DC8" s="22">
        <f t="shared" si="1"/>
        <v>42706</v>
      </c>
      <c r="DD8" s="22">
        <f t="shared" si="1"/>
        <v>42707</v>
      </c>
      <c r="DE8" s="22">
        <f t="shared" si="1"/>
        <v>42708</v>
      </c>
      <c r="DF8" s="22">
        <f t="shared" si="1"/>
        <v>42709</v>
      </c>
      <c r="DG8" s="22">
        <f t="shared" si="1"/>
        <v>42710</v>
      </c>
      <c r="DH8" s="22">
        <f t="shared" si="1"/>
        <v>42711</v>
      </c>
      <c r="DI8" s="22">
        <f t="shared" si="1"/>
        <v>42712</v>
      </c>
      <c r="DJ8" s="22">
        <f t="shared" si="1"/>
        <v>42713</v>
      </c>
      <c r="DK8" s="22">
        <f t="shared" si="1"/>
        <v>42714</v>
      </c>
      <c r="DL8" s="22">
        <f t="shared" si="1"/>
        <v>42715</v>
      </c>
      <c r="DM8" s="22">
        <f t="shared" si="1"/>
        <v>42716</v>
      </c>
      <c r="DN8" s="22">
        <f t="shared" si="1"/>
        <v>42717</v>
      </c>
      <c r="DO8" s="22">
        <f t="shared" si="1"/>
        <v>42718</v>
      </c>
      <c r="DP8" s="22">
        <f t="shared" si="1"/>
        <v>42719</v>
      </c>
      <c r="DQ8" s="22">
        <f t="shared" si="1"/>
        <v>42720</v>
      </c>
      <c r="DR8" s="22">
        <f t="shared" si="1"/>
        <v>42721</v>
      </c>
      <c r="DS8" s="22">
        <f t="shared" si="1"/>
        <v>42722</v>
      </c>
      <c r="DT8" s="22">
        <f t="shared" si="1"/>
        <v>42723</v>
      </c>
      <c r="DU8" s="22">
        <f t="shared" si="1"/>
        <v>42724</v>
      </c>
      <c r="DV8" s="22">
        <f t="shared" si="1"/>
        <v>42725</v>
      </c>
      <c r="DW8" s="22">
        <f t="shared" si="1"/>
        <v>42726</v>
      </c>
      <c r="DX8" s="22">
        <f t="shared" si="1"/>
        <v>42727</v>
      </c>
      <c r="DY8" s="22">
        <f t="shared" si="1"/>
        <v>42728</v>
      </c>
      <c r="DZ8" s="22">
        <f t="shared" si="1"/>
        <v>42729</v>
      </c>
      <c r="EA8" s="22">
        <f t="shared" si="1"/>
        <v>42730</v>
      </c>
      <c r="EB8" s="22">
        <f t="shared" si="1"/>
        <v>42731</v>
      </c>
      <c r="EC8" s="22">
        <f t="shared" si="1"/>
        <v>42732</v>
      </c>
      <c r="ED8" s="22">
        <f t="shared" si="1"/>
        <v>42733</v>
      </c>
      <c r="EE8" s="22">
        <f t="shared" si="1"/>
        <v>42734</v>
      </c>
      <c r="EF8" s="22">
        <f t="shared" si="1"/>
        <v>42735</v>
      </c>
      <c r="EG8" s="22">
        <f t="shared" si="1"/>
        <v>42736</v>
      </c>
      <c r="EH8" s="22">
        <f t="shared" si="1"/>
        <v>42737</v>
      </c>
      <c r="EI8" s="22">
        <f t="shared" si="1"/>
        <v>42738</v>
      </c>
      <c r="EJ8" s="22">
        <f t="shared" si="1"/>
        <v>42739</v>
      </c>
      <c r="EK8" s="22">
        <f t="shared" ref="EK8:GV8" si="2">EJ8+1</f>
        <v>42740</v>
      </c>
      <c r="EL8" s="22">
        <f t="shared" si="2"/>
        <v>42741</v>
      </c>
      <c r="EM8" s="22">
        <f t="shared" si="2"/>
        <v>42742</v>
      </c>
      <c r="EN8" s="22">
        <f t="shared" si="2"/>
        <v>42743</v>
      </c>
      <c r="EO8" s="22">
        <f t="shared" si="2"/>
        <v>42744</v>
      </c>
      <c r="EP8" s="22">
        <f t="shared" si="2"/>
        <v>42745</v>
      </c>
      <c r="EQ8" s="22">
        <f t="shared" si="2"/>
        <v>42746</v>
      </c>
      <c r="ER8" s="22">
        <f t="shared" si="2"/>
        <v>42747</v>
      </c>
      <c r="ES8" s="22">
        <f t="shared" si="2"/>
        <v>42748</v>
      </c>
      <c r="ET8" s="22">
        <f t="shared" si="2"/>
        <v>42749</v>
      </c>
      <c r="EU8" s="22">
        <f t="shared" si="2"/>
        <v>42750</v>
      </c>
      <c r="EV8" s="22">
        <f t="shared" si="2"/>
        <v>42751</v>
      </c>
      <c r="EW8" s="22">
        <f t="shared" si="2"/>
        <v>42752</v>
      </c>
      <c r="EX8" s="22">
        <f t="shared" si="2"/>
        <v>42753</v>
      </c>
      <c r="EY8" s="22">
        <f t="shared" si="2"/>
        <v>42754</v>
      </c>
      <c r="EZ8" s="22">
        <f t="shared" si="2"/>
        <v>42755</v>
      </c>
      <c r="FA8" s="22">
        <f t="shared" si="2"/>
        <v>42756</v>
      </c>
      <c r="FB8" s="22">
        <f t="shared" si="2"/>
        <v>42757</v>
      </c>
      <c r="FC8" s="22">
        <f t="shared" si="2"/>
        <v>42758</v>
      </c>
      <c r="FD8" s="22">
        <f t="shared" si="2"/>
        <v>42759</v>
      </c>
      <c r="FE8" s="22">
        <f t="shared" si="2"/>
        <v>42760</v>
      </c>
      <c r="FF8" s="22">
        <f t="shared" si="2"/>
        <v>42761</v>
      </c>
      <c r="FG8" s="22">
        <f t="shared" si="2"/>
        <v>42762</v>
      </c>
      <c r="FH8" s="22">
        <f t="shared" si="2"/>
        <v>42763</v>
      </c>
      <c r="FI8" s="22">
        <f t="shared" si="2"/>
        <v>42764</v>
      </c>
      <c r="FJ8" s="22">
        <f t="shared" si="2"/>
        <v>42765</v>
      </c>
      <c r="FK8" s="22">
        <f t="shared" si="2"/>
        <v>42766</v>
      </c>
      <c r="FL8" s="22">
        <f t="shared" si="2"/>
        <v>42767</v>
      </c>
      <c r="FM8" s="22">
        <f t="shared" si="2"/>
        <v>42768</v>
      </c>
      <c r="FN8" s="22">
        <f t="shared" si="2"/>
        <v>42769</v>
      </c>
      <c r="FO8" s="22">
        <f t="shared" si="2"/>
        <v>42770</v>
      </c>
      <c r="FP8" s="22">
        <f t="shared" si="2"/>
        <v>42771</v>
      </c>
      <c r="FQ8" s="22">
        <f t="shared" si="2"/>
        <v>42772</v>
      </c>
      <c r="FR8" s="22">
        <f t="shared" si="2"/>
        <v>42773</v>
      </c>
      <c r="FS8" s="22">
        <f t="shared" si="2"/>
        <v>42774</v>
      </c>
      <c r="FT8" s="22">
        <f t="shared" si="2"/>
        <v>42775</v>
      </c>
      <c r="FU8" s="22">
        <f t="shared" si="2"/>
        <v>42776</v>
      </c>
      <c r="FV8" s="22">
        <f t="shared" si="2"/>
        <v>42777</v>
      </c>
      <c r="FW8" s="22">
        <f t="shared" si="2"/>
        <v>42778</v>
      </c>
      <c r="FX8" s="22">
        <f t="shared" si="2"/>
        <v>42779</v>
      </c>
      <c r="FY8" s="22">
        <f t="shared" si="2"/>
        <v>42780</v>
      </c>
      <c r="FZ8" s="22">
        <f t="shared" si="2"/>
        <v>42781</v>
      </c>
      <c r="GA8" s="22">
        <f t="shared" si="2"/>
        <v>42782</v>
      </c>
      <c r="GB8" s="22">
        <f t="shared" si="2"/>
        <v>42783</v>
      </c>
      <c r="GC8" s="22">
        <f t="shared" si="2"/>
        <v>42784</v>
      </c>
      <c r="GD8" s="22">
        <f t="shared" si="2"/>
        <v>42785</v>
      </c>
      <c r="GE8" s="22">
        <f t="shared" si="2"/>
        <v>42786</v>
      </c>
      <c r="GF8" s="22">
        <f t="shared" si="2"/>
        <v>42787</v>
      </c>
      <c r="GG8" s="22">
        <f t="shared" si="2"/>
        <v>42788</v>
      </c>
      <c r="GH8" s="22">
        <f t="shared" si="2"/>
        <v>42789</v>
      </c>
      <c r="GI8" s="22">
        <f t="shared" si="2"/>
        <v>42790</v>
      </c>
      <c r="GJ8" s="22">
        <f t="shared" si="2"/>
        <v>42791</v>
      </c>
      <c r="GK8" s="22">
        <f t="shared" si="2"/>
        <v>42792</v>
      </c>
      <c r="GL8" s="22">
        <f t="shared" si="2"/>
        <v>42793</v>
      </c>
      <c r="GM8" s="22">
        <f t="shared" si="2"/>
        <v>42794</v>
      </c>
      <c r="GN8" s="22">
        <f t="shared" si="2"/>
        <v>42795</v>
      </c>
      <c r="GO8" s="22">
        <f t="shared" si="2"/>
        <v>42796</v>
      </c>
      <c r="GP8" s="22">
        <f t="shared" si="2"/>
        <v>42797</v>
      </c>
      <c r="GQ8" s="22">
        <f t="shared" si="2"/>
        <v>42798</v>
      </c>
      <c r="GR8" s="22">
        <f t="shared" si="2"/>
        <v>42799</v>
      </c>
      <c r="GS8" s="22">
        <f t="shared" si="2"/>
        <v>42800</v>
      </c>
      <c r="GT8" s="22">
        <f t="shared" si="2"/>
        <v>42801</v>
      </c>
      <c r="GU8" s="22">
        <f t="shared" si="2"/>
        <v>42802</v>
      </c>
      <c r="GV8" s="22">
        <f t="shared" si="2"/>
        <v>42803</v>
      </c>
      <c r="GW8" s="22">
        <f t="shared" ref="GW8:IO8" si="3">GV8+1</f>
        <v>42804</v>
      </c>
      <c r="GX8" s="22">
        <f t="shared" si="3"/>
        <v>42805</v>
      </c>
      <c r="GY8" s="22">
        <f t="shared" si="3"/>
        <v>42806</v>
      </c>
      <c r="GZ8" s="22">
        <f t="shared" si="3"/>
        <v>42807</v>
      </c>
      <c r="HA8" s="22">
        <f t="shared" si="3"/>
        <v>42808</v>
      </c>
      <c r="HB8" s="22">
        <f t="shared" si="3"/>
        <v>42809</v>
      </c>
      <c r="HC8" s="22">
        <f t="shared" si="3"/>
        <v>42810</v>
      </c>
      <c r="HD8" s="22">
        <f t="shared" si="3"/>
        <v>42811</v>
      </c>
      <c r="HE8" s="22">
        <f t="shared" si="3"/>
        <v>42812</v>
      </c>
      <c r="HF8" s="22">
        <f t="shared" si="3"/>
        <v>42813</v>
      </c>
      <c r="HG8" s="22">
        <f t="shared" si="3"/>
        <v>42814</v>
      </c>
      <c r="HH8" s="22">
        <f t="shared" si="3"/>
        <v>42815</v>
      </c>
      <c r="HI8" s="22">
        <f t="shared" si="3"/>
        <v>42816</v>
      </c>
      <c r="HJ8" s="22">
        <f t="shared" si="3"/>
        <v>42817</v>
      </c>
      <c r="HK8" s="22">
        <f t="shared" si="3"/>
        <v>42818</v>
      </c>
      <c r="HL8" s="22">
        <f t="shared" si="3"/>
        <v>42819</v>
      </c>
      <c r="HM8" s="22">
        <f t="shared" si="3"/>
        <v>42820</v>
      </c>
      <c r="HN8" s="22">
        <f t="shared" si="3"/>
        <v>42821</v>
      </c>
      <c r="HO8" s="22">
        <f t="shared" si="3"/>
        <v>42822</v>
      </c>
      <c r="HP8" s="22">
        <f t="shared" si="3"/>
        <v>42823</v>
      </c>
      <c r="HQ8" s="22">
        <f t="shared" si="3"/>
        <v>42824</v>
      </c>
      <c r="HR8" s="22">
        <f t="shared" si="3"/>
        <v>42825</v>
      </c>
      <c r="HS8" s="22">
        <f t="shared" si="3"/>
        <v>42826</v>
      </c>
      <c r="HT8" s="22">
        <f t="shared" si="3"/>
        <v>42827</v>
      </c>
      <c r="HU8" s="22">
        <f t="shared" si="3"/>
        <v>42828</v>
      </c>
      <c r="HV8" s="22">
        <f t="shared" si="3"/>
        <v>42829</v>
      </c>
      <c r="HW8" s="22">
        <f t="shared" si="3"/>
        <v>42830</v>
      </c>
      <c r="HX8" s="22">
        <f t="shared" si="3"/>
        <v>42831</v>
      </c>
      <c r="HY8" s="22">
        <f t="shared" si="3"/>
        <v>42832</v>
      </c>
      <c r="HZ8" s="22">
        <f t="shared" si="3"/>
        <v>42833</v>
      </c>
      <c r="IA8" s="22">
        <f t="shared" si="3"/>
        <v>42834</v>
      </c>
      <c r="IB8" s="22">
        <f t="shared" si="3"/>
        <v>42835</v>
      </c>
      <c r="IC8" s="22">
        <f t="shared" si="3"/>
        <v>42836</v>
      </c>
      <c r="ID8" s="22">
        <f t="shared" si="3"/>
        <v>42837</v>
      </c>
      <c r="IE8" s="22">
        <f t="shared" si="3"/>
        <v>42838</v>
      </c>
      <c r="IF8" s="22">
        <f t="shared" si="3"/>
        <v>42839</v>
      </c>
      <c r="IG8" s="22">
        <f t="shared" si="3"/>
        <v>42840</v>
      </c>
      <c r="IH8" s="22">
        <f t="shared" si="3"/>
        <v>42841</v>
      </c>
      <c r="II8" s="22">
        <f t="shared" si="3"/>
        <v>42842</v>
      </c>
      <c r="IJ8" s="22">
        <f t="shared" si="3"/>
        <v>42843</v>
      </c>
      <c r="IK8" s="22">
        <f t="shared" si="3"/>
        <v>42844</v>
      </c>
      <c r="IL8" s="22">
        <f t="shared" si="3"/>
        <v>42845</v>
      </c>
      <c r="IM8" s="22">
        <f t="shared" si="3"/>
        <v>42846</v>
      </c>
      <c r="IN8" s="22">
        <f t="shared" si="3"/>
        <v>42847</v>
      </c>
      <c r="IO8" s="22">
        <f t="shared" si="3"/>
        <v>42848</v>
      </c>
    </row>
    <row r="9" spans="1:256" s="54" customFormat="1" ht="68.099999999999994" customHeight="1" thickBot="1">
      <c r="A9" s="23" t="s">
        <v>5</v>
      </c>
      <c r="B9" s="24" t="s">
        <v>6</v>
      </c>
      <c r="C9" s="25" t="s">
        <v>22</v>
      </c>
      <c r="D9" s="24" t="s">
        <v>7</v>
      </c>
      <c r="E9" s="24" t="s">
        <v>8</v>
      </c>
      <c r="F9" s="26" t="s">
        <v>9</v>
      </c>
      <c r="G9" s="27" t="s">
        <v>10</v>
      </c>
      <c r="H9" s="26" t="s">
        <v>11</v>
      </c>
      <c r="I9" s="27" t="s">
        <v>12</v>
      </c>
      <c r="J9" s="27" t="s">
        <v>13</v>
      </c>
      <c r="K9" s="28"/>
      <c r="L9" s="57">
        <f>L8</f>
        <v>42611</v>
      </c>
      <c r="M9" s="57"/>
      <c r="N9" s="57"/>
      <c r="O9" s="57"/>
      <c r="P9" s="57"/>
      <c r="Q9" s="57"/>
      <c r="R9" s="57"/>
      <c r="S9" s="57">
        <f>S8</f>
        <v>42618</v>
      </c>
      <c r="T9" s="57"/>
      <c r="U9" s="57"/>
      <c r="V9" s="57"/>
      <c r="W9" s="57"/>
      <c r="X9" s="57"/>
      <c r="Y9" s="57"/>
      <c r="Z9" s="57">
        <f>Z8</f>
        <v>42625</v>
      </c>
      <c r="AA9" s="57"/>
      <c r="AB9" s="57"/>
      <c r="AC9" s="57"/>
      <c r="AD9" s="57"/>
      <c r="AE9" s="57"/>
      <c r="AF9" s="57"/>
      <c r="AG9" s="57">
        <f>AG8</f>
        <v>42632</v>
      </c>
      <c r="AH9" s="57"/>
      <c r="AI9" s="57"/>
      <c r="AJ9" s="57"/>
      <c r="AK9" s="57"/>
      <c r="AL9" s="57"/>
      <c r="AM9" s="57"/>
      <c r="AN9" s="57">
        <f>AN8</f>
        <v>42639</v>
      </c>
      <c r="AO9" s="57"/>
      <c r="AP9" s="57"/>
      <c r="AQ9" s="57"/>
      <c r="AR9" s="57"/>
      <c r="AS9" s="57"/>
      <c r="AT9" s="57"/>
      <c r="AU9" s="57">
        <f>AU8</f>
        <v>42646</v>
      </c>
      <c r="AV9" s="57"/>
      <c r="AW9" s="57"/>
      <c r="AX9" s="57"/>
      <c r="AY9" s="57"/>
      <c r="AZ9" s="57"/>
      <c r="BA9" s="57"/>
      <c r="BB9" s="57">
        <f>BB8</f>
        <v>42653</v>
      </c>
      <c r="BC9" s="57"/>
      <c r="BD9" s="57"/>
      <c r="BE9" s="57"/>
      <c r="BF9" s="57"/>
      <c r="BG9" s="57"/>
      <c r="BH9" s="57"/>
      <c r="BI9" s="57">
        <f>BI8</f>
        <v>42660</v>
      </c>
      <c r="BJ9" s="57"/>
      <c r="BK9" s="57"/>
      <c r="BL9" s="57"/>
      <c r="BM9" s="57"/>
      <c r="BN9" s="57"/>
      <c r="BO9" s="57"/>
      <c r="BP9" s="57">
        <f>BP8</f>
        <v>42667</v>
      </c>
      <c r="BQ9" s="57"/>
      <c r="BR9" s="57"/>
      <c r="BS9" s="57"/>
      <c r="BT9" s="57"/>
      <c r="BU9" s="57"/>
      <c r="BV9" s="57"/>
      <c r="BW9" s="57">
        <f>BW8</f>
        <v>42674</v>
      </c>
      <c r="BX9" s="57"/>
      <c r="BY9" s="57"/>
      <c r="BZ9" s="57"/>
      <c r="CA9" s="57"/>
      <c r="CB9" s="57"/>
      <c r="CC9" s="57"/>
      <c r="CD9" s="57">
        <f>CD8</f>
        <v>42681</v>
      </c>
      <c r="CE9" s="57"/>
      <c r="CF9" s="57"/>
      <c r="CG9" s="57"/>
      <c r="CH9" s="57"/>
      <c r="CI9" s="57"/>
      <c r="CJ9" s="57"/>
      <c r="CK9" s="57">
        <f>CK8</f>
        <v>42688</v>
      </c>
      <c r="CL9" s="57"/>
      <c r="CM9" s="57"/>
      <c r="CN9" s="57"/>
      <c r="CO9" s="57"/>
      <c r="CP9" s="57"/>
      <c r="CQ9" s="57"/>
      <c r="CR9" s="57">
        <f>CR8</f>
        <v>42695</v>
      </c>
      <c r="CS9" s="57"/>
      <c r="CT9" s="57"/>
      <c r="CU9" s="57"/>
      <c r="CV9" s="57"/>
      <c r="CW9" s="57"/>
      <c r="CX9" s="57"/>
      <c r="CY9" s="57">
        <f>CY8</f>
        <v>42702</v>
      </c>
      <c r="CZ9" s="57"/>
      <c r="DA9" s="57"/>
      <c r="DB9" s="57"/>
      <c r="DC9" s="57"/>
      <c r="DD9" s="57"/>
      <c r="DE9" s="57"/>
      <c r="DF9" s="57">
        <f>DF8</f>
        <v>42709</v>
      </c>
      <c r="DG9" s="57"/>
      <c r="DH9" s="57"/>
      <c r="DI9" s="57"/>
      <c r="DJ9" s="57"/>
      <c r="DK9" s="57"/>
      <c r="DL9" s="57"/>
      <c r="DM9" s="57">
        <f>DM8</f>
        <v>42716</v>
      </c>
      <c r="DN9" s="57"/>
      <c r="DO9" s="57"/>
      <c r="DP9" s="57"/>
      <c r="DQ9" s="57"/>
      <c r="DR9" s="57"/>
      <c r="DS9" s="57"/>
      <c r="DT9" s="57">
        <f>DT8</f>
        <v>42723</v>
      </c>
      <c r="DU9" s="57"/>
      <c r="DV9" s="57"/>
      <c r="DW9" s="57"/>
      <c r="DX9" s="57"/>
      <c r="DY9" s="57"/>
      <c r="DZ9" s="57"/>
      <c r="EA9" s="57">
        <f>EA8</f>
        <v>42730</v>
      </c>
      <c r="EB9" s="57"/>
      <c r="EC9" s="57"/>
      <c r="ED9" s="57"/>
      <c r="EE9" s="57"/>
      <c r="EF9" s="57"/>
      <c r="EG9" s="57"/>
      <c r="EH9" s="57">
        <f>EH8</f>
        <v>42737</v>
      </c>
      <c r="EI9" s="57"/>
      <c r="EJ9" s="57"/>
      <c r="EK9" s="57"/>
      <c r="EL9" s="57"/>
      <c r="EM9" s="57"/>
      <c r="EN9" s="57"/>
      <c r="EO9" s="57">
        <f>EO8</f>
        <v>42744</v>
      </c>
      <c r="EP9" s="57"/>
      <c r="EQ9" s="57"/>
      <c r="ER9" s="57"/>
      <c r="ES9" s="57"/>
      <c r="ET9" s="57"/>
      <c r="EU9" s="57"/>
      <c r="EV9" s="57">
        <f>EV8</f>
        <v>42751</v>
      </c>
      <c r="EW9" s="57"/>
      <c r="EX9" s="57"/>
      <c r="EY9" s="57"/>
      <c r="EZ9" s="57"/>
      <c r="FA9" s="57"/>
      <c r="FB9" s="57"/>
      <c r="FC9" s="57">
        <f>FC8</f>
        <v>42758</v>
      </c>
      <c r="FD9" s="57"/>
      <c r="FE9" s="57"/>
      <c r="FF9" s="57"/>
      <c r="FG9" s="57"/>
      <c r="FH9" s="57"/>
      <c r="FI9" s="57"/>
      <c r="FJ9" s="57">
        <f>FJ8</f>
        <v>42765</v>
      </c>
      <c r="FK9" s="57"/>
      <c r="FL9" s="57"/>
      <c r="FM9" s="57"/>
      <c r="FN9" s="57"/>
      <c r="FO9" s="57"/>
      <c r="FP9" s="57"/>
      <c r="FQ9" s="57">
        <f>FQ8</f>
        <v>42772</v>
      </c>
      <c r="FR9" s="57"/>
      <c r="FS9" s="57"/>
      <c r="FT9" s="57"/>
      <c r="FU9" s="57"/>
      <c r="FV9" s="57"/>
      <c r="FW9" s="57"/>
      <c r="FX9" s="57">
        <f>FX8</f>
        <v>42779</v>
      </c>
      <c r="FY9" s="57"/>
      <c r="FZ9" s="57"/>
      <c r="GA9" s="57"/>
      <c r="GB9" s="57"/>
      <c r="GC9" s="57"/>
      <c r="GD9" s="57"/>
      <c r="GE9" s="57">
        <f>GE8</f>
        <v>42786</v>
      </c>
      <c r="GF9" s="57"/>
      <c r="GG9" s="57"/>
      <c r="GH9" s="57"/>
      <c r="GI9" s="57"/>
      <c r="GJ9" s="57"/>
      <c r="GK9" s="57"/>
      <c r="GL9" s="57">
        <f>GL8</f>
        <v>42793</v>
      </c>
      <c r="GM9" s="57"/>
      <c r="GN9" s="57"/>
      <c r="GO9" s="57"/>
      <c r="GP9" s="57"/>
      <c r="GQ9" s="57"/>
      <c r="GR9" s="57"/>
      <c r="GS9" s="57">
        <f>GS8</f>
        <v>42800</v>
      </c>
      <c r="GT9" s="57"/>
      <c r="GU9" s="57"/>
      <c r="GV9" s="57"/>
      <c r="GW9" s="57"/>
      <c r="GX9" s="57"/>
      <c r="GY9" s="57"/>
      <c r="GZ9" s="57">
        <f>GZ8</f>
        <v>42807</v>
      </c>
      <c r="HA9" s="57"/>
      <c r="HB9" s="57"/>
      <c r="HC9" s="57"/>
      <c r="HD9" s="57"/>
      <c r="HE9" s="57"/>
      <c r="HF9" s="57"/>
      <c r="HG9" s="57">
        <f>HG8</f>
        <v>42814</v>
      </c>
      <c r="HH9" s="57"/>
      <c r="HI9" s="57"/>
      <c r="HJ9" s="57"/>
      <c r="HK9" s="57"/>
      <c r="HL9" s="57"/>
      <c r="HM9" s="57"/>
      <c r="HN9" s="57">
        <f>HN8</f>
        <v>42821</v>
      </c>
      <c r="HO9" s="57"/>
      <c r="HP9" s="57"/>
      <c r="HQ9" s="57"/>
      <c r="HR9" s="57"/>
      <c r="HS9" s="57"/>
      <c r="HT9" s="57"/>
      <c r="HU9" s="57">
        <f>HU8</f>
        <v>42828</v>
      </c>
      <c r="HV9" s="57"/>
      <c r="HW9" s="57"/>
      <c r="HX9" s="57"/>
      <c r="HY9" s="57"/>
      <c r="HZ9" s="57"/>
      <c r="IA9" s="57"/>
      <c r="IB9" s="57">
        <f>IB8</f>
        <v>42835</v>
      </c>
      <c r="IC9" s="57"/>
      <c r="ID9" s="57"/>
      <c r="IE9" s="57"/>
      <c r="IF9" s="57"/>
      <c r="IG9" s="57"/>
      <c r="IH9" s="57"/>
      <c r="II9" s="57">
        <f>II8</f>
        <v>42842</v>
      </c>
      <c r="IJ9" s="57"/>
      <c r="IK9" s="57"/>
      <c r="IL9" s="57"/>
      <c r="IM9" s="57"/>
      <c r="IN9" s="57"/>
      <c r="IO9" s="57"/>
      <c r="IP9" s="29"/>
      <c r="IQ9" s="29"/>
      <c r="IR9" s="29"/>
      <c r="IS9" s="29"/>
      <c r="IT9" s="29"/>
      <c r="IU9" s="29"/>
      <c r="IV9" s="29"/>
    </row>
    <row r="10" spans="1:256" s="31" customFormat="1" ht="7.5" customHeight="1">
      <c r="A10" s="30"/>
      <c r="E10" s="32"/>
      <c r="F10" s="32"/>
      <c r="H10" s="32"/>
    </row>
    <row r="11" spans="1:256" s="42" customFormat="1" ht="15.6" customHeight="1">
      <c r="A11" s="33" t="s">
        <v>14</v>
      </c>
      <c r="B11" s="34" t="s">
        <v>15</v>
      </c>
      <c r="C11" s="35" t="s">
        <v>23</v>
      </c>
      <c r="D11" s="36">
        <v>42611</v>
      </c>
      <c r="E11" s="37">
        <f>D11+F11</f>
        <v>42624</v>
      </c>
      <c r="F11" s="38">
        <f>MAX(E12:E14)-D11</f>
        <v>13</v>
      </c>
      <c r="G11" s="39">
        <f>SUMPRODUCT(F12:F14,G12:G14)/SUM(F12:F14)</f>
        <v>1</v>
      </c>
      <c r="H11" s="40">
        <f t="shared" ref="H11:H17" si="4">NETWORKDAYS(D11,E11)</f>
        <v>10</v>
      </c>
      <c r="I11" s="41">
        <f t="shared" ref="I11:I17" si="5">ROUNDDOWN(G11*F11,0)</f>
        <v>13</v>
      </c>
      <c r="J11" s="40">
        <f t="shared" ref="J11:J17" si="6">F11-I11</f>
        <v>0</v>
      </c>
      <c r="IP11" s="31"/>
      <c r="IQ11" s="31"/>
      <c r="IR11" s="31"/>
      <c r="IS11" s="31"/>
      <c r="IT11" s="31"/>
      <c r="IU11" s="31"/>
      <c r="IV11" s="31"/>
    </row>
    <row r="12" spans="1:256" s="51" customFormat="1" ht="15.6" customHeight="1">
      <c r="A12" s="43" t="s">
        <v>16</v>
      </c>
      <c r="B12" s="44" t="s">
        <v>24</v>
      </c>
      <c r="C12" s="45"/>
      <c r="D12" s="36">
        <v>42611</v>
      </c>
      <c r="E12" s="46">
        <f>D12+F12</f>
        <v>42620</v>
      </c>
      <c r="F12" s="47">
        <v>9</v>
      </c>
      <c r="G12" s="48">
        <v>1</v>
      </c>
      <c r="H12" s="49">
        <f t="shared" si="4"/>
        <v>8</v>
      </c>
      <c r="I12" s="50">
        <f t="shared" si="5"/>
        <v>9</v>
      </c>
      <c r="J12" s="49">
        <f t="shared" si="6"/>
        <v>0</v>
      </c>
      <c r="IP12" s="31"/>
      <c r="IQ12" s="31"/>
      <c r="IR12" s="31"/>
      <c r="IS12" s="31"/>
      <c r="IT12" s="31"/>
      <c r="IU12" s="31"/>
      <c r="IV12" s="31"/>
    </row>
    <row r="13" spans="1:256" s="51" customFormat="1" ht="15.6" customHeight="1">
      <c r="A13" s="43" t="s">
        <v>17</v>
      </c>
      <c r="B13" s="52" t="s">
        <v>25</v>
      </c>
      <c r="C13" s="45"/>
      <c r="D13" s="36">
        <v>42618</v>
      </c>
      <c r="E13" s="46">
        <f>D13+F13</f>
        <v>42624</v>
      </c>
      <c r="F13" s="47">
        <v>6</v>
      </c>
      <c r="G13" s="48">
        <v>1</v>
      </c>
      <c r="H13" s="49">
        <f t="shared" si="4"/>
        <v>5</v>
      </c>
      <c r="I13" s="50">
        <f t="shared" si="5"/>
        <v>6</v>
      </c>
      <c r="J13" s="49">
        <f t="shared" si="6"/>
        <v>0</v>
      </c>
      <c r="IP13" s="31"/>
      <c r="IQ13" s="31"/>
      <c r="IR13" s="31"/>
      <c r="IS13" s="31"/>
      <c r="IT13" s="31"/>
      <c r="IU13" s="31"/>
      <c r="IV13" s="31"/>
    </row>
    <row r="14" spans="1:256" s="51" customFormat="1" ht="15.6" customHeight="1">
      <c r="A14" s="43" t="s">
        <v>26</v>
      </c>
      <c r="B14" s="52" t="s">
        <v>27</v>
      </c>
      <c r="C14" s="45"/>
      <c r="D14" s="36">
        <v>42622</v>
      </c>
      <c r="E14" s="46">
        <f t="shared" ref="E14" si="7">D14+F14</f>
        <v>42624</v>
      </c>
      <c r="F14" s="47">
        <v>2</v>
      </c>
      <c r="G14" s="48">
        <v>1</v>
      </c>
      <c r="H14" s="49">
        <f t="shared" si="4"/>
        <v>1</v>
      </c>
      <c r="I14" s="50">
        <f t="shared" si="5"/>
        <v>2</v>
      </c>
      <c r="J14" s="49">
        <f t="shared" si="6"/>
        <v>0</v>
      </c>
      <c r="IP14" s="31"/>
      <c r="IQ14" s="31"/>
      <c r="IR14" s="31"/>
      <c r="IS14" s="31"/>
      <c r="IT14" s="31"/>
      <c r="IU14" s="31"/>
      <c r="IV14" s="31"/>
    </row>
    <row r="15" spans="1:256" s="42" customFormat="1" ht="15.6" customHeight="1">
      <c r="A15" s="33" t="s">
        <v>18</v>
      </c>
      <c r="B15" s="34" t="s">
        <v>28</v>
      </c>
      <c r="C15" s="35" t="s">
        <v>32</v>
      </c>
      <c r="D15" s="36">
        <f>E11+1</f>
        <v>42625</v>
      </c>
      <c r="E15" s="37">
        <f t="shared" ref="E15:E21" si="8">D15+F15</f>
        <v>42643</v>
      </c>
      <c r="F15" s="38">
        <f>MAX(E16:E17)-D15</f>
        <v>18</v>
      </c>
      <c r="G15" s="39">
        <f>SUMPRODUCT(F16:F17,G16:G17)/SUM(F16:F17)</f>
        <v>0</v>
      </c>
      <c r="H15" s="40">
        <f t="shared" si="4"/>
        <v>15</v>
      </c>
      <c r="I15" s="41">
        <f t="shared" si="5"/>
        <v>0</v>
      </c>
      <c r="J15" s="40">
        <f t="shared" si="6"/>
        <v>18</v>
      </c>
      <c r="IP15" s="31"/>
      <c r="IQ15" s="31"/>
      <c r="IR15" s="31"/>
      <c r="IS15" s="31"/>
      <c r="IT15" s="31"/>
      <c r="IU15" s="31"/>
      <c r="IV15" s="31"/>
    </row>
    <row r="16" spans="1:256" s="51" customFormat="1" ht="15.6" customHeight="1">
      <c r="A16" s="43" t="s">
        <v>19</v>
      </c>
      <c r="B16" s="44" t="s">
        <v>29</v>
      </c>
      <c r="C16" s="45"/>
      <c r="D16" s="36">
        <v>42626</v>
      </c>
      <c r="E16" s="46">
        <f t="shared" si="8"/>
        <v>42633</v>
      </c>
      <c r="F16" s="47">
        <v>7</v>
      </c>
      <c r="G16" s="48">
        <v>0</v>
      </c>
      <c r="H16" s="49">
        <f t="shared" si="4"/>
        <v>6</v>
      </c>
      <c r="I16" s="50">
        <f t="shared" si="5"/>
        <v>0</v>
      </c>
      <c r="J16" s="49">
        <f t="shared" si="6"/>
        <v>7</v>
      </c>
      <c r="IP16" s="31"/>
      <c r="IQ16" s="31"/>
      <c r="IR16" s="31"/>
      <c r="IS16" s="31"/>
      <c r="IT16" s="31"/>
      <c r="IU16" s="31"/>
      <c r="IV16" s="31"/>
    </row>
    <row r="17" spans="1:256" s="51" customFormat="1" ht="15.6" customHeight="1">
      <c r="A17" s="43" t="s">
        <v>20</v>
      </c>
      <c r="B17" s="44" t="s">
        <v>30</v>
      </c>
      <c r="C17" s="45"/>
      <c r="D17" s="36">
        <v>42628</v>
      </c>
      <c r="E17" s="46">
        <f t="shared" si="8"/>
        <v>42643</v>
      </c>
      <c r="F17" s="47">
        <v>15</v>
      </c>
      <c r="G17" s="48">
        <v>0</v>
      </c>
      <c r="H17" s="49">
        <f t="shared" si="4"/>
        <v>12</v>
      </c>
      <c r="I17" s="50">
        <f t="shared" si="5"/>
        <v>0</v>
      </c>
      <c r="J17" s="49">
        <f t="shared" si="6"/>
        <v>15</v>
      </c>
      <c r="IP17" s="31"/>
      <c r="IQ17" s="31"/>
      <c r="IR17" s="31"/>
      <c r="IS17" s="31"/>
      <c r="IT17" s="31"/>
      <c r="IU17" s="31"/>
      <c r="IV17" s="31"/>
    </row>
    <row r="18" spans="1:256" s="42" customFormat="1" ht="15.6" customHeight="1">
      <c r="A18" s="33" t="s">
        <v>31</v>
      </c>
      <c r="B18" s="34" t="s">
        <v>33</v>
      </c>
      <c r="C18" s="35" t="s">
        <v>23</v>
      </c>
      <c r="D18" s="36">
        <f>E16+1</f>
        <v>42634</v>
      </c>
      <c r="E18" s="37">
        <f t="shared" si="8"/>
        <v>42658</v>
      </c>
      <c r="F18" s="38">
        <f>MAX(E19:E21)-D18</f>
        <v>24</v>
      </c>
      <c r="G18" s="39">
        <f>SUMPRODUCT(F19:F21,G19:G21)/SUM(F19:F21)</f>
        <v>0</v>
      </c>
      <c r="H18" s="40">
        <f t="shared" ref="H18:H21" si="9">NETWORKDAYS(D18,E18)</f>
        <v>18</v>
      </c>
      <c r="I18" s="41">
        <f t="shared" ref="I18:I21" si="10">ROUNDDOWN(G18*F18,0)</f>
        <v>0</v>
      </c>
      <c r="J18" s="40">
        <f t="shared" ref="J18:J21" si="11">F18-I18</f>
        <v>24</v>
      </c>
      <c r="IP18" s="31"/>
      <c r="IQ18" s="31"/>
      <c r="IR18" s="31"/>
      <c r="IS18" s="31"/>
      <c r="IT18" s="31"/>
      <c r="IU18" s="31"/>
      <c r="IV18" s="31"/>
    </row>
    <row r="19" spans="1:256" s="51" customFormat="1" ht="15.6" customHeight="1">
      <c r="A19" s="43" t="s">
        <v>36</v>
      </c>
      <c r="B19" s="44" t="s">
        <v>34</v>
      </c>
      <c r="C19" s="45"/>
      <c r="D19" s="36">
        <f>E16+1</f>
        <v>42634</v>
      </c>
      <c r="E19" s="46">
        <f t="shared" si="8"/>
        <v>42639</v>
      </c>
      <c r="F19" s="47">
        <v>5</v>
      </c>
      <c r="G19" s="48">
        <v>0</v>
      </c>
      <c r="H19" s="49">
        <f t="shared" si="9"/>
        <v>4</v>
      </c>
      <c r="I19" s="50">
        <f t="shared" si="10"/>
        <v>0</v>
      </c>
      <c r="J19" s="49">
        <f t="shared" si="11"/>
        <v>5</v>
      </c>
      <c r="IP19" s="31"/>
      <c r="IQ19" s="31"/>
      <c r="IR19" s="31"/>
      <c r="IS19" s="31"/>
      <c r="IT19" s="31"/>
      <c r="IU19" s="31"/>
      <c r="IV19" s="31"/>
    </row>
    <row r="20" spans="1:256" s="51" customFormat="1" ht="15.6" customHeight="1">
      <c r="A20" s="43" t="s">
        <v>37</v>
      </c>
      <c r="B20" s="52" t="s">
        <v>35</v>
      </c>
      <c r="C20" s="45"/>
      <c r="D20" s="36">
        <f>E17+1</f>
        <v>42644</v>
      </c>
      <c r="E20" s="46">
        <f t="shared" si="8"/>
        <v>42652</v>
      </c>
      <c r="F20" s="47">
        <v>8</v>
      </c>
      <c r="G20" s="48">
        <v>0</v>
      </c>
      <c r="H20" s="49">
        <f t="shared" si="9"/>
        <v>5</v>
      </c>
      <c r="I20" s="50">
        <f t="shared" si="10"/>
        <v>0</v>
      </c>
      <c r="J20" s="49">
        <f t="shared" si="11"/>
        <v>8</v>
      </c>
      <c r="IP20" s="31"/>
      <c r="IQ20" s="31"/>
      <c r="IR20" s="31"/>
      <c r="IS20" s="31"/>
      <c r="IT20" s="31"/>
      <c r="IU20" s="31"/>
      <c r="IV20" s="31"/>
    </row>
    <row r="21" spans="1:256" s="51" customFormat="1" ht="15.6" customHeight="1">
      <c r="A21" s="43" t="s">
        <v>38</v>
      </c>
      <c r="B21" s="52" t="s">
        <v>39</v>
      </c>
      <c r="C21" s="45"/>
      <c r="D21" s="36">
        <f>E20+1</f>
        <v>42653</v>
      </c>
      <c r="E21" s="46">
        <f t="shared" si="8"/>
        <v>42658</v>
      </c>
      <c r="F21" s="47">
        <v>5</v>
      </c>
      <c r="G21" s="48">
        <v>0</v>
      </c>
      <c r="H21" s="49">
        <f t="shared" si="9"/>
        <v>5</v>
      </c>
      <c r="I21" s="50">
        <f t="shared" si="10"/>
        <v>0</v>
      </c>
      <c r="J21" s="49">
        <f t="shared" si="11"/>
        <v>5</v>
      </c>
      <c r="IP21" s="31"/>
      <c r="IQ21" s="31"/>
      <c r="IR21" s="31"/>
      <c r="IS21" s="31"/>
      <c r="IT21" s="31"/>
      <c r="IU21" s="31"/>
      <c r="IV21" s="31"/>
    </row>
    <row r="22" spans="1:256" s="53" customFormat="1" ht="15.6" customHeight="1">
      <c r="A22" s="31"/>
      <c r="HT22" s="31"/>
      <c r="HU22" s="31"/>
      <c r="HV22" s="31"/>
      <c r="HW22" s="31"/>
      <c r="HX22" s="31"/>
      <c r="HY22" s="31"/>
      <c r="HZ22" s="31"/>
      <c r="IA22" s="31"/>
      <c r="IB22" s="31"/>
      <c r="IC22" s="31"/>
      <c r="ID22" s="31"/>
      <c r="IE22" s="31"/>
      <c r="IF22" s="31"/>
      <c r="IG22" s="31"/>
      <c r="IH22" s="31"/>
      <c r="II22" s="31"/>
      <c r="IJ22" s="31"/>
      <c r="IK22" s="31"/>
      <c r="IL22" s="31"/>
      <c r="IM22" s="31"/>
      <c r="IN22" s="31"/>
      <c r="IO22" s="31"/>
      <c r="IP22" s="31"/>
      <c r="IQ22" s="31"/>
      <c r="IR22" s="31"/>
      <c r="IS22" s="31"/>
      <c r="IT22" s="31"/>
      <c r="IU22" s="31"/>
      <c r="IV22" s="31"/>
    </row>
    <row r="23" spans="1:256" s="53" customFormat="1" ht="15.6" customHeight="1">
      <c r="A23" s="31"/>
      <c r="HT23" s="31"/>
      <c r="HU23" s="31"/>
      <c r="HV23" s="31"/>
      <c r="HW23" s="31"/>
      <c r="HX23" s="31"/>
      <c r="HY23" s="31"/>
      <c r="HZ23" s="31"/>
      <c r="IA23" s="31"/>
      <c r="IB23" s="31"/>
      <c r="IC23" s="31"/>
      <c r="ID23" s="31"/>
      <c r="IE23" s="31"/>
      <c r="IF23" s="31"/>
      <c r="IG23" s="31"/>
      <c r="IH23" s="31"/>
      <c r="II23" s="31"/>
      <c r="IJ23" s="31"/>
      <c r="IK23" s="31"/>
      <c r="IL23" s="31"/>
      <c r="IM23" s="31"/>
      <c r="IN23" s="31"/>
      <c r="IO23" s="31"/>
      <c r="IP23" s="31"/>
      <c r="IQ23" s="31"/>
      <c r="IR23" s="31"/>
      <c r="IS23" s="31"/>
      <c r="IT23" s="31"/>
      <c r="IU23" s="31"/>
      <c r="IV23" s="31"/>
    </row>
    <row r="24" spans="1:256" s="53" customFormat="1" ht="15.6" customHeight="1">
      <c r="A24" s="31"/>
      <c r="HT24" s="31"/>
      <c r="HU24" s="31"/>
      <c r="HV24" s="31"/>
      <c r="HW24" s="31"/>
      <c r="HX24" s="31"/>
      <c r="HY24" s="31"/>
      <c r="HZ24" s="31"/>
      <c r="IA24" s="31"/>
      <c r="IB24" s="31"/>
      <c r="IC24" s="31"/>
      <c r="ID24" s="31"/>
      <c r="IE24" s="31"/>
      <c r="IF24" s="31"/>
      <c r="IG24" s="31"/>
      <c r="IH24" s="31"/>
      <c r="II24" s="31"/>
      <c r="IJ24" s="31"/>
      <c r="IK24" s="31"/>
      <c r="IL24" s="31"/>
      <c r="IM24" s="31"/>
      <c r="IN24" s="31"/>
      <c r="IO24" s="31"/>
      <c r="IP24" s="31"/>
      <c r="IQ24" s="31"/>
      <c r="IR24" s="31"/>
      <c r="IS24" s="31"/>
      <c r="IT24" s="31"/>
      <c r="IU24" s="31"/>
      <c r="IV24" s="31"/>
    </row>
    <row r="25" spans="1:256" s="53" customFormat="1" ht="11.25">
      <c r="A25" s="31"/>
      <c r="HT25" s="31"/>
      <c r="HU25" s="31"/>
      <c r="HV25" s="31"/>
      <c r="HW25" s="31"/>
      <c r="HX25" s="31"/>
      <c r="HY25" s="31"/>
      <c r="HZ25" s="31"/>
      <c r="IA25" s="31"/>
      <c r="IB25" s="31"/>
      <c r="IC25" s="31"/>
      <c r="ID25" s="31"/>
      <c r="IE25" s="31"/>
      <c r="IF25" s="31"/>
      <c r="IG25" s="31"/>
      <c r="IH25" s="31"/>
      <c r="II25" s="31"/>
      <c r="IJ25" s="31"/>
      <c r="IK25" s="31"/>
      <c r="IL25" s="31"/>
      <c r="IM25" s="31"/>
      <c r="IN25" s="31"/>
      <c r="IO25" s="31"/>
      <c r="IP25" s="31"/>
      <c r="IQ25" s="31"/>
      <c r="IR25" s="31"/>
      <c r="IS25" s="31"/>
      <c r="IT25" s="31"/>
      <c r="IU25" s="31"/>
      <c r="IV25" s="31"/>
    </row>
    <row r="26" spans="1:256" s="53" customFormat="1" ht="11.25">
      <c r="A26" s="31"/>
      <c r="HT26" s="31"/>
      <c r="HU26" s="31"/>
      <c r="HV26" s="31"/>
      <c r="HW26" s="31"/>
      <c r="HX26" s="31"/>
      <c r="HY26" s="31"/>
      <c r="HZ26" s="31"/>
      <c r="IA26" s="31"/>
      <c r="IB26" s="31"/>
      <c r="IC26" s="31"/>
      <c r="ID26" s="31"/>
      <c r="IE26" s="31"/>
      <c r="IF26" s="31"/>
      <c r="IG26" s="31"/>
      <c r="IH26" s="31"/>
      <c r="II26" s="31"/>
      <c r="IJ26" s="31"/>
      <c r="IK26" s="31"/>
      <c r="IL26" s="31"/>
      <c r="IM26" s="31"/>
      <c r="IN26" s="31"/>
      <c r="IO26" s="31"/>
      <c r="IP26" s="31"/>
      <c r="IQ26" s="31"/>
      <c r="IR26" s="31"/>
      <c r="IS26" s="31"/>
      <c r="IT26" s="31"/>
      <c r="IU26" s="31"/>
      <c r="IV26" s="31"/>
    </row>
    <row r="27" spans="1:256" s="53" customFormat="1" ht="11.25">
      <c r="A27" s="31"/>
      <c r="HT27" s="31"/>
      <c r="HU27" s="31"/>
      <c r="HV27" s="31"/>
      <c r="HW27" s="31"/>
      <c r="HX27" s="31"/>
      <c r="HY27" s="31"/>
      <c r="HZ27" s="31"/>
      <c r="IA27" s="31"/>
      <c r="IB27" s="31"/>
      <c r="IC27" s="31"/>
      <c r="ID27" s="31"/>
      <c r="IE27" s="31"/>
      <c r="IF27" s="31"/>
      <c r="IG27" s="31"/>
      <c r="IH27" s="31"/>
      <c r="II27" s="31"/>
      <c r="IJ27" s="31"/>
      <c r="IK27" s="31"/>
      <c r="IL27" s="31"/>
      <c r="IM27" s="31"/>
      <c r="IN27" s="31"/>
      <c r="IO27" s="31"/>
      <c r="IP27" s="31"/>
      <c r="IQ27" s="31"/>
      <c r="IR27" s="31"/>
      <c r="IS27" s="31"/>
      <c r="IT27" s="31"/>
      <c r="IU27" s="31"/>
      <c r="IV27" s="31"/>
    </row>
    <row r="28" spans="1:256" s="53" customFormat="1" ht="11.25">
      <c r="A28" s="31"/>
      <c r="HT28" s="31"/>
      <c r="HU28" s="31"/>
      <c r="HV28" s="31"/>
      <c r="HW28" s="31"/>
      <c r="HX28" s="31"/>
      <c r="HY28" s="31"/>
      <c r="HZ28" s="31"/>
      <c r="IA28" s="31"/>
      <c r="IB28" s="31"/>
      <c r="IC28" s="31"/>
      <c r="ID28" s="31"/>
      <c r="IE28" s="31"/>
      <c r="IF28" s="31"/>
      <c r="IG28" s="31"/>
      <c r="IH28" s="31"/>
      <c r="II28" s="31"/>
      <c r="IJ28" s="31"/>
      <c r="IK28" s="31"/>
      <c r="IL28" s="31"/>
      <c r="IM28" s="31"/>
      <c r="IN28" s="31"/>
      <c r="IO28" s="31"/>
      <c r="IP28" s="31"/>
      <c r="IQ28" s="31"/>
      <c r="IR28" s="31"/>
      <c r="IS28" s="31"/>
      <c r="IT28" s="31"/>
      <c r="IU28" s="31"/>
      <c r="IV28" s="31"/>
    </row>
  </sheetData>
  <sheetProtection selectLockedCells="1" selectUnlockedCells="1"/>
  <mergeCells count="34">
    <mergeCell ref="CK9:CQ9"/>
    <mergeCell ref="L9:R9"/>
    <mergeCell ref="S9:Y9"/>
    <mergeCell ref="Z9:AF9"/>
    <mergeCell ref="AG9:AM9"/>
    <mergeCell ref="AN9:AT9"/>
    <mergeCell ref="AU9:BA9"/>
    <mergeCell ref="BB9:BH9"/>
    <mergeCell ref="BI9:BO9"/>
    <mergeCell ref="BP9:BV9"/>
    <mergeCell ref="BW9:CC9"/>
    <mergeCell ref="CD9:CJ9"/>
    <mergeCell ref="FQ9:FW9"/>
    <mergeCell ref="CR9:CX9"/>
    <mergeCell ref="CY9:DE9"/>
    <mergeCell ref="DF9:DL9"/>
    <mergeCell ref="DM9:DS9"/>
    <mergeCell ref="DT9:DZ9"/>
    <mergeCell ref="EA9:EG9"/>
    <mergeCell ref="EH9:EN9"/>
    <mergeCell ref="EO9:EU9"/>
    <mergeCell ref="EV9:FB9"/>
    <mergeCell ref="FC9:FI9"/>
    <mergeCell ref="FJ9:FP9"/>
    <mergeCell ref="HN9:HT9"/>
    <mergeCell ref="HU9:IA9"/>
    <mergeCell ref="IB9:IH9"/>
    <mergeCell ref="II9:IO9"/>
    <mergeCell ref="FX9:GD9"/>
    <mergeCell ref="GE9:GK9"/>
    <mergeCell ref="GL9:GR9"/>
    <mergeCell ref="GS9:GY9"/>
    <mergeCell ref="GZ9:HF9"/>
    <mergeCell ref="HG9:HM9"/>
  </mergeCells>
  <phoneticPr fontId="21" type="noConversion"/>
  <conditionalFormatting sqref="L11:IO11 L15:IO15">
    <cfRule type="expression" dxfId="11" priority="7" stopIfTrue="1">
      <formula>L$8=$C$7</formula>
    </cfRule>
    <cfRule type="expression" dxfId="10" priority="8" stopIfTrue="1">
      <formula>AND(L$8&gt;=$D11,L$8&lt;$D11+$I11)</formula>
    </cfRule>
    <cfRule type="expression" dxfId="9" priority="9" stopIfTrue="1">
      <formula>AND(L$8&gt;=$D11,L$8&lt;=$D11+$F11-1)</formula>
    </cfRule>
  </conditionalFormatting>
  <conditionalFormatting sqref="L12:IO14 L16:IO17">
    <cfRule type="expression" dxfId="8" priority="10" stopIfTrue="1">
      <formula>L$8=$C$7</formula>
    </cfRule>
    <cfRule type="expression" dxfId="7" priority="11" stopIfTrue="1">
      <formula>AND(L$8&gt;=$D12,L$8&lt;$D12+$I12)</formula>
    </cfRule>
    <cfRule type="expression" dxfId="6" priority="12" stopIfTrue="1">
      <formula>AND(L$8&gt;=$D12,L$8&lt;=$D12+$F12-1)</formula>
    </cfRule>
  </conditionalFormatting>
  <conditionalFormatting sqref="L18:IO18">
    <cfRule type="expression" dxfId="5" priority="1" stopIfTrue="1">
      <formula>L$8=$C$7</formula>
    </cfRule>
    <cfRule type="expression" dxfId="4" priority="2" stopIfTrue="1">
      <formula>AND(L$8&gt;=$D18,L$8&lt;$D18+$I18)</formula>
    </cfRule>
    <cfRule type="expression" dxfId="3" priority="3" stopIfTrue="1">
      <formula>AND(L$8&gt;=$D18,L$8&lt;=$D18+$F18-1)</formula>
    </cfRule>
  </conditionalFormatting>
  <conditionalFormatting sqref="L19:IO21">
    <cfRule type="expression" dxfId="2" priority="4" stopIfTrue="1">
      <formula>L$8=$C$7</formula>
    </cfRule>
    <cfRule type="expression" dxfId="1" priority="5" stopIfTrue="1">
      <formula>AND(L$8&gt;=$D19,L$8&lt;$D19+$I19)</formula>
    </cfRule>
    <cfRule type="expression" dxfId="0" priority="6" stopIfTrue="1">
      <formula>AND(L$8&gt;=$D19,L$8&lt;=$D19+$F19-1)</formula>
    </cfRule>
  </conditionalFormatting>
  <pageMargins left="0.5" right="0.5" top="0.5" bottom="0.98402777777777772" header="0.51180555555555551" footer="0.51180555555555551"/>
  <pageSetup firstPageNumber="0" orientation="landscape" horizontalDpi="300"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049" r:id="rId4" name="ScrollBar">
              <controlPr defaultSize="0" print="0" autoFill="0" autoLine="0" autoPict="0">
                <anchor moveWithCells="1" sizeWithCells="1">
                  <from>
                    <xdr:col>41</xdr:col>
                    <xdr:colOff>9525</xdr:colOff>
                    <xdr:row>7</xdr:row>
                    <xdr:rowOff>0</xdr:rowOff>
                  </from>
                  <to>
                    <xdr:col>133</xdr:col>
                    <xdr:colOff>9525</xdr:colOff>
                    <xdr:row>8</xdr:row>
                    <xdr:rowOff>9525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TotalTime>88</TotalTime>
  <Application>Microsoft Excel</Application>
  <DocSecurity>0</DocSecurity>
  <ScaleCrop>false</ScaleCrop>
  <HeadingPairs>
    <vt:vector size="4" baseType="variant">
      <vt:variant>
        <vt:lpstr>工作表</vt:lpstr>
      </vt:variant>
      <vt:variant>
        <vt:i4>1</vt:i4>
      </vt:variant>
      <vt:variant>
        <vt:lpstr>命名范围</vt:lpstr>
      </vt:variant>
      <vt:variant>
        <vt:i4>2</vt:i4>
      </vt:variant>
    </vt:vector>
  </HeadingPairs>
  <TitlesOfParts>
    <vt:vector size="3" baseType="lpstr">
      <vt:lpstr>WBS_SAMPLE</vt:lpstr>
      <vt:lpstr>WBS_SAMPLE!Excel_BuiltIn_Print_Area_1</vt:lpstr>
      <vt:lpstr>WBS_SAMPLE!Print_Area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subject>&lt;a href="http://www.vertex42.com/ExcelTemplates/"&gt;Spreadsheets&lt;/a&gt; by Vertex42.com</dc:subject>
  <dc:creator>Chung David</dc:creator>
  <cp:keywords>business, project management, project, schedule, timeline, spreadsheet, template</cp:keywords>
  <dc:description>This &lt;a href="http://www.vertex42.com/ExcelTemplates/excel-gantt-chart.html"&gt;&lt;b&gt;Gantt Chart&lt;/b&gt;&lt;/a&gt; can be used to create timelines or schedules for managing projects. The chart uses conditional formatting to display the current day and the completion status of each task. ... &lt;a href="http://www.vertex42.com/ExcelTemplates/excel-gantt-chart.html"&gt;&lt;b&gt;more info&lt;/b&gt;&lt;/a&gt;.
&lt;br /&gt;More &lt;a href="http://www.vertex42.com/ExcelTemplates/excel-project-management.html"&gt;project management templates&lt;/a&gt; by Vertex42.com
&lt;br /&gt;</dc:description>
  <cp:lastModifiedBy>Administrator</cp:lastModifiedBy>
  <cp:revision>26</cp:revision>
  <cp:lastPrinted>1601-01-01T00:00:00Z</cp:lastPrinted>
  <dcterms:created xsi:type="dcterms:W3CDTF">2015-09-14T22:51:16Z</dcterms:created>
  <dcterms:modified xsi:type="dcterms:W3CDTF">2016-09-09T02:15:02Z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2008 Vertex42 LLC</vt:lpwstr>
  </property>
  <property fmtid="{D5CDD505-2E9C-101B-9397-08002B2CF9AE}" pid="3" name="License">
    <vt:lpwstr>&lt;a href="http://www.vertex42.com/licensing/EULA_personaluse.html"&gt;Personal Use&lt;/a&gt;</vt:lpwstr>
  </property>
  <property fmtid="{D5CDD505-2E9C-101B-9397-08002B2CF9AE}" pid="4" name="Version">
    <vt:lpwstr>1.6.1</vt:lpwstr>
  </property>
</Properties>
</file>