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irdy/Documents/workspace/VEGAS/"/>
    </mc:Choice>
  </mc:AlternateContent>
  <bookViews>
    <workbookView xWindow="0" yWindow="460" windowWidth="25600" windowHeight="15460" tabRatio="500" activeTab="3"/>
  </bookViews>
  <sheets>
    <sheet name="ugh" sheetId="1" r:id="rId1"/>
    <sheet name="Example Simulation 1" sheetId="2" r:id="rId2"/>
    <sheet name="Raw Data Plot" sheetId="5" r:id="rId3"/>
    <sheet name="Normalized Data Plot" sheetId="6" r:id="rId4"/>
    <sheet name="raw data" sheetId="3" r:id="rId5"/>
    <sheet name="Chart4" sheetId="8" r:id="rId6"/>
    <sheet name="yearly raw data" sheetId="7" r:id="rId7"/>
  </sheets>
  <definedNames>
    <definedName name="DecisionMakingResultsLCOE" localSheetId="1">'Example Simulation 1'!$B$13:$I$268</definedName>
    <definedName name="DecisionMakingResultsLCOE" localSheetId="4">'raw data'!$A$1:$H$256</definedName>
    <definedName name="DecisionMakingResultsLCOE" localSheetId="6">'yearly raw data'!$C$4:$ER$5</definedName>
    <definedName name="DecisionMakingResultsLCOE_1" localSheetId="1">'Example Simulation 1'!$B$13:$I$268</definedName>
    <definedName name="DecisionMakingResultsLCOE_1" localSheetId="6">'yearly raw data'!$C$7:$ER$8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7" l="1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13" i="7"/>
  <c r="C12" i="7"/>
  <c r="C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13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K13" i="2"/>
  <c r="J13" i="2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D4" i="1"/>
  <c r="D5" i="1"/>
  <c r="D6" i="1"/>
  <c r="D7" i="1"/>
  <c r="D8" i="1"/>
  <c r="D9" i="1"/>
  <c r="D10" i="1"/>
  <c r="D11" i="1"/>
  <c r="D12" i="1"/>
  <c r="D13" i="1"/>
  <c r="D3" i="1"/>
</calcChain>
</file>

<file path=xl/connections.xml><?xml version="1.0" encoding="utf-8"?>
<connections xmlns="http://schemas.openxmlformats.org/spreadsheetml/2006/main">
  <connection id="1" name="DecisionMakingResultsLCOE" type="6" refreshedVersion="0" background="1" saveData="1">
    <textPr fileType="mac" sourceFile="/Users/birdy/Documents/workspace/VEGAS/DecisionMakingResultsLCOE.txt" delimited="0">
      <textFields count="8">
        <textField/>
        <textField position="1"/>
        <textField position="3"/>
        <textField position="5"/>
        <textField position="7"/>
        <textField position="9"/>
        <textField position="11"/>
        <textField position="32"/>
      </textFields>
    </textPr>
  </connection>
  <connection id="2" name="DecisionMakingResultsLCOE1" type="6" refreshedVersion="0" background="1" saveData="1">
    <textPr fileType="mac" codePage="10000" sourceFile="/Users/birdy/Documents/workspace/VEGAS/DecisionMakingResultsLCOE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DecisionMakingResultsLCOE11" type="6" refreshedVersion="0" background="1" saveData="1">
    <textPr fileType="mac" codePage="10000" sourceFile="/Users/birdy/Documents/workspace/VEGAS/DecisionMakingResultsLCOE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DecisionMakingResultsLCOE2" type="6" refreshedVersion="0" background="1" saveData="1">
    <textPr fileType="mac" codePage="10000" sourceFile="/Users/birdy/Documents/workspace/VEGAS/DecisionMakingResultsLCOE.txt" space="1" consecutive="1">
      <textFields count="1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cisionMakingResultsLCOE3" type="6" refreshedVersion="0" background="1" saveData="1">
    <textPr fileType="mac" codePage="10000" sourceFile="/Users/birdy/Documents/workspace/VEGAS/DecisionMakingResultsLCOE.txt" space="1" consecutive="1">
      <textFields count="1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<sst xmlns="http://schemas.openxmlformats.org/spreadsheetml/2006/main" count="75" uniqueCount="57">
  <si>
    <t>Weights</t>
  </si>
  <si>
    <t>WasteDisposed</t>
  </si>
  <si>
    <t>LCOE</t>
  </si>
  <si>
    <t>Values</t>
  </si>
  <si>
    <t>Metric</t>
  </si>
  <si>
    <t>0/1</t>
  </si>
  <si>
    <t>0.1/0.9</t>
  </si>
  <si>
    <t>0.2/0.8</t>
  </si>
  <si>
    <t>Stage 3 U's decision</t>
  </si>
  <si>
    <t>Stage 6 U's decision</t>
  </si>
  <si>
    <t>SNF Disposal Cost</t>
  </si>
  <si>
    <t>Reprocessing Cost</t>
  </si>
  <si>
    <t>SFR Capital Subsidy</t>
  </si>
  <si>
    <t>Stage 3 U's Decision</t>
  </si>
  <si>
    <t>Applicable Year</t>
  </si>
  <si>
    <t>0 : Build All LWRs</t>
  </si>
  <si>
    <t>1 : Build All HTGRs</t>
  </si>
  <si>
    <t>2 : Build All SFRs</t>
  </si>
  <si>
    <t>3 : Build 50% HTGRs &amp; 50% SFRs</t>
  </si>
  <si>
    <t>Stage 6 U's Decision</t>
  </si>
  <si>
    <t>Reprocessing Cost            ($/kg IHM in HLW)</t>
  </si>
  <si>
    <t>0 : 950</t>
  </si>
  <si>
    <t>1 : 1050</t>
  </si>
  <si>
    <t>SNF Disposal Cost       ($/kg IHM)</t>
  </si>
  <si>
    <t>0 : 600</t>
  </si>
  <si>
    <t>1 : 800</t>
  </si>
  <si>
    <t>HLW Disposal Cost       ($/kg HLW in IHM)</t>
  </si>
  <si>
    <t>0 : 3000</t>
  </si>
  <si>
    <t>1 : 4000</t>
  </si>
  <si>
    <t>Simulation Start Year</t>
  </si>
  <si>
    <t>2025 - 2045</t>
  </si>
  <si>
    <t>0 : -500</t>
  </si>
  <si>
    <t>SFR Capital Subsidy      ($/kWe)</t>
  </si>
  <si>
    <t>1 : 0</t>
  </si>
  <si>
    <t>WASTE DISPOSED [kg]</t>
  </si>
  <si>
    <t>LCOE [cents/kWh]</t>
  </si>
  <si>
    <t>average</t>
  </si>
  <si>
    <t>normalized relative to max</t>
  </si>
  <si>
    <t>WASTE DISPOSED</t>
  </si>
  <si>
    <t>BINS</t>
  </si>
  <si>
    <t>min</t>
  </si>
  <si>
    <t>max</t>
  </si>
  <si>
    <t>SFR Capital Cost</t>
  </si>
  <si>
    <t>SFR Capital Cost      ($/kWe)</t>
  </si>
  <si>
    <t>0 : 4000</t>
  </si>
  <si>
    <t>1 : 3800</t>
  </si>
  <si>
    <t>.5-.55</t>
  </si>
  <si>
    <t>.55-.64</t>
  </si>
  <si>
    <t>.65-.67</t>
  </si>
  <si>
    <t>.675-.7</t>
  </si>
  <si>
    <t>LWRs</t>
  </si>
  <si>
    <t>HTGRs</t>
  </si>
  <si>
    <t>SFRs</t>
  </si>
  <si>
    <t>Capital Costs ($/kWe)</t>
  </si>
  <si>
    <t>* higher burn-up than LWRs</t>
  </si>
  <si>
    <t>* additional cost of BE processes (reprocessing and HLW disposal)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</si>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</sst>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11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/>
    </xf>
    <xf numFmtId="11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 Simulation 1'!$H$13:$H$268</c:f>
              <c:numCache>
                <c:formatCode>0.00E+00</c:formatCode>
                <c:ptCount val="256"/>
                <c:pt idx="0">
                  <c:v>3.29394699129651E8</c:v>
                </c:pt>
                <c:pt idx="1">
                  <c:v>3.29394699129651E8</c:v>
                </c:pt>
                <c:pt idx="2">
                  <c:v>3.29394699129651E8</c:v>
                </c:pt>
                <c:pt idx="3">
                  <c:v>3.29394699129651E8</c:v>
                </c:pt>
                <c:pt idx="4">
                  <c:v>3.29394699129651E8</c:v>
                </c:pt>
                <c:pt idx="5">
                  <c:v>3.29394699129651E8</c:v>
                </c:pt>
                <c:pt idx="6">
                  <c:v>3.29394699129651E8</c:v>
                </c:pt>
                <c:pt idx="7">
                  <c:v>3.29394699129651E8</c:v>
                </c:pt>
                <c:pt idx="8">
                  <c:v>3.29394699129651E8</c:v>
                </c:pt>
                <c:pt idx="9">
                  <c:v>3.29394699129651E8</c:v>
                </c:pt>
                <c:pt idx="10">
                  <c:v>3.29394699129651E8</c:v>
                </c:pt>
                <c:pt idx="11">
                  <c:v>3.29394699129651E8</c:v>
                </c:pt>
                <c:pt idx="12">
                  <c:v>3.29394699129651E8</c:v>
                </c:pt>
                <c:pt idx="13">
                  <c:v>3.29394699129651E8</c:v>
                </c:pt>
                <c:pt idx="14">
                  <c:v>3.29394699129651E8</c:v>
                </c:pt>
                <c:pt idx="15">
                  <c:v>3.29394699129651E8</c:v>
                </c:pt>
                <c:pt idx="16">
                  <c:v>2.17168388894814E8</c:v>
                </c:pt>
                <c:pt idx="17">
                  <c:v>2.17168388894814E8</c:v>
                </c:pt>
                <c:pt idx="18">
                  <c:v>2.17168388894814E8</c:v>
                </c:pt>
                <c:pt idx="19">
                  <c:v>2.17168388894814E8</c:v>
                </c:pt>
                <c:pt idx="20">
                  <c:v>2.17168388894814E8</c:v>
                </c:pt>
                <c:pt idx="21">
                  <c:v>2.17168388894814E8</c:v>
                </c:pt>
                <c:pt idx="22">
                  <c:v>2.17168388894814E8</c:v>
                </c:pt>
                <c:pt idx="23">
                  <c:v>2.17168388894814E8</c:v>
                </c:pt>
                <c:pt idx="24">
                  <c:v>2.17168388894814E8</c:v>
                </c:pt>
                <c:pt idx="25">
                  <c:v>2.17168388894814E8</c:v>
                </c:pt>
                <c:pt idx="26">
                  <c:v>2.17168388894814E8</c:v>
                </c:pt>
                <c:pt idx="27">
                  <c:v>2.17168388894814E8</c:v>
                </c:pt>
                <c:pt idx="28">
                  <c:v>2.17168388894814E8</c:v>
                </c:pt>
                <c:pt idx="29">
                  <c:v>2.17168388894814E8</c:v>
                </c:pt>
                <c:pt idx="30">
                  <c:v>2.17168388894814E8</c:v>
                </c:pt>
                <c:pt idx="31">
                  <c:v>2.17168388894814E8</c:v>
                </c:pt>
                <c:pt idx="32">
                  <c:v>3.28274887454982E8</c:v>
                </c:pt>
                <c:pt idx="33">
                  <c:v>3.28274887454982E8</c:v>
                </c:pt>
                <c:pt idx="34">
                  <c:v>3.28274887454982E8</c:v>
                </c:pt>
                <c:pt idx="35">
                  <c:v>3.28274887454982E8</c:v>
                </c:pt>
                <c:pt idx="36">
                  <c:v>3.28274887454982E8</c:v>
                </c:pt>
                <c:pt idx="37">
                  <c:v>3.28274887454982E8</c:v>
                </c:pt>
                <c:pt idx="38">
                  <c:v>3.28274887454982E8</c:v>
                </c:pt>
                <c:pt idx="39">
                  <c:v>3.28274887454982E8</c:v>
                </c:pt>
                <c:pt idx="40">
                  <c:v>3.28274887454982E8</c:v>
                </c:pt>
                <c:pt idx="41">
                  <c:v>3.28274887454982E8</c:v>
                </c:pt>
                <c:pt idx="42">
                  <c:v>3.28274887454982E8</c:v>
                </c:pt>
                <c:pt idx="43">
                  <c:v>3.28274887454982E8</c:v>
                </c:pt>
                <c:pt idx="44">
                  <c:v>3.28274887454982E8</c:v>
                </c:pt>
                <c:pt idx="45">
                  <c:v>3.28274887454982E8</c:v>
                </c:pt>
                <c:pt idx="46">
                  <c:v>3.28274887454982E8</c:v>
                </c:pt>
                <c:pt idx="47">
                  <c:v>3.28274887454982E8</c:v>
                </c:pt>
                <c:pt idx="48">
                  <c:v>2.72098063388578E8</c:v>
                </c:pt>
                <c:pt idx="49">
                  <c:v>2.72098063388578E8</c:v>
                </c:pt>
                <c:pt idx="50">
                  <c:v>2.72098063388578E8</c:v>
                </c:pt>
                <c:pt idx="51">
                  <c:v>2.72098063388578E8</c:v>
                </c:pt>
                <c:pt idx="52">
                  <c:v>2.72098063388578E8</c:v>
                </c:pt>
                <c:pt idx="53">
                  <c:v>2.72098063388578E8</c:v>
                </c:pt>
                <c:pt idx="54">
                  <c:v>2.72098063388578E8</c:v>
                </c:pt>
                <c:pt idx="55">
                  <c:v>2.72098063388578E8</c:v>
                </c:pt>
                <c:pt idx="56">
                  <c:v>2.72098063388578E8</c:v>
                </c:pt>
                <c:pt idx="57">
                  <c:v>2.72098063388578E8</c:v>
                </c:pt>
                <c:pt idx="58">
                  <c:v>2.72098063388578E8</c:v>
                </c:pt>
                <c:pt idx="59">
                  <c:v>2.72098063388578E8</c:v>
                </c:pt>
                <c:pt idx="60">
                  <c:v>2.72098063388578E8</c:v>
                </c:pt>
                <c:pt idx="61">
                  <c:v>2.72098063388578E8</c:v>
                </c:pt>
                <c:pt idx="62">
                  <c:v>2.72098063388578E8</c:v>
                </c:pt>
                <c:pt idx="63">
                  <c:v>2.72098063388578E8</c:v>
                </c:pt>
                <c:pt idx="64">
                  <c:v>2.82669790932902E8</c:v>
                </c:pt>
                <c:pt idx="65">
                  <c:v>2.82669790932902E8</c:v>
                </c:pt>
                <c:pt idx="66">
                  <c:v>2.82669790932902E8</c:v>
                </c:pt>
                <c:pt idx="67">
                  <c:v>2.82669790932902E8</c:v>
                </c:pt>
                <c:pt idx="68">
                  <c:v>2.82669790932902E8</c:v>
                </c:pt>
                <c:pt idx="69">
                  <c:v>2.82669790932902E8</c:v>
                </c:pt>
                <c:pt idx="70">
                  <c:v>2.82669790932902E8</c:v>
                </c:pt>
                <c:pt idx="71">
                  <c:v>2.82669790932902E8</c:v>
                </c:pt>
                <c:pt idx="72">
                  <c:v>2.82669790932902E8</c:v>
                </c:pt>
                <c:pt idx="73">
                  <c:v>2.82669790932902E8</c:v>
                </c:pt>
                <c:pt idx="74">
                  <c:v>2.82669790932902E8</c:v>
                </c:pt>
                <c:pt idx="75">
                  <c:v>2.82669790932902E8</c:v>
                </c:pt>
                <c:pt idx="76">
                  <c:v>2.82669790932902E8</c:v>
                </c:pt>
                <c:pt idx="77">
                  <c:v>2.82669790932902E8</c:v>
                </c:pt>
                <c:pt idx="78">
                  <c:v>2.82669790932902E8</c:v>
                </c:pt>
                <c:pt idx="79">
                  <c:v>2.82669790932902E8</c:v>
                </c:pt>
                <c:pt idx="80">
                  <c:v>1.70846936915262E8</c:v>
                </c:pt>
                <c:pt idx="81">
                  <c:v>1.70846936915262E8</c:v>
                </c:pt>
                <c:pt idx="82">
                  <c:v>1.70846936915262E8</c:v>
                </c:pt>
                <c:pt idx="83">
                  <c:v>1.70846936915262E8</c:v>
                </c:pt>
                <c:pt idx="84">
                  <c:v>1.70846936915262E8</c:v>
                </c:pt>
                <c:pt idx="85">
                  <c:v>1.70846936915262E8</c:v>
                </c:pt>
                <c:pt idx="86">
                  <c:v>1.70846936915262E8</c:v>
                </c:pt>
                <c:pt idx="87">
                  <c:v>1.70846936915262E8</c:v>
                </c:pt>
                <c:pt idx="88">
                  <c:v>1.70846936915262E8</c:v>
                </c:pt>
                <c:pt idx="89">
                  <c:v>1.70846936915262E8</c:v>
                </c:pt>
                <c:pt idx="90">
                  <c:v>1.70846936915262E8</c:v>
                </c:pt>
                <c:pt idx="91">
                  <c:v>1.70846936915262E8</c:v>
                </c:pt>
                <c:pt idx="92">
                  <c:v>1.70846936915262E8</c:v>
                </c:pt>
                <c:pt idx="93">
                  <c:v>1.70846936915262E8</c:v>
                </c:pt>
                <c:pt idx="94">
                  <c:v>1.70846936915262E8</c:v>
                </c:pt>
                <c:pt idx="95">
                  <c:v>1.70846936915262E8</c:v>
                </c:pt>
                <c:pt idx="96">
                  <c:v>2.81478501917295E8</c:v>
                </c:pt>
                <c:pt idx="97">
                  <c:v>2.81478501917295E8</c:v>
                </c:pt>
                <c:pt idx="98">
                  <c:v>2.81478501917295E8</c:v>
                </c:pt>
                <c:pt idx="99">
                  <c:v>2.81478501917295E8</c:v>
                </c:pt>
                <c:pt idx="100">
                  <c:v>2.81478501917295E8</c:v>
                </c:pt>
                <c:pt idx="101">
                  <c:v>2.81478501917295E8</c:v>
                </c:pt>
                <c:pt idx="102">
                  <c:v>2.81478501917295E8</c:v>
                </c:pt>
                <c:pt idx="103">
                  <c:v>2.81478501917295E8</c:v>
                </c:pt>
                <c:pt idx="104">
                  <c:v>2.81478501917295E8</c:v>
                </c:pt>
                <c:pt idx="105">
                  <c:v>2.81478501917295E8</c:v>
                </c:pt>
                <c:pt idx="106">
                  <c:v>2.81478501917295E8</c:v>
                </c:pt>
                <c:pt idx="107">
                  <c:v>2.81478501917295E8</c:v>
                </c:pt>
                <c:pt idx="108">
                  <c:v>2.81478501917295E8</c:v>
                </c:pt>
                <c:pt idx="109">
                  <c:v>2.81478501917295E8</c:v>
                </c:pt>
                <c:pt idx="110">
                  <c:v>2.81478501917295E8</c:v>
                </c:pt>
                <c:pt idx="111">
                  <c:v>2.81478501917295E8</c:v>
                </c:pt>
                <c:pt idx="112">
                  <c:v>2.24030974094183E8</c:v>
                </c:pt>
                <c:pt idx="113">
                  <c:v>2.24030974094183E8</c:v>
                </c:pt>
                <c:pt idx="114">
                  <c:v>2.24030974094183E8</c:v>
                </c:pt>
                <c:pt idx="115">
                  <c:v>2.24030974094183E8</c:v>
                </c:pt>
                <c:pt idx="116">
                  <c:v>2.24030974094183E8</c:v>
                </c:pt>
                <c:pt idx="117">
                  <c:v>2.24030974094183E8</c:v>
                </c:pt>
                <c:pt idx="118">
                  <c:v>2.24030974094183E8</c:v>
                </c:pt>
                <c:pt idx="119">
                  <c:v>2.24030974094183E8</c:v>
                </c:pt>
                <c:pt idx="120">
                  <c:v>2.24030974094183E8</c:v>
                </c:pt>
                <c:pt idx="121">
                  <c:v>2.24030974094183E8</c:v>
                </c:pt>
                <c:pt idx="122">
                  <c:v>2.24030974094183E8</c:v>
                </c:pt>
                <c:pt idx="123">
                  <c:v>2.24030974094183E8</c:v>
                </c:pt>
                <c:pt idx="124">
                  <c:v>2.24030974094183E8</c:v>
                </c:pt>
                <c:pt idx="125">
                  <c:v>2.24030974094183E8</c:v>
                </c:pt>
                <c:pt idx="126">
                  <c:v>2.24030974094183E8</c:v>
                </c:pt>
                <c:pt idx="127">
                  <c:v>2.24030974094183E8</c:v>
                </c:pt>
                <c:pt idx="128">
                  <c:v>3.29442350690276E8</c:v>
                </c:pt>
                <c:pt idx="129">
                  <c:v>3.29442350690276E8</c:v>
                </c:pt>
                <c:pt idx="130">
                  <c:v>3.29442350690276E8</c:v>
                </c:pt>
                <c:pt idx="131">
                  <c:v>3.29442350690276E8</c:v>
                </c:pt>
                <c:pt idx="132">
                  <c:v>3.29442350690276E8</c:v>
                </c:pt>
                <c:pt idx="133">
                  <c:v>3.29442350690276E8</c:v>
                </c:pt>
                <c:pt idx="134">
                  <c:v>3.29442350690276E8</c:v>
                </c:pt>
                <c:pt idx="135">
                  <c:v>3.29442350690276E8</c:v>
                </c:pt>
                <c:pt idx="136">
                  <c:v>3.29442350690276E8</c:v>
                </c:pt>
                <c:pt idx="137">
                  <c:v>3.29442350690276E8</c:v>
                </c:pt>
                <c:pt idx="138">
                  <c:v>3.29442350690276E8</c:v>
                </c:pt>
                <c:pt idx="139">
                  <c:v>3.29442350690276E8</c:v>
                </c:pt>
                <c:pt idx="140">
                  <c:v>3.29442350690276E8</c:v>
                </c:pt>
                <c:pt idx="141">
                  <c:v>3.29442350690276E8</c:v>
                </c:pt>
                <c:pt idx="142">
                  <c:v>3.29442350690276E8</c:v>
                </c:pt>
                <c:pt idx="143">
                  <c:v>3.29442350690276E8</c:v>
                </c:pt>
                <c:pt idx="144">
                  <c:v>2.15628030809431E8</c:v>
                </c:pt>
                <c:pt idx="145">
                  <c:v>2.15628030809431E8</c:v>
                </c:pt>
                <c:pt idx="146">
                  <c:v>2.15628030809431E8</c:v>
                </c:pt>
                <c:pt idx="147">
                  <c:v>2.15628030809431E8</c:v>
                </c:pt>
                <c:pt idx="148">
                  <c:v>2.15628030809431E8</c:v>
                </c:pt>
                <c:pt idx="149">
                  <c:v>2.15628030809431E8</c:v>
                </c:pt>
                <c:pt idx="150">
                  <c:v>2.15628030809431E8</c:v>
                </c:pt>
                <c:pt idx="151">
                  <c:v>2.15628030809431E8</c:v>
                </c:pt>
                <c:pt idx="152">
                  <c:v>2.15628030809431E8</c:v>
                </c:pt>
                <c:pt idx="153">
                  <c:v>2.15628030809431E8</c:v>
                </c:pt>
                <c:pt idx="154">
                  <c:v>2.15628030809431E8</c:v>
                </c:pt>
                <c:pt idx="155">
                  <c:v>2.15628030809431E8</c:v>
                </c:pt>
                <c:pt idx="156">
                  <c:v>2.15628030809431E8</c:v>
                </c:pt>
                <c:pt idx="157">
                  <c:v>2.15628030809431E8</c:v>
                </c:pt>
                <c:pt idx="158">
                  <c:v>2.15628030809431E8</c:v>
                </c:pt>
                <c:pt idx="159">
                  <c:v>2.15628030809431E8</c:v>
                </c:pt>
                <c:pt idx="160">
                  <c:v>3.28108106992797E8</c:v>
                </c:pt>
                <c:pt idx="161">
                  <c:v>3.28108106992797E8</c:v>
                </c:pt>
                <c:pt idx="162">
                  <c:v>3.28108106992797E8</c:v>
                </c:pt>
                <c:pt idx="163">
                  <c:v>3.28108106992797E8</c:v>
                </c:pt>
                <c:pt idx="164">
                  <c:v>3.28108106992797E8</c:v>
                </c:pt>
                <c:pt idx="165">
                  <c:v>3.28108106992797E8</c:v>
                </c:pt>
                <c:pt idx="166">
                  <c:v>3.28108106992797E8</c:v>
                </c:pt>
                <c:pt idx="167">
                  <c:v>3.28108106992797E8</c:v>
                </c:pt>
                <c:pt idx="168">
                  <c:v>3.28108106992797E8</c:v>
                </c:pt>
                <c:pt idx="169">
                  <c:v>3.28108106992797E8</c:v>
                </c:pt>
                <c:pt idx="170">
                  <c:v>3.28108106992797E8</c:v>
                </c:pt>
                <c:pt idx="171">
                  <c:v>3.28108106992797E8</c:v>
                </c:pt>
                <c:pt idx="172">
                  <c:v>3.28108106992797E8</c:v>
                </c:pt>
                <c:pt idx="173">
                  <c:v>3.28108106992797E8</c:v>
                </c:pt>
                <c:pt idx="174">
                  <c:v>3.28108106992797E8</c:v>
                </c:pt>
                <c:pt idx="175">
                  <c:v>3.28108106992797E8</c:v>
                </c:pt>
                <c:pt idx="176">
                  <c:v>2.72824427167561E8</c:v>
                </c:pt>
                <c:pt idx="177">
                  <c:v>2.72824427167561E8</c:v>
                </c:pt>
                <c:pt idx="178">
                  <c:v>2.72824427167561E8</c:v>
                </c:pt>
                <c:pt idx="179">
                  <c:v>2.72824427167561E8</c:v>
                </c:pt>
                <c:pt idx="180">
                  <c:v>2.72824427167561E8</c:v>
                </c:pt>
                <c:pt idx="181">
                  <c:v>2.72824427167561E8</c:v>
                </c:pt>
                <c:pt idx="182">
                  <c:v>2.72824427167561E8</c:v>
                </c:pt>
                <c:pt idx="183">
                  <c:v>2.72824427167561E8</c:v>
                </c:pt>
                <c:pt idx="184">
                  <c:v>2.72824427167561E8</c:v>
                </c:pt>
                <c:pt idx="185">
                  <c:v>2.72824427167561E8</c:v>
                </c:pt>
                <c:pt idx="186">
                  <c:v>2.72824427167561E8</c:v>
                </c:pt>
                <c:pt idx="187">
                  <c:v>2.72824427167561E8</c:v>
                </c:pt>
                <c:pt idx="188">
                  <c:v>2.72824427167561E8</c:v>
                </c:pt>
                <c:pt idx="189">
                  <c:v>2.72824427167561E8</c:v>
                </c:pt>
                <c:pt idx="190">
                  <c:v>2.72824427167561E8</c:v>
                </c:pt>
                <c:pt idx="191">
                  <c:v>2.72824427167561E8</c:v>
                </c:pt>
                <c:pt idx="192">
                  <c:v>3.10175496624269E8</c:v>
                </c:pt>
                <c:pt idx="193">
                  <c:v>3.10175496624269E8</c:v>
                </c:pt>
                <c:pt idx="194">
                  <c:v>3.10175496624269E8</c:v>
                </c:pt>
                <c:pt idx="195">
                  <c:v>3.10175496624269E8</c:v>
                </c:pt>
                <c:pt idx="196">
                  <c:v>3.10175496624269E8</c:v>
                </c:pt>
                <c:pt idx="197">
                  <c:v>3.10175496624269E8</c:v>
                </c:pt>
                <c:pt idx="198">
                  <c:v>3.10175496624269E8</c:v>
                </c:pt>
                <c:pt idx="199">
                  <c:v>3.10175496624269E8</c:v>
                </c:pt>
                <c:pt idx="200">
                  <c:v>3.10175496624269E8</c:v>
                </c:pt>
                <c:pt idx="201">
                  <c:v>3.10175496624269E8</c:v>
                </c:pt>
                <c:pt idx="202">
                  <c:v>3.10175496624269E8</c:v>
                </c:pt>
                <c:pt idx="203">
                  <c:v>3.10175496624269E8</c:v>
                </c:pt>
                <c:pt idx="204">
                  <c:v>3.10175496624269E8</c:v>
                </c:pt>
                <c:pt idx="205">
                  <c:v>3.10175496624269E8</c:v>
                </c:pt>
                <c:pt idx="206">
                  <c:v>3.10175496624269E8</c:v>
                </c:pt>
                <c:pt idx="207">
                  <c:v>3.10175496624269E8</c:v>
                </c:pt>
                <c:pt idx="208">
                  <c:v>1.94321305640024E8</c:v>
                </c:pt>
                <c:pt idx="209">
                  <c:v>1.94321305640024E8</c:v>
                </c:pt>
                <c:pt idx="210">
                  <c:v>1.94321305640024E8</c:v>
                </c:pt>
                <c:pt idx="211">
                  <c:v>1.94321305640024E8</c:v>
                </c:pt>
                <c:pt idx="212">
                  <c:v>1.94321305640024E8</c:v>
                </c:pt>
                <c:pt idx="213">
                  <c:v>1.94321305640024E8</c:v>
                </c:pt>
                <c:pt idx="214">
                  <c:v>1.94321305640024E8</c:v>
                </c:pt>
                <c:pt idx="215">
                  <c:v>1.94321305640024E8</c:v>
                </c:pt>
                <c:pt idx="216">
                  <c:v>1.94321305640024E8</c:v>
                </c:pt>
                <c:pt idx="217">
                  <c:v>1.94321305640024E8</c:v>
                </c:pt>
                <c:pt idx="218">
                  <c:v>1.94321305640024E8</c:v>
                </c:pt>
                <c:pt idx="219">
                  <c:v>1.94321305640024E8</c:v>
                </c:pt>
                <c:pt idx="220">
                  <c:v>1.94321305640024E8</c:v>
                </c:pt>
                <c:pt idx="221">
                  <c:v>1.94321305640024E8</c:v>
                </c:pt>
                <c:pt idx="222">
                  <c:v>1.94321305640024E8</c:v>
                </c:pt>
                <c:pt idx="223">
                  <c:v>1.94321305640024E8</c:v>
                </c:pt>
                <c:pt idx="224">
                  <c:v>3.06530152236514E8</c:v>
                </c:pt>
                <c:pt idx="225">
                  <c:v>3.06530152236514E8</c:v>
                </c:pt>
                <c:pt idx="226">
                  <c:v>3.06530152236514E8</c:v>
                </c:pt>
                <c:pt idx="227">
                  <c:v>3.06530152236514E8</c:v>
                </c:pt>
                <c:pt idx="228">
                  <c:v>3.06530152236514E8</c:v>
                </c:pt>
                <c:pt idx="229">
                  <c:v>3.06530152236514E8</c:v>
                </c:pt>
                <c:pt idx="230">
                  <c:v>3.06530152236514E8</c:v>
                </c:pt>
                <c:pt idx="231">
                  <c:v>3.06530152236514E8</c:v>
                </c:pt>
                <c:pt idx="232">
                  <c:v>3.06530152236514E8</c:v>
                </c:pt>
                <c:pt idx="233">
                  <c:v>3.06530152236514E8</c:v>
                </c:pt>
                <c:pt idx="234">
                  <c:v>3.06530152236514E8</c:v>
                </c:pt>
                <c:pt idx="235">
                  <c:v>3.06530152236514E8</c:v>
                </c:pt>
                <c:pt idx="236">
                  <c:v>3.06530152236514E8</c:v>
                </c:pt>
                <c:pt idx="237">
                  <c:v>3.06530152236514E8</c:v>
                </c:pt>
                <c:pt idx="238">
                  <c:v>3.06530152236514E8</c:v>
                </c:pt>
                <c:pt idx="239">
                  <c:v>3.06530152236514E8</c:v>
                </c:pt>
                <c:pt idx="240">
                  <c:v>2.4997320885999E8</c:v>
                </c:pt>
                <c:pt idx="241">
                  <c:v>2.4997320885999E8</c:v>
                </c:pt>
                <c:pt idx="242">
                  <c:v>2.4997320885999E8</c:v>
                </c:pt>
                <c:pt idx="243">
                  <c:v>2.4997320885999E8</c:v>
                </c:pt>
                <c:pt idx="244">
                  <c:v>2.4997320885999E8</c:v>
                </c:pt>
                <c:pt idx="245">
                  <c:v>2.4997320885999E8</c:v>
                </c:pt>
                <c:pt idx="246">
                  <c:v>2.4997320885999E8</c:v>
                </c:pt>
                <c:pt idx="247">
                  <c:v>2.4997320885999E8</c:v>
                </c:pt>
                <c:pt idx="248">
                  <c:v>2.4997320885999E8</c:v>
                </c:pt>
                <c:pt idx="249">
                  <c:v>2.4997320885999E8</c:v>
                </c:pt>
                <c:pt idx="250">
                  <c:v>2.4997320885999E8</c:v>
                </c:pt>
                <c:pt idx="251">
                  <c:v>2.4997320885999E8</c:v>
                </c:pt>
                <c:pt idx="252">
                  <c:v>2.4997320885999E8</c:v>
                </c:pt>
                <c:pt idx="253">
                  <c:v>2.4997320885999E8</c:v>
                </c:pt>
                <c:pt idx="254">
                  <c:v>2.4997320885999E8</c:v>
                </c:pt>
                <c:pt idx="255">
                  <c:v>2.4997320885999E8</c:v>
                </c:pt>
              </c:numCache>
            </c:numRef>
          </c:xVal>
          <c:yVal>
            <c:numRef>
              <c:f>'Example Simulation 1'!$I$13:$I$268</c:f>
              <c:numCache>
                <c:formatCode>General</c:formatCode>
                <c:ptCount val="256"/>
                <c:pt idx="0">
                  <c:v>7.68018250405322</c:v>
                </c:pt>
                <c:pt idx="1">
                  <c:v>9.666220454033929</c:v>
                </c:pt>
                <c:pt idx="2">
                  <c:v>10.4693593853775</c:v>
                </c:pt>
                <c:pt idx="3">
                  <c:v>10.8925975335175</c:v>
                </c:pt>
                <c:pt idx="4">
                  <c:v>11.2534281587506</c:v>
                </c:pt>
                <c:pt idx="5">
                  <c:v>11.4667820862197</c:v>
                </c:pt>
                <c:pt idx="6">
                  <c:v>11.651281161485</c:v>
                </c:pt>
                <c:pt idx="7">
                  <c:v>11.8221326707081</c:v>
                </c:pt>
                <c:pt idx="8">
                  <c:v>11.9020601723479</c:v>
                </c:pt>
                <c:pt idx="9">
                  <c:v>12.0631034867744</c:v>
                </c:pt>
                <c:pt idx="10">
                  <c:v>12.2225602243316</c:v>
                </c:pt>
                <c:pt idx="11">
                  <c:v>12.3812312991312</c:v>
                </c:pt>
                <c:pt idx="12">
                  <c:v>12.6238480948494</c:v>
                </c:pt>
                <c:pt idx="13">
                  <c:v>12.7819344805477</c:v>
                </c:pt>
                <c:pt idx="14">
                  <c:v>12.939923961829</c:v>
                </c:pt>
                <c:pt idx="15">
                  <c:v>13.097865080495</c:v>
                </c:pt>
                <c:pt idx="16">
                  <c:v>8.83442454117597</c:v>
                </c:pt>
                <c:pt idx="17">
                  <c:v>9.849318062637479</c:v>
                </c:pt>
                <c:pt idx="18">
                  <c:v>10.0323636536623</c:v>
                </c:pt>
                <c:pt idx="19">
                  <c:v>10.0686058331107</c:v>
                </c:pt>
                <c:pt idx="20">
                  <c:v>10.1394294063702</c:v>
                </c:pt>
                <c:pt idx="21">
                  <c:v>10.1409603442366</c:v>
                </c:pt>
                <c:pt idx="22">
                  <c:v>10.1412809829724</c:v>
                </c:pt>
                <c:pt idx="23">
                  <c:v>10.1413488521822</c:v>
                </c:pt>
                <c:pt idx="24">
                  <c:v>10.0779326240596</c:v>
                </c:pt>
                <c:pt idx="25">
                  <c:v>10.0779357674706</c:v>
                </c:pt>
                <c:pt idx="26">
                  <c:v>10.0779364560726</c:v>
                </c:pt>
                <c:pt idx="27">
                  <c:v>10.0779366088022</c:v>
                </c:pt>
                <c:pt idx="28">
                  <c:v>10.1413673940477</c:v>
                </c:pt>
                <c:pt idx="29">
                  <c:v>10.1413674018481</c:v>
                </c:pt>
                <c:pt idx="30">
                  <c:v>10.1413674036432</c:v>
                </c:pt>
                <c:pt idx="31">
                  <c:v>10.1413674040611</c:v>
                </c:pt>
                <c:pt idx="32">
                  <c:v>7.68018250405322</c:v>
                </c:pt>
                <c:pt idx="33">
                  <c:v>9.68110122812405</c:v>
                </c:pt>
                <c:pt idx="34">
                  <c:v>10.4957012769722</c:v>
                </c:pt>
                <c:pt idx="35">
                  <c:v>10.9259898327866</c:v>
                </c:pt>
                <c:pt idx="36">
                  <c:v>11.2907999341161</c:v>
                </c:pt>
                <c:pt idx="37">
                  <c:v>11.5062995585654</c:v>
                </c:pt>
                <c:pt idx="38">
                  <c:v>11.691924464699</c:v>
                </c:pt>
                <c:pt idx="39">
                  <c:v>11.8633567400999</c:v>
                </c:pt>
                <c:pt idx="40">
                  <c:v>11.9435806086277</c:v>
                </c:pt>
                <c:pt idx="41">
                  <c:v>12.1047741067439</c:v>
                </c:pt>
                <c:pt idx="42">
                  <c:v>12.2643066038133</c:v>
                </c:pt>
                <c:pt idx="43">
                  <c:v>12.4230157810707</c:v>
                </c:pt>
                <c:pt idx="44">
                  <c:v>12.6656517022745</c:v>
                </c:pt>
                <c:pt idx="45">
                  <c:v>12.8237476754713</c:v>
                </c:pt>
                <c:pt idx="46">
                  <c:v>12.9817419587542</c:v>
                </c:pt>
                <c:pt idx="47">
                  <c:v>13.139685481172</c:v>
                </c:pt>
                <c:pt idx="48">
                  <c:v>8.25237363320475</c:v>
                </c:pt>
                <c:pt idx="49">
                  <c:v>11.4148859436625</c:v>
                </c:pt>
                <c:pt idx="50">
                  <c:v>13.7987385500853</c:v>
                </c:pt>
                <c:pt idx="51">
                  <c:v>15.9812683283314</c:v>
                </c:pt>
                <c:pt idx="52">
                  <c:v>18.1722899582333</c:v>
                </c:pt>
                <c:pt idx="53">
                  <c:v>20.2640484767894</c:v>
                </c:pt>
                <c:pt idx="54">
                  <c:v>22.3448159264249</c:v>
                </c:pt>
                <c:pt idx="55">
                  <c:v>24.4204742998077</c:v>
                </c:pt>
                <c:pt idx="56">
                  <c:v>26.4197122096176</c:v>
                </c:pt>
                <c:pt idx="57">
                  <c:v>28.4917019511282</c:v>
                </c:pt>
                <c:pt idx="58">
                  <c:v>30.5630940711287</c:v>
                </c:pt>
                <c:pt idx="59">
                  <c:v>32.6341890042794</c:v>
                </c:pt>
                <c:pt idx="60">
                  <c:v>34.7790949598284</c:v>
                </c:pt>
                <c:pt idx="61">
                  <c:v>36.8499678095764</c:v>
                </c:pt>
                <c:pt idx="62">
                  <c:v>38.9208037268709</c:v>
                </c:pt>
                <c:pt idx="63">
                  <c:v>40.9916211895196</c:v>
                </c:pt>
                <c:pt idx="64">
                  <c:v>8.41458334249608</c:v>
                </c:pt>
                <c:pt idx="65">
                  <c:v>9.8761732282944</c:v>
                </c:pt>
                <c:pt idx="66">
                  <c:v>10.3830311049452</c:v>
                </c:pt>
                <c:pt idx="67">
                  <c:v>10.6287533519709</c:v>
                </c:pt>
                <c:pt idx="68">
                  <c:v>10.8511515155929</c:v>
                </c:pt>
                <c:pt idx="69">
                  <c:v>10.9633794720519</c:v>
                </c:pt>
                <c:pt idx="70">
                  <c:v>11.0581092744379</c:v>
                </c:pt>
                <c:pt idx="71">
                  <c:v>11.1446750330585</c:v>
                </c:pt>
                <c:pt idx="72">
                  <c:v>11.156304726341</c:v>
                </c:pt>
                <c:pt idx="73">
                  <c:v>11.237064240941</c:v>
                </c:pt>
                <c:pt idx="74">
                  <c:v>11.3168914408199</c:v>
                </c:pt>
                <c:pt idx="75">
                  <c:v>11.3962580687805</c:v>
                </c:pt>
                <c:pt idx="76">
                  <c:v>11.5464252515028</c:v>
                </c:pt>
                <c:pt idx="77">
                  <c:v>11.625449785465</c:v>
                </c:pt>
                <c:pt idx="78">
                  <c:v>11.7044177014908</c:v>
                </c:pt>
                <c:pt idx="79">
                  <c:v>11.7833573740865</c:v>
                </c:pt>
                <c:pt idx="80">
                  <c:v>9.56117020455449</c:v>
                </c:pt>
                <c:pt idx="81">
                  <c:v>10.4237911492693</c:v>
                </c:pt>
                <c:pt idx="82">
                  <c:v>10.5557120651973</c:v>
                </c:pt>
                <c:pt idx="83">
                  <c:v>10.5799198798202</c:v>
                </c:pt>
                <c:pt idx="84">
                  <c:v>10.6349797832297</c:v>
                </c:pt>
                <c:pt idx="85">
                  <c:v>10.6359616188444</c:v>
                </c:pt>
                <c:pt idx="86">
                  <c:v>10.6361674340785</c:v>
                </c:pt>
                <c:pt idx="87">
                  <c:v>10.6362112746958</c:v>
                </c:pt>
                <c:pt idx="88">
                  <c:v>10.5859479739027</c:v>
                </c:pt>
                <c:pt idx="89">
                  <c:v>10.5859500459507</c:v>
                </c:pt>
                <c:pt idx="90">
                  <c:v>10.585950505274</c:v>
                </c:pt>
                <c:pt idx="91">
                  <c:v>10.5859506084031</c:v>
                </c:pt>
                <c:pt idx="92">
                  <c:v>10.6362234013011</c:v>
                </c:pt>
                <c:pt idx="93">
                  <c:v>10.6362234066957</c:v>
                </c:pt>
                <c:pt idx="94">
                  <c:v>10.6362234079511</c:v>
                </c:pt>
                <c:pt idx="95">
                  <c:v>10.6362234082462</c:v>
                </c:pt>
                <c:pt idx="96">
                  <c:v>8.418148175995061</c:v>
                </c:pt>
                <c:pt idx="97">
                  <c:v>9.896865262691859</c:v>
                </c:pt>
                <c:pt idx="98">
                  <c:v>10.4317066483793</c:v>
                </c:pt>
                <c:pt idx="99">
                  <c:v>10.7111249033332</c:v>
                </c:pt>
                <c:pt idx="100">
                  <c:v>10.9699787560369</c:v>
                </c:pt>
                <c:pt idx="101">
                  <c:v>11.1201100202176</c:v>
                </c:pt>
                <c:pt idx="102">
                  <c:v>11.253423352941</c:v>
                </c:pt>
                <c:pt idx="103">
                  <c:v>11.3789091376487</c:v>
                </c:pt>
                <c:pt idx="104">
                  <c:v>11.4296905633968</c:v>
                </c:pt>
                <c:pt idx="105">
                  <c:v>11.5496205509964</c:v>
                </c:pt>
                <c:pt idx="106">
                  <c:v>11.6686597684918</c:v>
                </c:pt>
                <c:pt idx="107">
                  <c:v>11.7872591587499</c:v>
                </c:pt>
                <c:pt idx="108">
                  <c:v>11.9766049347296</c:v>
                </c:pt>
                <c:pt idx="109">
                  <c:v>12.0948777741016</c:v>
                </c:pt>
                <c:pt idx="110">
                  <c:v>12.2130965843145</c:v>
                </c:pt>
                <c:pt idx="111">
                  <c:v>12.3312884452096</c:v>
                </c:pt>
                <c:pt idx="112">
                  <c:v>9.01025122480565</c:v>
                </c:pt>
                <c:pt idx="113">
                  <c:v>11.2829251386093</c:v>
                </c:pt>
                <c:pt idx="114">
                  <c:v>12.6242449395614</c:v>
                </c:pt>
                <c:pt idx="115">
                  <c:v>13.7616823641206</c:v>
                </c:pt>
                <c:pt idx="116">
                  <c:v>14.9030126361393</c:v>
                </c:pt>
                <c:pt idx="117">
                  <c:v>15.9649984745551</c:v>
                </c:pt>
                <c:pt idx="118">
                  <c:v>17.0193670388433</c:v>
                </c:pt>
                <c:pt idx="119">
                  <c:v>18.0703579757486</c:v>
                </c:pt>
                <c:pt idx="120">
                  <c:v>19.0595145776265</c:v>
                </c:pt>
                <c:pt idx="121">
                  <c:v>20.1081471556746</c:v>
                </c:pt>
                <c:pt idx="122">
                  <c:v>21.1564009605037</c:v>
                </c:pt>
                <c:pt idx="123">
                  <c:v>22.2044670057754</c:v>
                </c:pt>
                <c:pt idx="124">
                  <c:v>23.312685474383</c:v>
                </c:pt>
                <c:pt idx="125">
                  <c:v>24.3606114966947</c:v>
                </c:pt>
                <c:pt idx="126">
                  <c:v>25.4085142614832</c:v>
                </c:pt>
                <c:pt idx="127">
                  <c:v>26.4564054087657</c:v>
                </c:pt>
                <c:pt idx="128">
                  <c:v>7.68018250405322</c:v>
                </c:pt>
                <c:pt idx="129">
                  <c:v>9.63545356360416</c:v>
                </c:pt>
                <c:pt idx="130">
                  <c:v>10.3842612889239</c:v>
                </c:pt>
                <c:pt idx="131">
                  <c:v>10.7404529372286</c:v>
                </c:pt>
                <c:pt idx="132">
                  <c:v>11.0280314400129</c:v>
                </c:pt>
                <c:pt idx="133">
                  <c:v>11.1651772516266</c:v>
                </c:pt>
                <c:pt idx="134">
                  <c:v>11.2720579743674</c:v>
                </c:pt>
                <c:pt idx="135">
                  <c:v>11.3646123544482</c:v>
                </c:pt>
                <c:pt idx="136">
                  <c:v>11.3659129194616</c:v>
                </c:pt>
                <c:pt idx="137">
                  <c:v>11.4481677721479</c:v>
                </c:pt>
                <c:pt idx="138">
                  <c:v>11.5287564574251</c:v>
                </c:pt>
                <c:pt idx="139">
                  <c:v>11.6085200871867</c:v>
                </c:pt>
                <c:pt idx="140">
                  <c:v>11.7722098787813</c:v>
                </c:pt>
                <c:pt idx="141">
                  <c:v>11.8513595274055</c:v>
                </c:pt>
                <c:pt idx="142">
                  <c:v>11.9304074208873</c:v>
                </c:pt>
                <c:pt idx="143">
                  <c:v>12.0094045316987</c:v>
                </c:pt>
                <c:pt idx="144">
                  <c:v>8.836293180288459</c:v>
                </c:pt>
                <c:pt idx="145">
                  <c:v>9.85326959409218</c:v>
                </c:pt>
                <c:pt idx="146">
                  <c:v>10.0371230934742</c:v>
                </c:pt>
                <c:pt idx="147">
                  <c:v>10.0735983546711</c:v>
                </c:pt>
                <c:pt idx="148">
                  <c:v>10.144446747705</c:v>
                </c:pt>
                <c:pt idx="149">
                  <c:v>10.1459914695053</c:v>
                </c:pt>
                <c:pt idx="150">
                  <c:v>10.1463152023675</c:v>
                </c:pt>
                <c:pt idx="151">
                  <c:v>10.1463837465316</c:v>
                </c:pt>
                <c:pt idx="152">
                  <c:v>10.0830016193249</c:v>
                </c:pt>
                <c:pt idx="153">
                  <c:v>10.083004793162</c:v>
                </c:pt>
                <c:pt idx="154">
                  <c:v>10.0830054881091</c:v>
                </c:pt>
                <c:pt idx="155">
                  <c:v>10.083005642151</c:v>
                </c:pt>
                <c:pt idx="156">
                  <c:v>10.1464024710898</c:v>
                </c:pt>
                <c:pt idx="157">
                  <c:v>10.1464024789453</c:v>
                </c:pt>
                <c:pt idx="158">
                  <c:v>10.1464024807517</c:v>
                </c:pt>
                <c:pt idx="159">
                  <c:v>10.1464024811718</c:v>
                </c:pt>
                <c:pt idx="160">
                  <c:v>7.68018250405322</c:v>
                </c:pt>
                <c:pt idx="161">
                  <c:v>9.64309758229466</c:v>
                </c:pt>
                <c:pt idx="162">
                  <c:v>10.3990079247079</c:v>
                </c:pt>
                <c:pt idx="163">
                  <c:v>10.7603687440891</c:v>
                </c:pt>
                <c:pt idx="164">
                  <c:v>11.0512064408011</c:v>
                </c:pt>
                <c:pt idx="165">
                  <c:v>11.1902366726226</c:v>
                </c:pt>
                <c:pt idx="166">
                  <c:v>11.2981510678632</c:v>
                </c:pt>
                <c:pt idx="167">
                  <c:v>11.3912542358366</c:v>
                </c:pt>
                <c:pt idx="168">
                  <c:v>11.3928401884995</c:v>
                </c:pt>
                <c:pt idx="169">
                  <c:v>11.4752414830608</c:v>
                </c:pt>
                <c:pt idx="170">
                  <c:v>11.5559046594619</c:v>
                </c:pt>
                <c:pt idx="171">
                  <c:v>11.635705963458</c:v>
                </c:pt>
                <c:pt idx="172">
                  <c:v>11.799414736406</c:v>
                </c:pt>
                <c:pt idx="173">
                  <c:v>11.8785739241294</c:v>
                </c:pt>
                <c:pt idx="174">
                  <c:v>11.9576266033893</c:v>
                </c:pt>
                <c:pt idx="175">
                  <c:v>12.0366261125217</c:v>
                </c:pt>
                <c:pt idx="176">
                  <c:v>8.24112985107805</c:v>
                </c:pt>
                <c:pt idx="177">
                  <c:v>11.4418626255485</c:v>
                </c:pt>
                <c:pt idx="178">
                  <c:v>13.8585950204145</c:v>
                </c:pt>
                <c:pt idx="179">
                  <c:v>16.0669624215107</c:v>
                </c:pt>
                <c:pt idx="180">
                  <c:v>18.2797632881137</c:v>
                </c:pt>
                <c:pt idx="181">
                  <c:v>20.390811251749</c:v>
                </c:pt>
                <c:pt idx="182">
                  <c:v>22.4896826923974</c:v>
                </c:pt>
                <c:pt idx="183">
                  <c:v>24.5828388201211</c:v>
                </c:pt>
                <c:pt idx="184">
                  <c:v>26.5990636365938</c:v>
                </c:pt>
                <c:pt idx="185">
                  <c:v>28.6880877769367</c:v>
                </c:pt>
                <c:pt idx="186">
                  <c:v>30.7764359358941</c:v>
                </c:pt>
                <c:pt idx="187">
                  <c:v>32.8644475249215</c:v>
                </c:pt>
                <c:pt idx="188">
                  <c:v>35.0264534215605</c:v>
                </c:pt>
                <c:pt idx="189">
                  <c:v>37.1142132606381</c:v>
                </c:pt>
                <c:pt idx="190">
                  <c:v>39.2019312066615</c:v>
                </c:pt>
                <c:pt idx="191">
                  <c:v>41.2896282149741</c:v>
                </c:pt>
                <c:pt idx="192">
                  <c:v>8.0136610727432</c:v>
                </c:pt>
                <c:pt idx="193">
                  <c:v>9.87177099559287</c:v>
                </c:pt>
                <c:pt idx="194">
                  <c:v>10.533136604219</c:v>
                </c:pt>
                <c:pt idx="195">
                  <c:v>10.8083245863377</c:v>
                </c:pt>
                <c:pt idx="196">
                  <c:v>11.009963493856</c:v>
                </c:pt>
                <c:pt idx="197">
                  <c:v>11.0675093173448</c:v>
                </c:pt>
                <c:pt idx="198">
                  <c:v>11.0950073920744</c:v>
                </c:pt>
                <c:pt idx="199">
                  <c:v>11.1083502437405</c:v>
                </c:pt>
                <c:pt idx="200">
                  <c:v>11.0366034413294</c:v>
                </c:pt>
                <c:pt idx="201">
                  <c:v>11.0398302248285</c:v>
                </c:pt>
                <c:pt idx="202">
                  <c:v>11.0414294218954</c:v>
                </c:pt>
                <c:pt idx="203">
                  <c:v>11.0422243275231</c:v>
                </c:pt>
                <c:pt idx="204">
                  <c:v>11.1209067942251</c:v>
                </c:pt>
                <c:pt idx="205">
                  <c:v>11.1211042265049</c:v>
                </c:pt>
                <c:pt idx="206">
                  <c:v>11.1212027709959</c:v>
                </c:pt>
                <c:pt idx="207">
                  <c:v>11.1212519861416</c:v>
                </c:pt>
                <c:pt idx="208">
                  <c:v>9.17162707496775</c:v>
                </c:pt>
                <c:pt idx="209">
                  <c:v>10.5153368388978</c:v>
                </c:pt>
                <c:pt idx="210">
                  <c:v>10.898642314659</c:v>
                </c:pt>
                <c:pt idx="211">
                  <c:v>11.0290568421221</c:v>
                </c:pt>
                <c:pt idx="212">
                  <c:v>11.1342843391056</c:v>
                </c:pt>
                <c:pt idx="213">
                  <c:v>11.1528763134364</c:v>
                </c:pt>
                <c:pt idx="214">
                  <c:v>11.1604542152001</c:v>
                </c:pt>
                <c:pt idx="215">
                  <c:v>11.1636836689612</c:v>
                </c:pt>
                <c:pt idx="216">
                  <c:v>11.1077903152453</c:v>
                </c:pt>
                <c:pt idx="217">
                  <c:v>11.1084451496752</c:v>
                </c:pt>
                <c:pt idx="218">
                  <c:v>11.1087524823408</c:v>
                </c:pt>
                <c:pt idx="219">
                  <c:v>11.1088994841077</c:v>
                </c:pt>
                <c:pt idx="220">
                  <c:v>11.1662950997083</c:v>
                </c:pt>
                <c:pt idx="221">
                  <c:v>11.1663300063331</c:v>
                </c:pt>
                <c:pt idx="222">
                  <c:v>11.1663472145143</c:v>
                </c:pt>
                <c:pt idx="223">
                  <c:v>11.1663557369861</c:v>
                </c:pt>
                <c:pt idx="224">
                  <c:v>8.01751439127071</c:v>
                </c:pt>
                <c:pt idx="225">
                  <c:v>9.939312004703479</c:v>
                </c:pt>
                <c:pt idx="226">
                  <c:v>10.69673402902</c:v>
                </c:pt>
                <c:pt idx="227">
                  <c:v>11.0827954120292</c:v>
                </c:pt>
                <c:pt idx="228">
                  <c:v>11.4017105274294</c:v>
                </c:pt>
                <c:pt idx="229">
                  <c:v>11.5794330908333</c:v>
                </c:pt>
                <c:pt idx="230">
                  <c:v>11.7283702664177</c:v>
                </c:pt>
                <c:pt idx="231">
                  <c:v>11.8637288258056</c:v>
                </c:pt>
                <c:pt idx="232">
                  <c:v>11.9143368266057</c:v>
                </c:pt>
                <c:pt idx="233">
                  <c:v>12.0399768253335</c:v>
                </c:pt>
                <c:pt idx="234">
                  <c:v>12.1640511081298</c:v>
                </c:pt>
                <c:pt idx="235">
                  <c:v>12.2873512852649</c:v>
                </c:pt>
                <c:pt idx="236">
                  <c:v>12.4884841082268</c:v>
                </c:pt>
                <c:pt idx="237">
                  <c:v>12.6112089868836</c:v>
                </c:pt>
                <c:pt idx="238">
                  <c:v>12.7338386166137</c:v>
                </c:pt>
                <c:pt idx="239">
                  <c:v>12.8564207268482</c:v>
                </c:pt>
                <c:pt idx="240">
                  <c:v>8.59729635589618</c:v>
                </c:pt>
                <c:pt idx="241">
                  <c:v>11.5543689787635</c:v>
                </c:pt>
                <c:pt idx="242">
                  <c:v>13.6052460339749</c:v>
                </c:pt>
                <c:pt idx="243">
                  <c:v>15.4040852632054</c:v>
                </c:pt>
                <c:pt idx="244">
                  <c:v>17.1825880351938</c:v>
                </c:pt>
                <c:pt idx="245">
                  <c:v>18.8578622916774</c:v>
                </c:pt>
                <c:pt idx="246">
                  <c:v>20.5174909328982</c:v>
                </c:pt>
                <c:pt idx="247">
                  <c:v>22.1698554441924</c:v>
                </c:pt>
                <c:pt idx="248">
                  <c:v>23.7510230234668</c:v>
                </c:pt>
                <c:pt idx="249">
                  <c:v>25.3982196937039</c:v>
                </c:pt>
                <c:pt idx="250">
                  <c:v>27.0445841185083</c:v>
                </c:pt>
                <c:pt idx="251">
                  <c:v>28.6905367107749</c:v>
                </c:pt>
                <c:pt idx="252">
                  <c:v>30.4040059746729</c:v>
                </c:pt>
                <c:pt idx="253">
                  <c:v>32.0496521637713</c:v>
                </c:pt>
                <c:pt idx="254">
                  <c:v>33.6952475719783</c:v>
                </c:pt>
                <c:pt idx="255">
                  <c:v>35.34081763584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72752"/>
        <c:axId val="541240368"/>
      </c:scatterChart>
      <c:valAx>
        <c:axId val="563972752"/>
        <c:scaling>
          <c:orientation val="minMax"/>
          <c:min val="1.5E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40368"/>
        <c:crosses val="autoZero"/>
        <c:crossBetween val="midCat"/>
      </c:valAx>
      <c:valAx>
        <c:axId val="5412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7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'Example Simulation 1'!$J$13:$J$268</c:f>
              <c:numCache>
                <c:formatCode>0.00</c:formatCode>
                <c:ptCount val="256"/>
                <c:pt idx="0">
                  <c:v>0.99985535690683</c:v>
                </c:pt>
                <c:pt idx="1">
                  <c:v>0.99985535690683</c:v>
                </c:pt>
                <c:pt idx="2">
                  <c:v>0.99985535690683</c:v>
                </c:pt>
                <c:pt idx="3">
                  <c:v>0.99985535690683</c:v>
                </c:pt>
                <c:pt idx="4">
                  <c:v>0.99985535690683</c:v>
                </c:pt>
                <c:pt idx="5">
                  <c:v>0.99985535690683</c:v>
                </c:pt>
                <c:pt idx="6">
                  <c:v>0.99985535690683</c:v>
                </c:pt>
                <c:pt idx="7">
                  <c:v>0.99985535690683</c:v>
                </c:pt>
                <c:pt idx="8">
                  <c:v>0.99985535690683</c:v>
                </c:pt>
                <c:pt idx="9">
                  <c:v>0.99985535690683</c:v>
                </c:pt>
                <c:pt idx="10">
                  <c:v>0.99985535690683</c:v>
                </c:pt>
                <c:pt idx="11">
                  <c:v>0.99985535690683</c:v>
                </c:pt>
                <c:pt idx="12">
                  <c:v>0.99985535690683</c:v>
                </c:pt>
                <c:pt idx="13">
                  <c:v>0.99985535690683</c:v>
                </c:pt>
                <c:pt idx="14">
                  <c:v>0.99985535690683</c:v>
                </c:pt>
                <c:pt idx="15">
                  <c:v>0.99985535690683</c:v>
                </c:pt>
                <c:pt idx="16">
                  <c:v>0.659199973651791</c:v>
                </c:pt>
                <c:pt idx="17">
                  <c:v>0.659199973651791</c:v>
                </c:pt>
                <c:pt idx="18">
                  <c:v>0.659199973651791</c:v>
                </c:pt>
                <c:pt idx="19">
                  <c:v>0.659199973651791</c:v>
                </c:pt>
                <c:pt idx="20">
                  <c:v>0.659199973651791</c:v>
                </c:pt>
                <c:pt idx="21">
                  <c:v>0.659199973651791</c:v>
                </c:pt>
                <c:pt idx="22">
                  <c:v>0.659199973651791</c:v>
                </c:pt>
                <c:pt idx="23">
                  <c:v>0.659199973651791</c:v>
                </c:pt>
                <c:pt idx="24">
                  <c:v>0.659199973651791</c:v>
                </c:pt>
                <c:pt idx="25">
                  <c:v>0.659199973651791</c:v>
                </c:pt>
                <c:pt idx="26">
                  <c:v>0.659199973651791</c:v>
                </c:pt>
                <c:pt idx="27">
                  <c:v>0.659199973651791</c:v>
                </c:pt>
                <c:pt idx="28">
                  <c:v>0.659199973651791</c:v>
                </c:pt>
                <c:pt idx="29">
                  <c:v>0.659199973651791</c:v>
                </c:pt>
                <c:pt idx="30">
                  <c:v>0.659199973651791</c:v>
                </c:pt>
                <c:pt idx="31">
                  <c:v>0.659199973651791</c:v>
                </c:pt>
                <c:pt idx="32">
                  <c:v>0.996456244217394</c:v>
                </c:pt>
                <c:pt idx="33">
                  <c:v>0.996456244217394</c:v>
                </c:pt>
                <c:pt idx="34">
                  <c:v>0.996456244217394</c:v>
                </c:pt>
                <c:pt idx="35">
                  <c:v>0.996456244217394</c:v>
                </c:pt>
                <c:pt idx="36">
                  <c:v>0.996456244217394</c:v>
                </c:pt>
                <c:pt idx="37">
                  <c:v>0.996456244217394</c:v>
                </c:pt>
                <c:pt idx="38">
                  <c:v>0.996456244217394</c:v>
                </c:pt>
                <c:pt idx="39">
                  <c:v>0.996456244217394</c:v>
                </c:pt>
                <c:pt idx="40">
                  <c:v>0.996456244217394</c:v>
                </c:pt>
                <c:pt idx="41">
                  <c:v>0.996456244217394</c:v>
                </c:pt>
                <c:pt idx="42">
                  <c:v>0.996456244217394</c:v>
                </c:pt>
                <c:pt idx="43">
                  <c:v>0.996456244217394</c:v>
                </c:pt>
                <c:pt idx="44">
                  <c:v>0.996456244217394</c:v>
                </c:pt>
                <c:pt idx="45">
                  <c:v>0.996456244217394</c:v>
                </c:pt>
                <c:pt idx="46">
                  <c:v>0.996456244217394</c:v>
                </c:pt>
                <c:pt idx="47">
                  <c:v>0.996456244217394</c:v>
                </c:pt>
                <c:pt idx="48">
                  <c:v>0.825935289796393</c:v>
                </c:pt>
                <c:pt idx="49">
                  <c:v>0.825935289796393</c:v>
                </c:pt>
                <c:pt idx="50">
                  <c:v>0.825935289796393</c:v>
                </c:pt>
                <c:pt idx="51">
                  <c:v>0.825935289796393</c:v>
                </c:pt>
                <c:pt idx="52">
                  <c:v>0.825935289796393</c:v>
                </c:pt>
                <c:pt idx="53">
                  <c:v>0.825935289796393</c:v>
                </c:pt>
                <c:pt idx="54">
                  <c:v>0.825935289796393</c:v>
                </c:pt>
                <c:pt idx="55">
                  <c:v>0.825935289796393</c:v>
                </c:pt>
                <c:pt idx="56">
                  <c:v>0.825935289796393</c:v>
                </c:pt>
                <c:pt idx="57">
                  <c:v>0.825935289796393</c:v>
                </c:pt>
                <c:pt idx="58">
                  <c:v>0.825935289796393</c:v>
                </c:pt>
                <c:pt idx="59">
                  <c:v>0.825935289796393</c:v>
                </c:pt>
                <c:pt idx="60">
                  <c:v>0.825935289796393</c:v>
                </c:pt>
                <c:pt idx="61">
                  <c:v>0.825935289796393</c:v>
                </c:pt>
                <c:pt idx="62">
                  <c:v>0.825935289796393</c:v>
                </c:pt>
                <c:pt idx="63">
                  <c:v>0.825935289796393</c:v>
                </c:pt>
                <c:pt idx="64">
                  <c:v>0.858025054582776</c:v>
                </c:pt>
                <c:pt idx="65">
                  <c:v>0.858025054582776</c:v>
                </c:pt>
                <c:pt idx="66">
                  <c:v>0.858025054582776</c:v>
                </c:pt>
                <c:pt idx="67">
                  <c:v>0.858025054582776</c:v>
                </c:pt>
                <c:pt idx="68">
                  <c:v>0.858025054582776</c:v>
                </c:pt>
                <c:pt idx="69">
                  <c:v>0.858025054582776</c:v>
                </c:pt>
                <c:pt idx="70">
                  <c:v>0.858025054582776</c:v>
                </c:pt>
                <c:pt idx="71">
                  <c:v>0.858025054582776</c:v>
                </c:pt>
                <c:pt idx="72">
                  <c:v>0.858025054582776</c:v>
                </c:pt>
                <c:pt idx="73">
                  <c:v>0.858025054582776</c:v>
                </c:pt>
                <c:pt idx="74">
                  <c:v>0.858025054582776</c:v>
                </c:pt>
                <c:pt idx="75">
                  <c:v>0.858025054582776</c:v>
                </c:pt>
                <c:pt idx="76">
                  <c:v>0.858025054582776</c:v>
                </c:pt>
                <c:pt idx="77">
                  <c:v>0.858025054582776</c:v>
                </c:pt>
                <c:pt idx="78">
                  <c:v>0.858025054582776</c:v>
                </c:pt>
                <c:pt idx="79">
                  <c:v>0.858025054582776</c:v>
                </c:pt>
                <c:pt idx="80">
                  <c:v>0.518594335419501</c:v>
                </c:pt>
                <c:pt idx="81">
                  <c:v>0.518594335419501</c:v>
                </c:pt>
                <c:pt idx="82">
                  <c:v>0.518594335419501</c:v>
                </c:pt>
                <c:pt idx="83">
                  <c:v>0.518594335419501</c:v>
                </c:pt>
                <c:pt idx="84">
                  <c:v>0.518594335419501</c:v>
                </c:pt>
                <c:pt idx="85">
                  <c:v>0.518594335419501</c:v>
                </c:pt>
                <c:pt idx="86">
                  <c:v>0.518594335419501</c:v>
                </c:pt>
                <c:pt idx="87">
                  <c:v>0.518594335419501</c:v>
                </c:pt>
                <c:pt idx="88">
                  <c:v>0.518594335419501</c:v>
                </c:pt>
                <c:pt idx="89">
                  <c:v>0.518594335419501</c:v>
                </c:pt>
                <c:pt idx="90">
                  <c:v>0.518594335419501</c:v>
                </c:pt>
                <c:pt idx="91">
                  <c:v>0.518594335419501</c:v>
                </c:pt>
                <c:pt idx="92">
                  <c:v>0.518594335419501</c:v>
                </c:pt>
                <c:pt idx="93">
                  <c:v>0.518594335419501</c:v>
                </c:pt>
                <c:pt idx="94">
                  <c:v>0.518594335419501</c:v>
                </c:pt>
                <c:pt idx="95">
                  <c:v>0.518594335419501</c:v>
                </c:pt>
                <c:pt idx="96">
                  <c:v>0.854408977253583</c:v>
                </c:pt>
                <c:pt idx="97">
                  <c:v>0.854408977253583</c:v>
                </c:pt>
                <c:pt idx="98">
                  <c:v>0.854408977253583</c:v>
                </c:pt>
                <c:pt idx="99">
                  <c:v>0.854408977253583</c:v>
                </c:pt>
                <c:pt idx="100">
                  <c:v>0.854408977253583</c:v>
                </c:pt>
                <c:pt idx="101">
                  <c:v>0.854408977253583</c:v>
                </c:pt>
                <c:pt idx="102">
                  <c:v>0.854408977253583</c:v>
                </c:pt>
                <c:pt idx="103">
                  <c:v>0.854408977253583</c:v>
                </c:pt>
                <c:pt idx="104">
                  <c:v>0.854408977253583</c:v>
                </c:pt>
                <c:pt idx="105">
                  <c:v>0.854408977253583</c:v>
                </c:pt>
                <c:pt idx="106">
                  <c:v>0.854408977253583</c:v>
                </c:pt>
                <c:pt idx="107">
                  <c:v>0.854408977253583</c:v>
                </c:pt>
                <c:pt idx="108">
                  <c:v>0.854408977253583</c:v>
                </c:pt>
                <c:pt idx="109">
                  <c:v>0.854408977253583</c:v>
                </c:pt>
                <c:pt idx="110">
                  <c:v>0.854408977253583</c:v>
                </c:pt>
                <c:pt idx="111">
                  <c:v>0.854408977253583</c:v>
                </c:pt>
                <c:pt idx="112">
                  <c:v>0.68003088742165</c:v>
                </c:pt>
                <c:pt idx="113">
                  <c:v>0.68003088742165</c:v>
                </c:pt>
                <c:pt idx="114">
                  <c:v>0.68003088742165</c:v>
                </c:pt>
                <c:pt idx="115">
                  <c:v>0.68003088742165</c:v>
                </c:pt>
                <c:pt idx="116">
                  <c:v>0.68003088742165</c:v>
                </c:pt>
                <c:pt idx="117">
                  <c:v>0.68003088742165</c:v>
                </c:pt>
                <c:pt idx="118">
                  <c:v>0.68003088742165</c:v>
                </c:pt>
                <c:pt idx="119">
                  <c:v>0.68003088742165</c:v>
                </c:pt>
                <c:pt idx="120">
                  <c:v>0.68003088742165</c:v>
                </c:pt>
                <c:pt idx="121">
                  <c:v>0.68003088742165</c:v>
                </c:pt>
                <c:pt idx="122">
                  <c:v>0.68003088742165</c:v>
                </c:pt>
                <c:pt idx="123">
                  <c:v>0.68003088742165</c:v>
                </c:pt>
                <c:pt idx="124">
                  <c:v>0.68003088742165</c:v>
                </c:pt>
                <c:pt idx="125">
                  <c:v>0.68003088742165</c:v>
                </c:pt>
                <c:pt idx="126">
                  <c:v>0.68003088742165</c:v>
                </c:pt>
                <c:pt idx="127">
                  <c:v>0.68003088742165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0.654524320742699</c:v>
                </c:pt>
                <c:pt idx="145">
                  <c:v>0.654524320742699</c:v>
                </c:pt>
                <c:pt idx="146">
                  <c:v>0.654524320742699</c:v>
                </c:pt>
                <c:pt idx="147">
                  <c:v>0.654524320742699</c:v>
                </c:pt>
                <c:pt idx="148">
                  <c:v>0.654524320742699</c:v>
                </c:pt>
                <c:pt idx="149">
                  <c:v>0.654524320742699</c:v>
                </c:pt>
                <c:pt idx="150">
                  <c:v>0.654524320742699</c:v>
                </c:pt>
                <c:pt idx="151">
                  <c:v>0.654524320742699</c:v>
                </c:pt>
                <c:pt idx="152">
                  <c:v>0.654524320742699</c:v>
                </c:pt>
                <c:pt idx="153">
                  <c:v>0.654524320742699</c:v>
                </c:pt>
                <c:pt idx="154">
                  <c:v>0.654524320742699</c:v>
                </c:pt>
                <c:pt idx="155">
                  <c:v>0.654524320742699</c:v>
                </c:pt>
                <c:pt idx="156">
                  <c:v>0.654524320742699</c:v>
                </c:pt>
                <c:pt idx="157">
                  <c:v>0.654524320742699</c:v>
                </c:pt>
                <c:pt idx="158">
                  <c:v>0.654524320742699</c:v>
                </c:pt>
                <c:pt idx="159">
                  <c:v>0.654524320742699</c:v>
                </c:pt>
                <c:pt idx="160">
                  <c:v>0.995949993391307</c:v>
                </c:pt>
                <c:pt idx="161">
                  <c:v>0.995949993391307</c:v>
                </c:pt>
                <c:pt idx="162">
                  <c:v>0.995949993391307</c:v>
                </c:pt>
                <c:pt idx="163">
                  <c:v>0.995949993391307</c:v>
                </c:pt>
                <c:pt idx="164">
                  <c:v>0.995949993391307</c:v>
                </c:pt>
                <c:pt idx="165">
                  <c:v>0.995949993391307</c:v>
                </c:pt>
                <c:pt idx="166">
                  <c:v>0.995949993391307</c:v>
                </c:pt>
                <c:pt idx="167">
                  <c:v>0.995949993391307</c:v>
                </c:pt>
                <c:pt idx="168">
                  <c:v>0.995949993391307</c:v>
                </c:pt>
                <c:pt idx="169">
                  <c:v>0.995949993391307</c:v>
                </c:pt>
                <c:pt idx="170">
                  <c:v>0.995949993391307</c:v>
                </c:pt>
                <c:pt idx="171">
                  <c:v>0.995949993391307</c:v>
                </c:pt>
                <c:pt idx="172">
                  <c:v>0.995949993391307</c:v>
                </c:pt>
                <c:pt idx="173">
                  <c:v>0.995949993391307</c:v>
                </c:pt>
                <c:pt idx="174">
                  <c:v>0.995949993391307</c:v>
                </c:pt>
                <c:pt idx="175">
                  <c:v>0.995949993391307</c:v>
                </c:pt>
                <c:pt idx="176">
                  <c:v>0.828140117977897</c:v>
                </c:pt>
                <c:pt idx="177">
                  <c:v>0.828140117977897</c:v>
                </c:pt>
                <c:pt idx="178">
                  <c:v>0.828140117977897</c:v>
                </c:pt>
                <c:pt idx="179">
                  <c:v>0.828140117977897</c:v>
                </c:pt>
                <c:pt idx="180">
                  <c:v>0.828140117977897</c:v>
                </c:pt>
                <c:pt idx="181">
                  <c:v>0.828140117977897</c:v>
                </c:pt>
                <c:pt idx="182">
                  <c:v>0.828140117977897</c:v>
                </c:pt>
                <c:pt idx="183">
                  <c:v>0.828140117977897</c:v>
                </c:pt>
                <c:pt idx="184">
                  <c:v>0.828140117977897</c:v>
                </c:pt>
                <c:pt idx="185">
                  <c:v>0.828140117977897</c:v>
                </c:pt>
                <c:pt idx="186">
                  <c:v>0.828140117977897</c:v>
                </c:pt>
                <c:pt idx="187">
                  <c:v>0.828140117977897</c:v>
                </c:pt>
                <c:pt idx="188">
                  <c:v>0.828140117977897</c:v>
                </c:pt>
                <c:pt idx="189">
                  <c:v>0.828140117977897</c:v>
                </c:pt>
                <c:pt idx="190">
                  <c:v>0.828140117977897</c:v>
                </c:pt>
                <c:pt idx="191">
                  <c:v>0.828140117977897</c:v>
                </c:pt>
                <c:pt idx="192">
                  <c:v>0.941516766057438</c:v>
                </c:pt>
                <c:pt idx="193">
                  <c:v>0.941516766057438</c:v>
                </c:pt>
                <c:pt idx="194">
                  <c:v>0.941516766057438</c:v>
                </c:pt>
                <c:pt idx="195">
                  <c:v>0.941516766057438</c:v>
                </c:pt>
                <c:pt idx="196">
                  <c:v>0.941516766057438</c:v>
                </c:pt>
                <c:pt idx="197">
                  <c:v>0.941516766057438</c:v>
                </c:pt>
                <c:pt idx="198">
                  <c:v>0.941516766057438</c:v>
                </c:pt>
                <c:pt idx="199">
                  <c:v>0.941516766057438</c:v>
                </c:pt>
                <c:pt idx="200">
                  <c:v>0.941516766057438</c:v>
                </c:pt>
                <c:pt idx="201">
                  <c:v>0.941516766057438</c:v>
                </c:pt>
                <c:pt idx="202">
                  <c:v>0.941516766057438</c:v>
                </c:pt>
                <c:pt idx="203">
                  <c:v>0.941516766057438</c:v>
                </c:pt>
                <c:pt idx="204">
                  <c:v>0.941516766057438</c:v>
                </c:pt>
                <c:pt idx="205">
                  <c:v>0.941516766057438</c:v>
                </c:pt>
                <c:pt idx="206">
                  <c:v>0.941516766057438</c:v>
                </c:pt>
                <c:pt idx="207">
                  <c:v>0.941516766057438</c:v>
                </c:pt>
                <c:pt idx="208">
                  <c:v>0.589849195869521</c:v>
                </c:pt>
                <c:pt idx="209">
                  <c:v>0.589849195869521</c:v>
                </c:pt>
                <c:pt idx="210">
                  <c:v>0.589849195869521</c:v>
                </c:pt>
                <c:pt idx="211">
                  <c:v>0.589849195869521</c:v>
                </c:pt>
                <c:pt idx="212">
                  <c:v>0.589849195869521</c:v>
                </c:pt>
                <c:pt idx="213">
                  <c:v>0.589849195869521</c:v>
                </c:pt>
                <c:pt idx="214">
                  <c:v>0.589849195869521</c:v>
                </c:pt>
                <c:pt idx="215">
                  <c:v>0.589849195869521</c:v>
                </c:pt>
                <c:pt idx="216">
                  <c:v>0.589849195869521</c:v>
                </c:pt>
                <c:pt idx="217">
                  <c:v>0.589849195869521</c:v>
                </c:pt>
                <c:pt idx="218">
                  <c:v>0.589849195869521</c:v>
                </c:pt>
                <c:pt idx="219">
                  <c:v>0.589849195869521</c:v>
                </c:pt>
                <c:pt idx="220">
                  <c:v>0.589849195869521</c:v>
                </c:pt>
                <c:pt idx="221">
                  <c:v>0.589849195869521</c:v>
                </c:pt>
                <c:pt idx="222">
                  <c:v>0.589849195869521</c:v>
                </c:pt>
                <c:pt idx="223">
                  <c:v>0.589849195869521</c:v>
                </c:pt>
                <c:pt idx="224">
                  <c:v>0.930451569430116</c:v>
                </c:pt>
                <c:pt idx="225">
                  <c:v>0.930451569430116</c:v>
                </c:pt>
                <c:pt idx="226">
                  <c:v>0.930451569430116</c:v>
                </c:pt>
                <c:pt idx="227">
                  <c:v>0.930451569430116</c:v>
                </c:pt>
                <c:pt idx="228">
                  <c:v>0.930451569430116</c:v>
                </c:pt>
                <c:pt idx="229">
                  <c:v>0.930451569430116</c:v>
                </c:pt>
                <c:pt idx="230">
                  <c:v>0.930451569430116</c:v>
                </c:pt>
                <c:pt idx="231">
                  <c:v>0.930451569430116</c:v>
                </c:pt>
                <c:pt idx="232">
                  <c:v>0.930451569430116</c:v>
                </c:pt>
                <c:pt idx="233">
                  <c:v>0.930451569430116</c:v>
                </c:pt>
                <c:pt idx="234">
                  <c:v>0.930451569430116</c:v>
                </c:pt>
                <c:pt idx="235">
                  <c:v>0.930451569430116</c:v>
                </c:pt>
                <c:pt idx="236">
                  <c:v>0.930451569430116</c:v>
                </c:pt>
                <c:pt idx="237">
                  <c:v>0.930451569430116</c:v>
                </c:pt>
                <c:pt idx="238">
                  <c:v>0.930451569430116</c:v>
                </c:pt>
                <c:pt idx="239">
                  <c:v>0.930451569430116</c:v>
                </c:pt>
                <c:pt idx="240">
                  <c:v>0.758776788522255</c:v>
                </c:pt>
                <c:pt idx="241">
                  <c:v>0.758776788522255</c:v>
                </c:pt>
                <c:pt idx="242">
                  <c:v>0.758776788522255</c:v>
                </c:pt>
                <c:pt idx="243">
                  <c:v>0.758776788522255</c:v>
                </c:pt>
                <c:pt idx="244">
                  <c:v>0.758776788522255</c:v>
                </c:pt>
                <c:pt idx="245">
                  <c:v>0.758776788522255</c:v>
                </c:pt>
                <c:pt idx="246">
                  <c:v>0.758776788522255</c:v>
                </c:pt>
                <c:pt idx="247">
                  <c:v>0.758776788522255</c:v>
                </c:pt>
                <c:pt idx="248">
                  <c:v>0.758776788522255</c:v>
                </c:pt>
                <c:pt idx="249">
                  <c:v>0.758776788522255</c:v>
                </c:pt>
                <c:pt idx="250">
                  <c:v>0.758776788522255</c:v>
                </c:pt>
                <c:pt idx="251">
                  <c:v>0.758776788522255</c:v>
                </c:pt>
                <c:pt idx="252">
                  <c:v>0.758776788522255</c:v>
                </c:pt>
                <c:pt idx="253">
                  <c:v>0.758776788522255</c:v>
                </c:pt>
                <c:pt idx="254">
                  <c:v>0.758776788522255</c:v>
                </c:pt>
                <c:pt idx="255">
                  <c:v>0.758776788522255</c:v>
                </c:pt>
              </c:numCache>
            </c:numRef>
          </c:xVal>
          <c:yVal>
            <c:numRef>
              <c:f>'Example Simulation 1'!$K$13:$K$268</c:f>
              <c:numCache>
                <c:formatCode>0.00</c:formatCode>
                <c:ptCount val="256"/>
                <c:pt idx="0">
                  <c:v>0.186007548047331</c:v>
                </c:pt>
                <c:pt idx="1">
                  <c:v>0.234107713532968</c:v>
                </c:pt>
                <c:pt idx="2">
                  <c:v>0.25355906163332</c:v>
                </c:pt>
                <c:pt idx="3">
                  <c:v>0.263809532912364</c:v>
                </c:pt>
                <c:pt idx="4">
                  <c:v>0.272548546578325</c:v>
                </c:pt>
                <c:pt idx="5">
                  <c:v>0.277715798905187</c:v>
                </c:pt>
                <c:pt idx="6">
                  <c:v>0.282184211028075</c:v>
                </c:pt>
                <c:pt idx="7">
                  <c:v>0.286322090602421</c:v>
                </c:pt>
                <c:pt idx="8">
                  <c:v>0.288257867336076</c:v>
                </c:pt>
                <c:pt idx="9">
                  <c:v>0.292158200697956</c:v>
                </c:pt>
                <c:pt idx="10">
                  <c:v>0.296020108505093</c:v>
                </c:pt>
                <c:pt idx="11">
                  <c:v>0.299862988222331</c:v>
                </c:pt>
                <c:pt idx="12">
                  <c:v>0.305738962557944</c:v>
                </c:pt>
                <c:pt idx="13">
                  <c:v>0.309567681597874</c:v>
                </c:pt>
                <c:pt idx="14">
                  <c:v>0.313394053694487</c:v>
                </c:pt>
                <c:pt idx="15">
                  <c:v>0.317219254489313</c:v>
                </c:pt>
                <c:pt idx="16">
                  <c:v>0.213962317489991</c:v>
                </c:pt>
                <c:pt idx="17">
                  <c:v>0.238542183314344</c:v>
                </c:pt>
                <c:pt idx="18">
                  <c:v>0.242975393273799</c:v>
                </c:pt>
                <c:pt idx="19">
                  <c:v>0.243853148318231</c:v>
                </c:pt>
                <c:pt idx="20">
                  <c:v>0.245568435578527</c:v>
                </c:pt>
                <c:pt idx="21">
                  <c:v>0.245605513603508</c:v>
                </c:pt>
                <c:pt idx="22">
                  <c:v>0.245613279203482</c:v>
                </c:pt>
                <c:pt idx="23">
                  <c:v>0.245614922938549</c:v>
                </c:pt>
                <c:pt idx="24">
                  <c:v>0.244079035335192</c:v>
                </c:pt>
                <c:pt idx="25">
                  <c:v>0.244079111465957</c:v>
                </c:pt>
                <c:pt idx="26">
                  <c:v>0.244079128143317</c:v>
                </c:pt>
                <c:pt idx="27">
                  <c:v>0.2440791318423</c:v>
                </c:pt>
                <c:pt idx="28">
                  <c:v>0.245615372006906</c:v>
                </c:pt>
                <c:pt idx="29">
                  <c:v>0.245615372195825</c:v>
                </c:pt>
                <c:pt idx="30">
                  <c:v>0.245615372239301</c:v>
                </c:pt>
                <c:pt idx="31">
                  <c:v>0.245615372249422</c:v>
                </c:pt>
                <c:pt idx="32">
                  <c:v>0.186007548047331</c:v>
                </c:pt>
                <c:pt idx="33">
                  <c:v>0.234468113341188</c:v>
                </c:pt>
                <c:pt idx="34">
                  <c:v>0.254197040049051</c:v>
                </c:pt>
                <c:pt idx="35">
                  <c:v>0.264618266260489</c:v>
                </c:pt>
                <c:pt idx="36">
                  <c:v>0.273453659483942</c:v>
                </c:pt>
                <c:pt idx="37">
                  <c:v>0.278672878783455</c:v>
                </c:pt>
                <c:pt idx="38">
                  <c:v>0.283168557581219</c:v>
                </c:pt>
                <c:pt idx="39">
                  <c:v>0.287320502822971</c:v>
                </c:pt>
                <c:pt idx="40">
                  <c:v>0.289263457312901</c:v>
                </c:pt>
                <c:pt idx="41">
                  <c:v>0.293167427997184</c:v>
                </c:pt>
                <c:pt idx="42">
                  <c:v>0.297031170635863</c:v>
                </c:pt>
                <c:pt idx="43">
                  <c:v>0.300874973162518</c:v>
                </c:pt>
                <c:pt idx="44">
                  <c:v>0.306751410701276</c:v>
                </c:pt>
                <c:pt idx="45">
                  <c:v>0.31058036194234</c:v>
                </c:pt>
                <c:pt idx="46">
                  <c:v>0.314406850339385</c:v>
                </c:pt>
                <c:pt idx="47">
                  <c:v>0.318232109351054</c:v>
                </c:pt>
                <c:pt idx="48">
                  <c:v>0.199865535001643</c:v>
                </c:pt>
                <c:pt idx="49">
                  <c:v>0.276458918066082</c:v>
                </c:pt>
                <c:pt idx="50">
                  <c:v>0.334193819286584</c:v>
                </c:pt>
                <c:pt idx="51">
                  <c:v>0.387052851266305</c:v>
                </c:pt>
                <c:pt idx="52">
                  <c:v>0.440117548736923</c:v>
                </c:pt>
                <c:pt idx="53">
                  <c:v>0.490778177301205</c:v>
                </c:pt>
                <c:pt idx="54">
                  <c:v>0.541172611438563</c:v>
                </c:pt>
                <c:pt idx="55">
                  <c:v>0.591443308054573</c:v>
                </c:pt>
                <c:pt idx="56">
                  <c:v>0.639863165443476</c:v>
                </c:pt>
                <c:pt idx="57">
                  <c:v>0.69004501088715</c:v>
                </c:pt>
                <c:pt idx="58">
                  <c:v>0.740212382441474</c:v>
                </c:pt>
                <c:pt idx="59">
                  <c:v>0.79037255638074</c:v>
                </c:pt>
                <c:pt idx="60">
                  <c:v>0.842320371080876</c:v>
                </c:pt>
                <c:pt idx="61">
                  <c:v>0.892475166347281</c:v>
                </c:pt>
                <c:pt idx="62">
                  <c:v>0.942629067140786</c:v>
                </c:pt>
                <c:pt idx="63">
                  <c:v>0.992782520978321</c:v>
                </c:pt>
                <c:pt idx="64">
                  <c:v>0.203794117464212</c:v>
                </c:pt>
                <c:pt idx="65">
                  <c:v>0.239192592795319</c:v>
                </c:pt>
                <c:pt idx="66">
                  <c:v>0.25146826343134</c:v>
                </c:pt>
                <c:pt idx="67">
                  <c:v>0.257419449180612</c:v>
                </c:pt>
                <c:pt idx="68">
                  <c:v>0.262805745285389</c:v>
                </c:pt>
                <c:pt idx="69">
                  <c:v>0.265523811814705</c:v>
                </c:pt>
                <c:pt idx="70">
                  <c:v>0.267818087798319</c:v>
                </c:pt>
                <c:pt idx="71">
                  <c:v>0.269914637521894</c:v>
                </c:pt>
                <c:pt idx="72">
                  <c:v>0.270196298892685</c:v>
                </c:pt>
                <c:pt idx="73">
                  <c:v>0.272152226279087</c:v>
                </c:pt>
                <c:pt idx="74">
                  <c:v>0.274085573788618</c:v>
                </c:pt>
                <c:pt idx="75">
                  <c:v>0.276007766634419</c:v>
                </c:pt>
                <c:pt idx="76">
                  <c:v>0.279644689251897</c:v>
                </c:pt>
                <c:pt idx="77">
                  <c:v>0.281558596869344</c:v>
                </c:pt>
                <c:pt idx="78">
                  <c:v>0.283471133248085</c:v>
                </c:pt>
                <c:pt idx="79">
                  <c:v>0.285382985594749</c:v>
                </c:pt>
                <c:pt idx="80">
                  <c:v>0.231563485017941</c:v>
                </c:pt>
                <c:pt idx="81">
                  <c:v>0.252455437355791</c:v>
                </c:pt>
                <c:pt idx="82">
                  <c:v>0.255650450767904</c:v>
                </c:pt>
                <c:pt idx="83">
                  <c:v>0.256236743637795</c:v>
                </c:pt>
                <c:pt idx="84">
                  <c:v>0.257570248098597</c:v>
                </c:pt>
                <c:pt idx="85">
                  <c:v>0.257594027329778</c:v>
                </c:pt>
                <c:pt idx="86">
                  <c:v>0.257599012001304</c:v>
                </c:pt>
                <c:pt idx="87">
                  <c:v>0.25760007378411</c:v>
                </c:pt>
                <c:pt idx="88">
                  <c:v>0.256382738996511</c:v>
                </c:pt>
                <c:pt idx="89">
                  <c:v>0.256382789179768</c:v>
                </c:pt>
                <c:pt idx="90">
                  <c:v>0.256382800304191</c:v>
                </c:pt>
                <c:pt idx="91">
                  <c:v>0.256382802801891</c:v>
                </c:pt>
                <c:pt idx="92">
                  <c:v>0.257600367480271</c:v>
                </c:pt>
                <c:pt idx="93">
                  <c:v>0.257600367610924</c:v>
                </c:pt>
                <c:pt idx="94">
                  <c:v>0.257600367641329</c:v>
                </c:pt>
                <c:pt idx="95">
                  <c:v>0.257600367648476</c:v>
                </c:pt>
                <c:pt idx="96">
                  <c:v>0.203880454727421</c:v>
                </c:pt>
                <c:pt idx="97">
                  <c:v>0.239693736430949</c:v>
                </c:pt>
                <c:pt idx="98">
                  <c:v>0.25264714407373</c:v>
                </c:pt>
                <c:pt idx="99">
                  <c:v>0.25941441873891</c:v>
                </c:pt>
                <c:pt idx="100">
                  <c:v>0.265683640911509</c:v>
                </c:pt>
                <c:pt idx="101">
                  <c:v>0.269319693612179</c:v>
                </c:pt>
                <c:pt idx="102">
                  <c:v>0.272548430185667</c:v>
                </c:pt>
                <c:pt idx="103">
                  <c:v>0.275587590142602</c:v>
                </c:pt>
                <c:pt idx="104">
                  <c:v>0.276817473479979</c:v>
                </c:pt>
                <c:pt idx="105">
                  <c:v>0.279722076712907</c:v>
                </c:pt>
                <c:pt idx="106">
                  <c:v>0.282605106244576</c:v>
                </c:pt>
                <c:pt idx="107">
                  <c:v>0.285477483531206</c:v>
                </c:pt>
                <c:pt idx="108">
                  <c:v>0.290063278661012</c:v>
                </c:pt>
                <c:pt idx="109">
                  <c:v>0.29292774716037</c:v>
                </c:pt>
                <c:pt idx="110">
                  <c:v>0.295790907119025</c:v>
                </c:pt>
                <c:pt idx="111">
                  <c:v>0.298653414387915</c:v>
                </c:pt>
                <c:pt idx="112">
                  <c:v>0.218220691595813</c:v>
                </c:pt>
                <c:pt idx="113">
                  <c:v>0.273262938572972</c:v>
                </c:pt>
                <c:pt idx="114">
                  <c:v>0.305748573802442</c:v>
                </c:pt>
                <c:pt idx="115">
                  <c:v>0.333296349690303</c:v>
                </c:pt>
                <c:pt idx="116">
                  <c:v>0.360938407063074</c:v>
                </c:pt>
                <c:pt idx="117">
                  <c:v>0.386658809118684</c:v>
                </c:pt>
                <c:pt idx="118">
                  <c:v>0.412194727214111</c:v>
                </c:pt>
                <c:pt idx="119">
                  <c:v>0.437648842020699</c:v>
                </c:pt>
                <c:pt idx="120">
                  <c:v>0.461605381341612</c:v>
                </c:pt>
                <c:pt idx="121">
                  <c:v>0.487002378684102</c:v>
                </c:pt>
                <c:pt idx="122">
                  <c:v>0.512390202458426</c:v>
                </c:pt>
                <c:pt idx="123">
                  <c:v>0.537773478854497</c:v>
                </c:pt>
                <c:pt idx="124">
                  <c:v>0.564613596252446</c:v>
                </c:pt>
                <c:pt idx="125">
                  <c:v>0.589993481410425</c:v>
                </c:pt>
                <c:pt idx="126">
                  <c:v>0.615372803290792</c:v>
                </c:pt>
                <c:pt idx="127">
                  <c:v>0.640751843804954</c:v>
                </c:pt>
                <c:pt idx="128">
                  <c:v>0.186007548047331</c:v>
                </c:pt>
                <c:pt idx="129">
                  <c:v>0.233362565374463</c:v>
                </c:pt>
                <c:pt idx="130">
                  <c:v>0.25149805745061</c:v>
                </c:pt>
                <c:pt idx="131">
                  <c:v>0.260124719004698</c:v>
                </c:pt>
                <c:pt idx="132">
                  <c:v>0.267089627995572</c:v>
                </c:pt>
                <c:pt idx="133">
                  <c:v>0.270411183978097</c:v>
                </c:pt>
                <c:pt idx="134">
                  <c:v>0.272999745012949</c:v>
                </c:pt>
                <c:pt idx="135">
                  <c:v>0.275241334101592</c:v>
                </c:pt>
                <c:pt idx="136">
                  <c:v>0.275272832690211</c:v>
                </c:pt>
                <c:pt idx="137">
                  <c:v>0.27726497590492</c:v>
                </c:pt>
                <c:pt idx="138">
                  <c:v>0.279216765949084</c:v>
                </c:pt>
                <c:pt idx="139">
                  <c:v>0.281148573843945</c:v>
                </c:pt>
                <c:pt idx="140">
                  <c:v>0.285113002652613</c:v>
                </c:pt>
                <c:pt idx="141">
                  <c:v>0.287029940441737</c:v>
                </c:pt>
                <c:pt idx="142">
                  <c:v>0.288944413807064</c:v>
                </c:pt>
                <c:pt idx="143">
                  <c:v>0.290857657258909</c:v>
                </c:pt>
                <c:pt idx="144">
                  <c:v>0.214007574354566</c:v>
                </c:pt>
                <c:pt idx="145">
                  <c:v>0.238637886076165</c:v>
                </c:pt>
                <c:pt idx="146">
                  <c:v>0.243090662895195</c:v>
                </c:pt>
                <c:pt idx="147">
                  <c:v>0.243974062983154</c:v>
                </c:pt>
                <c:pt idx="148">
                  <c:v>0.24568995135747</c:v>
                </c:pt>
                <c:pt idx="149">
                  <c:v>0.245727363217714</c:v>
                </c:pt>
                <c:pt idx="150">
                  <c:v>0.245735203754822</c:v>
                </c:pt>
                <c:pt idx="151">
                  <c:v>0.245736863836713</c:v>
                </c:pt>
                <c:pt idx="152">
                  <c:v>0.244201802128802</c:v>
                </c:pt>
                <c:pt idx="153">
                  <c:v>0.244201878996462</c:v>
                </c:pt>
                <c:pt idx="154">
                  <c:v>0.244201895827495</c:v>
                </c:pt>
                <c:pt idx="155">
                  <c:v>0.24420189955826</c:v>
                </c:pt>
                <c:pt idx="156">
                  <c:v>0.245737317329733</c:v>
                </c:pt>
                <c:pt idx="157">
                  <c:v>0.245737317519987</c:v>
                </c:pt>
                <c:pt idx="158">
                  <c:v>0.245737317563736</c:v>
                </c:pt>
                <c:pt idx="159">
                  <c:v>0.245737317573911</c:v>
                </c:pt>
                <c:pt idx="160">
                  <c:v>0.186007548047331</c:v>
                </c:pt>
                <c:pt idx="161">
                  <c:v>0.233547697065422</c:v>
                </c:pt>
                <c:pt idx="162">
                  <c:v>0.251855208542096</c:v>
                </c:pt>
                <c:pt idx="163">
                  <c:v>0.260607063063521</c:v>
                </c:pt>
                <c:pt idx="164">
                  <c:v>0.267650906984754</c:v>
                </c:pt>
                <c:pt idx="165">
                  <c:v>0.271018102036684</c:v>
                </c:pt>
                <c:pt idx="166">
                  <c:v>0.27363169774839</c:v>
                </c:pt>
                <c:pt idx="167">
                  <c:v>0.27588657801732</c:v>
                </c:pt>
                <c:pt idx="168">
                  <c:v>0.27592498845431</c:v>
                </c:pt>
                <c:pt idx="169">
                  <c:v>0.277920678367823</c:v>
                </c:pt>
                <c:pt idx="170">
                  <c:v>0.279874272524232</c:v>
                </c:pt>
                <c:pt idx="171">
                  <c:v>0.281806992857305</c:v>
                </c:pt>
                <c:pt idx="172">
                  <c:v>0.285771881378356</c:v>
                </c:pt>
                <c:pt idx="173">
                  <c:v>0.287689050196425</c:v>
                </c:pt>
                <c:pt idx="174">
                  <c:v>0.289603639469264</c:v>
                </c:pt>
                <c:pt idx="175">
                  <c:v>0.291516941006422</c:v>
                </c:pt>
                <c:pt idx="176">
                  <c:v>0.199593220073832</c:v>
                </c:pt>
                <c:pt idx="177">
                  <c:v>0.277112270567721</c:v>
                </c:pt>
                <c:pt idx="178">
                  <c:v>0.335643492556044</c:v>
                </c:pt>
                <c:pt idx="179">
                  <c:v>0.389128289987456</c:v>
                </c:pt>
                <c:pt idx="180">
                  <c:v>0.442720462217297</c:v>
                </c:pt>
                <c:pt idx="181">
                  <c:v>0.493848264885903</c:v>
                </c:pt>
                <c:pt idx="182">
                  <c:v>0.544681162429099</c:v>
                </c:pt>
                <c:pt idx="183">
                  <c:v>0.595375639909634</c:v>
                </c:pt>
                <c:pt idx="184">
                  <c:v>0.644206905862799</c:v>
                </c:pt>
                <c:pt idx="185">
                  <c:v>0.694801310091057</c:v>
                </c:pt>
                <c:pt idx="186">
                  <c:v>0.745379342619818</c:v>
                </c:pt>
                <c:pt idx="187">
                  <c:v>0.795949223708507</c:v>
                </c:pt>
                <c:pt idx="188">
                  <c:v>0.848311184571475</c:v>
                </c:pt>
                <c:pt idx="189">
                  <c:v>0.898874968488533</c:v>
                </c:pt>
                <c:pt idx="190">
                  <c:v>0.949437737791122</c:v>
                </c:pt>
                <c:pt idx="191">
                  <c:v>1.0</c:v>
                </c:pt>
                <c:pt idx="192">
                  <c:v>0.194084117953791</c:v>
                </c:pt>
                <c:pt idx="193">
                  <c:v>0.239085974429113</c:v>
                </c:pt>
                <c:pt idx="194">
                  <c:v>0.255103692127677</c:v>
                </c:pt>
                <c:pt idx="195">
                  <c:v>0.261768513149701</c:v>
                </c:pt>
                <c:pt idx="196">
                  <c:v>0.266652037565771</c:v>
                </c:pt>
                <c:pt idx="197">
                  <c:v>0.268045748915972</c:v>
                </c:pt>
                <c:pt idx="198">
                  <c:v>0.268711729112898</c:v>
                </c:pt>
                <c:pt idx="199">
                  <c:v>0.269034881736037</c:v>
                </c:pt>
                <c:pt idx="200">
                  <c:v>0.267297234643708</c:v>
                </c:pt>
                <c:pt idx="201">
                  <c:v>0.267375384620799</c:v>
                </c:pt>
                <c:pt idx="202">
                  <c:v>0.267414115826093</c:v>
                </c:pt>
                <c:pt idx="203">
                  <c:v>0.267433367770517</c:v>
                </c:pt>
                <c:pt idx="204">
                  <c:v>0.269338990807188</c:v>
                </c:pt>
                <c:pt idx="205">
                  <c:v>0.269343772450625</c:v>
                </c:pt>
                <c:pt idx="206">
                  <c:v>0.269346159115152</c:v>
                </c:pt>
                <c:pt idx="207">
                  <c:v>0.269347351064507</c:v>
                </c:pt>
                <c:pt idx="208">
                  <c:v>0.222129078692977</c:v>
                </c:pt>
                <c:pt idx="209">
                  <c:v>0.254672596811717</c:v>
                </c:pt>
                <c:pt idx="210">
                  <c:v>0.263955932417587</c:v>
                </c:pt>
                <c:pt idx="211">
                  <c:v>0.267114462370535</c:v>
                </c:pt>
                <c:pt idx="212">
                  <c:v>0.269662983670743</c:v>
                </c:pt>
                <c:pt idx="213">
                  <c:v>0.270113265621309</c:v>
                </c:pt>
                <c:pt idx="214">
                  <c:v>0.270296796016019</c:v>
                </c:pt>
                <c:pt idx="215">
                  <c:v>0.270375010664605</c:v>
                </c:pt>
                <c:pt idx="216">
                  <c:v>0.269021320739743</c:v>
                </c:pt>
                <c:pt idx="217">
                  <c:v>0.269037180277797</c:v>
                </c:pt>
                <c:pt idx="218">
                  <c:v>0.269044623615964</c:v>
                </c:pt>
                <c:pt idx="219">
                  <c:v>0.269048183874878</c:v>
                </c:pt>
                <c:pt idx="220">
                  <c:v>0.270438257316609</c:v>
                </c:pt>
                <c:pt idx="221">
                  <c:v>0.270439102725646</c:v>
                </c:pt>
                <c:pt idx="222">
                  <c:v>0.270439519493293</c:v>
                </c:pt>
                <c:pt idx="223">
                  <c:v>0.270439725900378</c:v>
                </c:pt>
                <c:pt idx="224">
                  <c:v>0.19417744208128</c:v>
                </c:pt>
                <c:pt idx="225">
                  <c:v>0.240721760751987</c:v>
                </c:pt>
                <c:pt idx="226">
                  <c:v>0.259065883890442</c:v>
                </c:pt>
                <c:pt idx="227">
                  <c:v>0.268415965247416</c:v>
                </c:pt>
                <c:pt idx="228">
                  <c:v>0.27613982058803</c:v>
                </c:pt>
                <c:pt idx="229">
                  <c:v>0.280444111304298</c:v>
                </c:pt>
                <c:pt idx="230">
                  <c:v>0.284051244185441</c:v>
                </c:pt>
                <c:pt idx="231">
                  <c:v>0.287329514425201</c:v>
                </c:pt>
                <c:pt idx="232">
                  <c:v>0.288555197556486</c:v>
                </c:pt>
                <c:pt idx="233">
                  <c:v>0.29159809244703</c:v>
                </c:pt>
                <c:pt idx="234">
                  <c:v>0.294603067017164</c:v>
                </c:pt>
                <c:pt idx="235">
                  <c:v>0.297589293400534</c:v>
                </c:pt>
                <c:pt idx="236">
                  <c:v>0.302460560875133</c:v>
                </c:pt>
                <c:pt idx="237">
                  <c:v>0.305432854014171</c:v>
                </c:pt>
                <c:pt idx="238">
                  <c:v>0.308402840304472</c:v>
                </c:pt>
                <c:pt idx="239">
                  <c:v>0.311371675712635</c:v>
                </c:pt>
                <c:pt idx="240">
                  <c:v>0.208219272673864</c:v>
                </c:pt>
                <c:pt idx="241">
                  <c:v>0.279837079631858</c:v>
                </c:pt>
                <c:pt idx="242">
                  <c:v>0.329507593605331</c:v>
                </c:pt>
                <c:pt idx="243">
                  <c:v>0.373073963829467</c:v>
                </c:pt>
                <c:pt idx="244">
                  <c:v>0.416147802197026</c:v>
                </c:pt>
                <c:pt idx="245">
                  <c:v>0.456721532911222</c:v>
                </c:pt>
                <c:pt idx="246">
                  <c:v>0.496916340008538</c:v>
                </c:pt>
                <c:pt idx="247">
                  <c:v>0.53693521600062</c:v>
                </c:pt>
                <c:pt idx="248">
                  <c:v>0.575229762297866</c:v>
                </c:pt>
                <c:pt idx="249">
                  <c:v>0.615123477534559</c:v>
                </c:pt>
                <c:pt idx="250">
                  <c:v>0.654997036488217</c:v>
                </c:pt>
                <c:pt idx="251">
                  <c:v>0.694860621204867</c:v>
                </c:pt>
                <c:pt idx="252">
                  <c:v>0.736359402811154</c:v>
                </c:pt>
                <c:pt idx="253">
                  <c:v>0.77621556670128</c:v>
                </c:pt>
                <c:pt idx="254">
                  <c:v>0.816070500721011</c:v>
                </c:pt>
                <c:pt idx="255">
                  <c:v>0.855924820922056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06560"/>
        <c:axId val="460234432"/>
      </c:scatterChart>
      <c:valAx>
        <c:axId val="46030656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(Normalized to Maximum) Total Mass</a:t>
                </a:r>
                <a:r>
                  <a:rPr lang="en-US" baseline="0"/>
                  <a:t> of Waste Disposed During Simulation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34432"/>
        <c:crosses val="autoZero"/>
        <c:crossBetween val="midCat"/>
      </c:valAx>
      <c:valAx>
        <c:axId val="4602344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(Normalized</a:t>
                </a:r>
                <a:r>
                  <a:rPr lang="en-US" baseline="0"/>
                  <a:t> to Maximum) Average LCOE During Simulation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91807359083846"/>
          <c:y val="0.0263232662916465"/>
          <c:w val="0.762181481363113"/>
          <c:h val="0.925690902035039"/>
        </c:manualLayout>
      </c:layout>
      <c:scatterChart>
        <c:scatterStyle val="lineMarker"/>
        <c:varyColors val="0"/>
        <c:ser>
          <c:idx val="1"/>
          <c:order val="0"/>
          <c:tx>
            <c:v>HTGR: Waste Disposed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'yearly raw data'!$C$3:$CJ$3</c:f>
              <c:numCache>
                <c:formatCode>General</c:formatCode>
                <c:ptCount val="8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  <c:pt idx="26">
                  <c:v>2041.0</c:v>
                </c:pt>
                <c:pt idx="27">
                  <c:v>2042.0</c:v>
                </c:pt>
                <c:pt idx="28">
                  <c:v>2043.0</c:v>
                </c:pt>
                <c:pt idx="29">
                  <c:v>2044.0</c:v>
                </c:pt>
                <c:pt idx="30">
                  <c:v>2045.0</c:v>
                </c:pt>
                <c:pt idx="31">
                  <c:v>2046.0</c:v>
                </c:pt>
                <c:pt idx="32">
                  <c:v>2047.0</c:v>
                </c:pt>
                <c:pt idx="33">
                  <c:v>2048.0</c:v>
                </c:pt>
                <c:pt idx="34">
                  <c:v>2049.0</c:v>
                </c:pt>
                <c:pt idx="35">
                  <c:v>2050.0</c:v>
                </c:pt>
                <c:pt idx="36">
                  <c:v>2051.0</c:v>
                </c:pt>
                <c:pt idx="37">
                  <c:v>2052.0</c:v>
                </c:pt>
                <c:pt idx="38">
                  <c:v>2053.0</c:v>
                </c:pt>
                <c:pt idx="39">
                  <c:v>2054.0</c:v>
                </c:pt>
                <c:pt idx="40">
                  <c:v>2055.0</c:v>
                </c:pt>
                <c:pt idx="41">
                  <c:v>2056.0</c:v>
                </c:pt>
                <c:pt idx="42">
                  <c:v>2057.0</c:v>
                </c:pt>
                <c:pt idx="43">
                  <c:v>2058.0</c:v>
                </c:pt>
                <c:pt idx="44">
                  <c:v>2059.0</c:v>
                </c:pt>
                <c:pt idx="45">
                  <c:v>2060.0</c:v>
                </c:pt>
                <c:pt idx="46">
                  <c:v>2061.0</c:v>
                </c:pt>
                <c:pt idx="47">
                  <c:v>2062.0</c:v>
                </c:pt>
                <c:pt idx="48">
                  <c:v>2063.0</c:v>
                </c:pt>
                <c:pt idx="49">
                  <c:v>2064.0</c:v>
                </c:pt>
                <c:pt idx="50">
                  <c:v>2065.0</c:v>
                </c:pt>
                <c:pt idx="51">
                  <c:v>2066.0</c:v>
                </c:pt>
                <c:pt idx="52">
                  <c:v>2067.0</c:v>
                </c:pt>
                <c:pt idx="53">
                  <c:v>2068.0</c:v>
                </c:pt>
                <c:pt idx="54">
                  <c:v>2069.0</c:v>
                </c:pt>
                <c:pt idx="55">
                  <c:v>2070.0</c:v>
                </c:pt>
                <c:pt idx="56">
                  <c:v>2071.0</c:v>
                </c:pt>
                <c:pt idx="57">
                  <c:v>2072.0</c:v>
                </c:pt>
                <c:pt idx="58">
                  <c:v>2073.0</c:v>
                </c:pt>
                <c:pt idx="59">
                  <c:v>2074.0</c:v>
                </c:pt>
                <c:pt idx="60">
                  <c:v>2075.0</c:v>
                </c:pt>
                <c:pt idx="61">
                  <c:v>2076.0</c:v>
                </c:pt>
                <c:pt idx="62">
                  <c:v>2077.0</c:v>
                </c:pt>
                <c:pt idx="63">
                  <c:v>2078.0</c:v>
                </c:pt>
                <c:pt idx="64">
                  <c:v>2079.0</c:v>
                </c:pt>
                <c:pt idx="65">
                  <c:v>2080.0</c:v>
                </c:pt>
                <c:pt idx="66">
                  <c:v>2081.0</c:v>
                </c:pt>
                <c:pt idx="67">
                  <c:v>2082.0</c:v>
                </c:pt>
                <c:pt idx="68">
                  <c:v>2083.0</c:v>
                </c:pt>
                <c:pt idx="69">
                  <c:v>2084.0</c:v>
                </c:pt>
                <c:pt idx="70">
                  <c:v>2085.0</c:v>
                </c:pt>
                <c:pt idx="71">
                  <c:v>2086.0</c:v>
                </c:pt>
                <c:pt idx="72">
                  <c:v>2087.0</c:v>
                </c:pt>
                <c:pt idx="73">
                  <c:v>2088.0</c:v>
                </c:pt>
                <c:pt idx="74">
                  <c:v>2089.0</c:v>
                </c:pt>
                <c:pt idx="75">
                  <c:v>2090.0</c:v>
                </c:pt>
                <c:pt idx="76">
                  <c:v>2091.0</c:v>
                </c:pt>
                <c:pt idx="77">
                  <c:v>2092.0</c:v>
                </c:pt>
                <c:pt idx="78">
                  <c:v>2093.0</c:v>
                </c:pt>
                <c:pt idx="79">
                  <c:v>2094.0</c:v>
                </c:pt>
                <c:pt idx="80">
                  <c:v>2095.0</c:v>
                </c:pt>
                <c:pt idx="81">
                  <c:v>2096.0</c:v>
                </c:pt>
                <c:pt idx="82">
                  <c:v>2097.0</c:v>
                </c:pt>
                <c:pt idx="83">
                  <c:v>2098.0</c:v>
                </c:pt>
                <c:pt idx="84">
                  <c:v>2099.0</c:v>
                </c:pt>
                <c:pt idx="85">
                  <c:v>2100.0</c:v>
                </c:pt>
              </c:numCache>
            </c:numRef>
          </c:xVal>
          <c:yVal>
            <c:numRef>
              <c:f>'yearly raw data'!$C$10:$CJ$10</c:f>
              <c:numCache>
                <c:formatCode>General</c:formatCode>
                <c:ptCount val="86"/>
                <c:pt idx="0">
                  <c:v>0.651799181210946</c:v>
                </c:pt>
                <c:pt idx="1">
                  <c:v>0.645922866107956</c:v>
                </c:pt>
                <c:pt idx="2">
                  <c:v>0.660340787226435</c:v>
                </c:pt>
                <c:pt idx="3">
                  <c:v>0.665467159179676</c:v>
                </c:pt>
                <c:pt idx="4">
                  <c:v>0.679885080298155</c:v>
                </c:pt>
                <c:pt idx="5">
                  <c:v>0.694303001416637</c:v>
                </c:pt>
                <c:pt idx="6">
                  <c:v>0.708720922535116</c:v>
                </c:pt>
                <c:pt idx="7">
                  <c:v>0.713847294488357</c:v>
                </c:pt>
                <c:pt idx="8">
                  <c:v>0.728265215606836</c:v>
                </c:pt>
                <c:pt idx="9">
                  <c:v>0.742683136725319</c:v>
                </c:pt>
                <c:pt idx="10">
                  <c:v>0.757101057843798</c:v>
                </c:pt>
                <c:pt idx="11">
                  <c:v>0.742616938740384</c:v>
                </c:pt>
                <c:pt idx="12">
                  <c:v>0.726107161298012</c:v>
                </c:pt>
                <c:pt idx="13">
                  <c:v>0.710272603301955</c:v>
                </c:pt>
                <c:pt idx="14">
                  <c:v>0.694438045305902</c:v>
                </c:pt>
                <c:pt idx="15">
                  <c:v>0.678603487309845</c:v>
                </c:pt>
                <c:pt idx="16">
                  <c:v>0.662768929313793</c:v>
                </c:pt>
                <c:pt idx="17">
                  <c:v>0.647609590764055</c:v>
                </c:pt>
                <c:pt idx="18">
                  <c:v>0.631775032768003</c:v>
                </c:pt>
                <c:pt idx="19">
                  <c:v>0.616615694218269</c:v>
                </c:pt>
                <c:pt idx="20">
                  <c:v>0.601456355668533</c:v>
                </c:pt>
                <c:pt idx="21">
                  <c:v>0.606858111239094</c:v>
                </c:pt>
                <c:pt idx="22">
                  <c:v>0.612259866809655</c:v>
                </c:pt>
                <c:pt idx="23">
                  <c:v>0.618336841826536</c:v>
                </c:pt>
                <c:pt idx="24">
                  <c:v>0.624413816843413</c:v>
                </c:pt>
                <c:pt idx="25">
                  <c:v>0.629815572413974</c:v>
                </c:pt>
                <c:pt idx="26">
                  <c:v>0.635892547430855</c:v>
                </c:pt>
                <c:pt idx="27">
                  <c:v>0.642644741894056</c:v>
                </c:pt>
                <c:pt idx="28">
                  <c:v>0.648721716910937</c:v>
                </c:pt>
                <c:pt idx="29">
                  <c:v>0.654798691927818</c:v>
                </c:pt>
                <c:pt idx="30">
                  <c:v>0.661550886391019</c:v>
                </c:pt>
                <c:pt idx="31">
                  <c:v>0.668303080854219</c:v>
                </c:pt>
                <c:pt idx="32">
                  <c:v>0.67505527531742</c:v>
                </c:pt>
                <c:pt idx="33">
                  <c:v>0.68180746978062</c:v>
                </c:pt>
                <c:pt idx="34">
                  <c:v>0.688559664243821</c:v>
                </c:pt>
                <c:pt idx="35">
                  <c:v>0.695987078153341</c:v>
                </c:pt>
                <c:pt idx="36">
                  <c:v>0.703414492062862</c:v>
                </c:pt>
                <c:pt idx="37">
                  <c:v>0.710166686526062</c:v>
                </c:pt>
                <c:pt idx="38">
                  <c:v>0.718269319881902</c:v>
                </c:pt>
                <c:pt idx="39">
                  <c:v>0.725696733791423</c:v>
                </c:pt>
                <c:pt idx="40">
                  <c:v>0.733124147700943</c:v>
                </c:pt>
                <c:pt idx="41">
                  <c:v>0.741226781056783</c:v>
                </c:pt>
                <c:pt idx="42">
                  <c:v>0.749329414412627</c:v>
                </c:pt>
                <c:pt idx="43">
                  <c:v>0.757432047768467</c:v>
                </c:pt>
                <c:pt idx="44">
                  <c:v>0.765534681124307</c:v>
                </c:pt>
                <c:pt idx="45">
                  <c:v>0.774312533926467</c:v>
                </c:pt>
                <c:pt idx="46">
                  <c:v>0.782415167282307</c:v>
                </c:pt>
                <c:pt idx="47">
                  <c:v>0.79119302008447</c:v>
                </c:pt>
                <c:pt idx="48">
                  <c:v>0.80064609233295</c:v>
                </c:pt>
                <c:pt idx="49">
                  <c:v>0.809423945135109</c:v>
                </c:pt>
                <c:pt idx="50">
                  <c:v>0.818877017383593</c:v>
                </c:pt>
                <c:pt idx="51">
                  <c:v>0.828330089632072</c:v>
                </c:pt>
                <c:pt idx="52">
                  <c:v>0.837783161880551</c:v>
                </c:pt>
                <c:pt idx="53">
                  <c:v>0.847236234129035</c:v>
                </c:pt>
                <c:pt idx="54">
                  <c:v>0.857364525823834</c:v>
                </c:pt>
                <c:pt idx="55">
                  <c:v>0.867492817518636</c:v>
                </c:pt>
                <c:pt idx="56">
                  <c:v>0.877621109213436</c:v>
                </c:pt>
                <c:pt idx="57">
                  <c:v>0.887749400908238</c:v>
                </c:pt>
                <c:pt idx="58">
                  <c:v>0.898552912049357</c:v>
                </c:pt>
                <c:pt idx="59">
                  <c:v>0.90935642319048</c:v>
                </c:pt>
                <c:pt idx="60">
                  <c:v>0.920159934331598</c:v>
                </c:pt>
                <c:pt idx="61">
                  <c:v>0.907301637738148</c:v>
                </c:pt>
                <c:pt idx="62">
                  <c:v>0.888527889211051</c:v>
                </c:pt>
                <c:pt idx="63">
                  <c:v>0.875669592617601</c:v>
                </c:pt>
                <c:pt idx="64">
                  <c:v>0.857571063536828</c:v>
                </c:pt>
                <c:pt idx="65">
                  <c:v>0.83947253445605</c:v>
                </c:pt>
                <c:pt idx="66">
                  <c:v>0.821374005375277</c:v>
                </c:pt>
                <c:pt idx="67">
                  <c:v>0.809866147674466</c:v>
                </c:pt>
                <c:pt idx="68">
                  <c:v>0.791767618593688</c:v>
                </c:pt>
                <c:pt idx="69">
                  <c:v>0.775019528405554</c:v>
                </c:pt>
                <c:pt idx="70">
                  <c:v>0.7575962187711</c:v>
                </c:pt>
                <c:pt idx="71">
                  <c:v>0.771100607697502</c:v>
                </c:pt>
                <c:pt idx="72">
                  <c:v>0.784604996623903</c:v>
                </c:pt>
                <c:pt idx="73">
                  <c:v>0.798109385550304</c:v>
                </c:pt>
                <c:pt idx="74">
                  <c:v>0.812288993923025</c:v>
                </c:pt>
                <c:pt idx="75">
                  <c:v>0.826468602295746</c:v>
                </c:pt>
                <c:pt idx="76">
                  <c:v>0.840648210668467</c:v>
                </c:pt>
                <c:pt idx="77">
                  <c:v>0.855503038487508</c:v>
                </c:pt>
                <c:pt idx="78">
                  <c:v>0.870357866306548</c:v>
                </c:pt>
                <c:pt idx="79">
                  <c:v>0.885887913571912</c:v>
                </c:pt>
                <c:pt idx="80">
                  <c:v>0.901417960837273</c:v>
                </c:pt>
                <c:pt idx="81">
                  <c:v>0.916948008102633</c:v>
                </c:pt>
                <c:pt idx="82">
                  <c:v>0.933153274814313</c:v>
                </c:pt>
                <c:pt idx="83">
                  <c:v>0.949358541525997</c:v>
                </c:pt>
                <c:pt idx="84">
                  <c:v>0.966239027683997</c:v>
                </c:pt>
                <c:pt idx="85">
                  <c:v>0.983119513842</c:v>
                </c:pt>
              </c:numCache>
            </c:numRef>
          </c:yVal>
          <c:smooth val="0"/>
        </c:ser>
        <c:ser>
          <c:idx val="2"/>
          <c:order val="1"/>
          <c:tx>
            <c:v>HTGR: LCOE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'yearly raw data'!$C$3:$CJ$3</c:f>
              <c:numCache>
                <c:formatCode>General</c:formatCode>
                <c:ptCount val="8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  <c:pt idx="26">
                  <c:v>2041.0</c:v>
                </c:pt>
                <c:pt idx="27">
                  <c:v>2042.0</c:v>
                </c:pt>
                <c:pt idx="28">
                  <c:v>2043.0</c:v>
                </c:pt>
                <c:pt idx="29">
                  <c:v>2044.0</c:v>
                </c:pt>
                <c:pt idx="30">
                  <c:v>2045.0</c:v>
                </c:pt>
                <c:pt idx="31">
                  <c:v>2046.0</c:v>
                </c:pt>
                <c:pt idx="32">
                  <c:v>2047.0</c:v>
                </c:pt>
                <c:pt idx="33">
                  <c:v>2048.0</c:v>
                </c:pt>
                <c:pt idx="34">
                  <c:v>2049.0</c:v>
                </c:pt>
                <c:pt idx="35">
                  <c:v>2050.0</c:v>
                </c:pt>
                <c:pt idx="36">
                  <c:v>2051.0</c:v>
                </c:pt>
                <c:pt idx="37">
                  <c:v>2052.0</c:v>
                </c:pt>
                <c:pt idx="38">
                  <c:v>2053.0</c:v>
                </c:pt>
                <c:pt idx="39">
                  <c:v>2054.0</c:v>
                </c:pt>
                <c:pt idx="40">
                  <c:v>2055.0</c:v>
                </c:pt>
                <c:pt idx="41">
                  <c:v>2056.0</c:v>
                </c:pt>
                <c:pt idx="42">
                  <c:v>2057.0</c:v>
                </c:pt>
                <c:pt idx="43">
                  <c:v>2058.0</c:v>
                </c:pt>
                <c:pt idx="44">
                  <c:v>2059.0</c:v>
                </c:pt>
                <c:pt idx="45">
                  <c:v>2060.0</c:v>
                </c:pt>
                <c:pt idx="46">
                  <c:v>2061.0</c:v>
                </c:pt>
                <c:pt idx="47">
                  <c:v>2062.0</c:v>
                </c:pt>
                <c:pt idx="48">
                  <c:v>2063.0</c:v>
                </c:pt>
                <c:pt idx="49">
                  <c:v>2064.0</c:v>
                </c:pt>
                <c:pt idx="50">
                  <c:v>2065.0</c:v>
                </c:pt>
                <c:pt idx="51">
                  <c:v>2066.0</c:v>
                </c:pt>
                <c:pt idx="52">
                  <c:v>2067.0</c:v>
                </c:pt>
                <c:pt idx="53">
                  <c:v>2068.0</c:v>
                </c:pt>
                <c:pt idx="54">
                  <c:v>2069.0</c:v>
                </c:pt>
                <c:pt idx="55">
                  <c:v>2070.0</c:v>
                </c:pt>
                <c:pt idx="56">
                  <c:v>2071.0</c:v>
                </c:pt>
                <c:pt idx="57">
                  <c:v>2072.0</c:v>
                </c:pt>
                <c:pt idx="58">
                  <c:v>2073.0</c:v>
                </c:pt>
                <c:pt idx="59">
                  <c:v>2074.0</c:v>
                </c:pt>
                <c:pt idx="60">
                  <c:v>2075.0</c:v>
                </c:pt>
                <c:pt idx="61">
                  <c:v>2076.0</c:v>
                </c:pt>
                <c:pt idx="62">
                  <c:v>2077.0</c:v>
                </c:pt>
                <c:pt idx="63">
                  <c:v>2078.0</c:v>
                </c:pt>
                <c:pt idx="64">
                  <c:v>2079.0</c:v>
                </c:pt>
                <c:pt idx="65">
                  <c:v>2080.0</c:v>
                </c:pt>
                <c:pt idx="66">
                  <c:v>2081.0</c:v>
                </c:pt>
                <c:pt idx="67">
                  <c:v>2082.0</c:v>
                </c:pt>
                <c:pt idx="68">
                  <c:v>2083.0</c:v>
                </c:pt>
                <c:pt idx="69">
                  <c:v>2084.0</c:v>
                </c:pt>
                <c:pt idx="70">
                  <c:v>2085.0</c:v>
                </c:pt>
                <c:pt idx="71">
                  <c:v>2086.0</c:v>
                </c:pt>
                <c:pt idx="72">
                  <c:v>2087.0</c:v>
                </c:pt>
                <c:pt idx="73">
                  <c:v>2088.0</c:v>
                </c:pt>
                <c:pt idx="74">
                  <c:v>2089.0</c:v>
                </c:pt>
                <c:pt idx="75">
                  <c:v>2090.0</c:v>
                </c:pt>
                <c:pt idx="76">
                  <c:v>2091.0</c:v>
                </c:pt>
                <c:pt idx="77">
                  <c:v>2092.0</c:v>
                </c:pt>
                <c:pt idx="78">
                  <c:v>2093.0</c:v>
                </c:pt>
                <c:pt idx="79">
                  <c:v>2094.0</c:v>
                </c:pt>
                <c:pt idx="80">
                  <c:v>2095.0</c:v>
                </c:pt>
                <c:pt idx="81">
                  <c:v>2096.0</c:v>
                </c:pt>
                <c:pt idx="82">
                  <c:v>2097.0</c:v>
                </c:pt>
                <c:pt idx="83">
                  <c:v>2098.0</c:v>
                </c:pt>
                <c:pt idx="84">
                  <c:v>2099.0</c:v>
                </c:pt>
                <c:pt idx="85">
                  <c:v>2100.0</c:v>
                </c:pt>
              </c:numCache>
            </c:numRef>
          </c:xVal>
          <c:yVal>
            <c:numRef>
              <c:f>'yearly raw data'!$C$11:$CJ$11</c:f>
              <c:numCache>
                <c:formatCode>General</c:formatCode>
                <c:ptCount val="86"/>
                <c:pt idx="0">
                  <c:v>0.70226055234832</c:v>
                </c:pt>
                <c:pt idx="1">
                  <c:v>0.857561983218926</c:v>
                </c:pt>
                <c:pt idx="2">
                  <c:v>0.826501697044805</c:v>
                </c:pt>
                <c:pt idx="3">
                  <c:v>0.857561983218927</c:v>
                </c:pt>
                <c:pt idx="4">
                  <c:v>0.826501697044805</c:v>
                </c:pt>
                <c:pt idx="5">
                  <c:v>0.826501697044805</c:v>
                </c:pt>
                <c:pt idx="6">
                  <c:v>0.826501697044805</c:v>
                </c:pt>
                <c:pt idx="7">
                  <c:v>0.857561983218926</c:v>
                </c:pt>
                <c:pt idx="8">
                  <c:v>0.826501697044805</c:v>
                </c:pt>
                <c:pt idx="9">
                  <c:v>0.826501697044805</c:v>
                </c:pt>
                <c:pt idx="10">
                  <c:v>0.826501697044805</c:v>
                </c:pt>
                <c:pt idx="11">
                  <c:v>0.832434407258876</c:v>
                </c:pt>
                <c:pt idx="12">
                  <c:v>0.848482699350141</c:v>
                </c:pt>
                <c:pt idx="13">
                  <c:v>0.85838436494666</c:v>
                </c:pt>
                <c:pt idx="14">
                  <c:v>0.868133904085127</c:v>
                </c:pt>
                <c:pt idx="15">
                  <c:v>0.877552056802511</c:v>
                </c:pt>
                <c:pt idx="16">
                  <c:v>0.886655436470472</c:v>
                </c:pt>
                <c:pt idx="17">
                  <c:v>0.895136464361617</c:v>
                </c:pt>
                <c:pt idx="18">
                  <c:v>0.90420904351904</c:v>
                </c:pt>
                <c:pt idx="19">
                  <c:v>0.911926532723828</c:v>
                </c:pt>
                <c:pt idx="20">
                  <c:v>0.919994877704999</c:v>
                </c:pt>
                <c:pt idx="21">
                  <c:v>0.962086436893447</c:v>
                </c:pt>
                <c:pt idx="22">
                  <c:v>0.964093528980984</c:v>
                </c:pt>
                <c:pt idx="23">
                  <c:v>0.95942880290392</c:v>
                </c:pt>
                <c:pt idx="24">
                  <c:v>0.961428727852401</c:v>
                </c:pt>
                <c:pt idx="25">
                  <c:v>0.970184391823762</c:v>
                </c:pt>
                <c:pt idx="26">
                  <c:v>0.965018265807433</c:v>
                </c:pt>
                <c:pt idx="27">
                  <c:v>0.961233510690343</c:v>
                </c:pt>
                <c:pt idx="28">
                  <c:v>0.968763223167023</c:v>
                </c:pt>
                <c:pt idx="29">
                  <c:v>0.970446868675858</c:v>
                </c:pt>
                <c:pt idx="30">
                  <c:v>0.966249489478833</c:v>
                </c:pt>
                <c:pt idx="31">
                  <c:v>0.967921517318602</c:v>
                </c:pt>
                <c:pt idx="32">
                  <c:v>0.969535905589069</c:v>
                </c:pt>
                <c:pt idx="33">
                  <c:v>0.971095584288099</c:v>
                </c:pt>
                <c:pt idx="34">
                  <c:v>0.972603288134617</c:v>
                </c:pt>
                <c:pt idx="35">
                  <c:v>0.96901221397072</c:v>
                </c:pt>
                <c:pt idx="36">
                  <c:v>0.970502762917802</c:v>
                </c:pt>
                <c:pt idx="37">
                  <c:v>0.977107399346231</c:v>
                </c:pt>
                <c:pt idx="38">
                  <c:v>0.968872868605185</c:v>
                </c:pt>
                <c:pt idx="39">
                  <c:v>0.974674100736888</c:v>
                </c:pt>
                <c:pt idx="40">
                  <c:v>0.975972708365835</c:v>
                </c:pt>
                <c:pt idx="41">
                  <c:v>0.972761287876619</c:v>
                </c:pt>
                <c:pt idx="42">
                  <c:v>0.974042201024972</c:v>
                </c:pt>
                <c:pt idx="43">
                  <c:v>0.975279332665287</c:v>
                </c:pt>
                <c:pt idx="44">
                  <c:v>0.976474889753393</c:v>
                </c:pt>
                <c:pt idx="45">
                  <c:v>0.973718594714668</c:v>
                </c:pt>
                <c:pt idx="46">
                  <c:v>0.978840956087578</c:v>
                </c:pt>
                <c:pt idx="47">
                  <c:v>0.975941690565813</c:v>
                </c:pt>
                <c:pt idx="48">
                  <c:v>0.973609292445798</c:v>
                </c:pt>
                <c:pt idx="49">
                  <c:v>0.978182399993491</c:v>
                </c:pt>
                <c:pt idx="50">
                  <c:v>0.97571981621011</c:v>
                </c:pt>
                <c:pt idx="51">
                  <c:v>0.976758574619905</c:v>
                </c:pt>
                <c:pt idx="52">
                  <c:v>0.977761913623804</c:v>
                </c:pt>
                <c:pt idx="53">
                  <c:v>0.978731614441189</c:v>
                </c:pt>
                <c:pt idx="54">
                  <c:v>0.976562888666213</c:v>
                </c:pt>
                <c:pt idx="55">
                  <c:v>0.977511561425458</c:v>
                </c:pt>
                <c:pt idx="56">
                  <c:v>0.97842789919197</c:v>
                </c:pt>
                <c:pt idx="57">
                  <c:v>0.979313527444798</c:v>
                </c:pt>
                <c:pt idx="58">
                  <c:v>0.97738257967525</c:v>
                </c:pt>
                <c:pt idx="59">
                  <c:v>0.978247318369719</c:v>
                </c:pt>
                <c:pt idx="60">
                  <c:v>0.979082717988494</c:v>
                </c:pt>
                <c:pt idx="61">
                  <c:v>0.959241271727002</c:v>
                </c:pt>
                <c:pt idx="62">
                  <c:v>0.961565413002435</c:v>
                </c:pt>
                <c:pt idx="63">
                  <c:v>0.967897959714169</c:v>
                </c:pt>
                <c:pt idx="64">
                  <c:v>0.969334117643305</c:v>
                </c:pt>
                <c:pt idx="65">
                  <c:v>0.973626803001713</c:v>
                </c:pt>
                <c:pt idx="66">
                  <c:v>0.977773232243792</c:v>
                </c:pt>
                <c:pt idx="67">
                  <c:v>0.983160182579242</c:v>
                </c:pt>
                <c:pt idx="68">
                  <c:v>0.984921558587344</c:v>
                </c:pt>
                <c:pt idx="69">
                  <c:v>0.987724774423044</c:v>
                </c:pt>
                <c:pt idx="70">
                  <c:v>0.991816220135998</c:v>
                </c:pt>
                <c:pt idx="71">
                  <c:v>0.990437431137173</c:v>
                </c:pt>
                <c:pt idx="72">
                  <c:v>0.991816220135998</c:v>
                </c:pt>
                <c:pt idx="73">
                  <c:v>0.991335733060644</c:v>
                </c:pt>
                <c:pt idx="74">
                  <c:v>0.990876600966428</c:v>
                </c:pt>
                <c:pt idx="75">
                  <c:v>0.990876600966428</c:v>
                </c:pt>
                <c:pt idx="76">
                  <c:v>0.990876600966428</c:v>
                </c:pt>
                <c:pt idx="77">
                  <c:v>0.990016949385754</c:v>
                </c:pt>
                <c:pt idx="78">
                  <c:v>0.990437431137173</c:v>
                </c:pt>
                <c:pt idx="79">
                  <c:v>0.989613987707315</c:v>
                </c:pt>
                <c:pt idx="80">
                  <c:v>0.989613987707315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0.999188324313097</c:v>
                </c:pt>
                <c:pt idx="85">
                  <c:v>1.0</c:v>
                </c:pt>
              </c:numCache>
            </c:numRef>
          </c:yVal>
          <c:smooth val="0"/>
        </c:ser>
        <c:ser>
          <c:idx val="0"/>
          <c:order val="2"/>
          <c:tx>
            <c:v>SFR (partial transition) &amp; HTGR: Waste Disposed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'yearly raw data'!$C$3:$CJ$3</c:f>
              <c:numCache>
                <c:formatCode>General</c:formatCode>
                <c:ptCount val="8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  <c:pt idx="26">
                  <c:v>2041.0</c:v>
                </c:pt>
                <c:pt idx="27">
                  <c:v>2042.0</c:v>
                </c:pt>
                <c:pt idx="28">
                  <c:v>2043.0</c:v>
                </c:pt>
                <c:pt idx="29">
                  <c:v>2044.0</c:v>
                </c:pt>
                <c:pt idx="30">
                  <c:v>2045.0</c:v>
                </c:pt>
                <c:pt idx="31">
                  <c:v>2046.0</c:v>
                </c:pt>
                <c:pt idx="32">
                  <c:v>2047.0</c:v>
                </c:pt>
                <c:pt idx="33">
                  <c:v>2048.0</c:v>
                </c:pt>
                <c:pt idx="34">
                  <c:v>2049.0</c:v>
                </c:pt>
                <c:pt idx="35">
                  <c:v>2050.0</c:v>
                </c:pt>
                <c:pt idx="36">
                  <c:v>2051.0</c:v>
                </c:pt>
                <c:pt idx="37">
                  <c:v>2052.0</c:v>
                </c:pt>
                <c:pt idx="38">
                  <c:v>2053.0</c:v>
                </c:pt>
                <c:pt idx="39">
                  <c:v>2054.0</c:v>
                </c:pt>
                <c:pt idx="40">
                  <c:v>2055.0</c:v>
                </c:pt>
                <c:pt idx="41">
                  <c:v>2056.0</c:v>
                </c:pt>
                <c:pt idx="42">
                  <c:v>2057.0</c:v>
                </c:pt>
                <c:pt idx="43">
                  <c:v>2058.0</c:v>
                </c:pt>
                <c:pt idx="44">
                  <c:v>2059.0</c:v>
                </c:pt>
                <c:pt idx="45">
                  <c:v>2060.0</c:v>
                </c:pt>
                <c:pt idx="46">
                  <c:v>2061.0</c:v>
                </c:pt>
                <c:pt idx="47">
                  <c:v>2062.0</c:v>
                </c:pt>
                <c:pt idx="48">
                  <c:v>2063.0</c:v>
                </c:pt>
                <c:pt idx="49">
                  <c:v>2064.0</c:v>
                </c:pt>
                <c:pt idx="50">
                  <c:v>2065.0</c:v>
                </c:pt>
                <c:pt idx="51">
                  <c:v>2066.0</c:v>
                </c:pt>
                <c:pt idx="52">
                  <c:v>2067.0</c:v>
                </c:pt>
                <c:pt idx="53">
                  <c:v>2068.0</c:v>
                </c:pt>
                <c:pt idx="54">
                  <c:v>2069.0</c:v>
                </c:pt>
                <c:pt idx="55">
                  <c:v>2070.0</c:v>
                </c:pt>
                <c:pt idx="56">
                  <c:v>2071.0</c:v>
                </c:pt>
                <c:pt idx="57">
                  <c:v>2072.0</c:v>
                </c:pt>
                <c:pt idx="58">
                  <c:v>2073.0</c:v>
                </c:pt>
                <c:pt idx="59">
                  <c:v>2074.0</c:v>
                </c:pt>
                <c:pt idx="60">
                  <c:v>2075.0</c:v>
                </c:pt>
                <c:pt idx="61">
                  <c:v>2076.0</c:v>
                </c:pt>
                <c:pt idx="62">
                  <c:v>2077.0</c:v>
                </c:pt>
                <c:pt idx="63">
                  <c:v>2078.0</c:v>
                </c:pt>
                <c:pt idx="64">
                  <c:v>2079.0</c:v>
                </c:pt>
                <c:pt idx="65">
                  <c:v>2080.0</c:v>
                </c:pt>
                <c:pt idx="66">
                  <c:v>2081.0</c:v>
                </c:pt>
                <c:pt idx="67">
                  <c:v>2082.0</c:v>
                </c:pt>
                <c:pt idx="68">
                  <c:v>2083.0</c:v>
                </c:pt>
                <c:pt idx="69">
                  <c:v>2084.0</c:v>
                </c:pt>
                <c:pt idx="70">
                  <c:v>2085.0</c:v>
                </c:pt>
                <c:pt idx="71">
                  <c:v>2086.0</c:v>
                </c:pt>
                <c:pt idx="72">
                  <c:v>2087.0</c:v>
                </c:pt>
                <c:pt idx="73">
                  <c:v>2088.0</c:v>
                </c:pt>
                <c:pt idx="74">
                  <c:v>2089.0</c:v>
                </c:pt>
                <c:pt idx="75">
                  <c:v>2090.0</c:v>
                </c:pt>
                <c:pt idx="76">
                  <c:v>2091.0</c:v>
                </c:pt>
                <c:pt idx="77">
                  <c:v>2092.0</c:v>
                </c:pt>
                <c:pt idx="78">
                  <c:v>2093.0</c:v>
                </c:pt>
                <c:pt idx="79">
                  <c:v>2094.0</c:v>
                </c:pt>
                <c:pt idx="80">
                  <c:v>2095.0</c:v>
                </c:pt>
                <c:pt idx="81">
                  <c:v>2096.0</c:v>
                </c:pt>
                <c:pt idx="82">
                  <c:v>2097.0</c:v>
                </c:pt>
                <c:pt idx="83">
                  <c:v>2098.0</c:v>
                </c:pt>
                <c:pt idx="84">
                  <c:v>2099.0</c:v>
                </c:pt>
                <c:pt idx="85">
                  <c:v>2100.0</c:v>
                </c:pt>
              </c:numCache>
            </c:numRef>
          </c:xVal>
          <c:yVal>
            <c:numRef>
              <c:f>'yearly raw data'!$C$12:$CJ$12</c:f>
              <c:numCache>
                <c:formatCode>General</c:formatCode>
                <c:ptCount val="86"/>
                <c:pt idx="0">
                  <c:v>0.651799181210946</c:v>
                </c:pt>
                <c:pt idx="1">
                  <c:v>0.645922866107956</c:v>
                </c:pt>
                <c:pt idx="2">
                  <c:v>0.660340787226435</c:v>
                </c:pt>
                <c:pt idx="3">
                  <c:v>0.665467159179676</c:v>
                </c:pt>
                <c:pt idx="4">
                  <c:v>0.679885080298155</c:v>
                </c:pt>
                <c:pt idx="5">
                  <c:v>0.694303001416637</c:v>
                </c:pt>
                <c:pt idx="6">
                  <c:v>0.708720922535116</c:v>
                </c:pt>
                <c:pt idx="7">
                  <c:v>0.713847294488357</c:v>
                </c:pt>
                <c:pt idx="8">
                  <c:v>0.728265215606836</c:v>
                </c:pt>
                <c:pt idx="9">
                  <c:v>0.742683136725319</c:v>
                </c:pt>
                <c:pt idx="10">
                  <c:v>0.757101057843798</c:v>
                </c:pt>
                <c:pt idx="11">
                  <c:v>0.750396525929752</c:v>
                </c:pt>
                <c:pt idx="12">
                  <c:v>0.752983543180945</c:v>
                </c:pt>
                <c:pt idx="13">
                  <c:v>0.754895340985822</c:v>
                </c:pt>
                <c:pt idx="14">
                  <c:v>0.756807138790694</c:v>
                </c:pt>
                <c:pt idx="15">
                  <c:v>0.751453045769288</c:v>
                </c:pt>
                <c:pt idx="16">
                  <c:v>0.75539050191312</c:v>
                </c:pt>
                <c:pt idx="17">
                  <c:v>0.750036408891714</c:v>
                </c:pt>
                <c:pt idx="18">
                  <c:v>0.75464908448187</c:v>
                </c:pt>
                <c:pt idx="19">
                  <c:v>0.74929499146046</c:v>
                </c:pt>
                <c:pt idx="20">
                  <c:v>0.753907667050615</c:v>
                </c:pt>
                <c:pt idx="21">
                  <c:v>0.759309422621177</c:v>
                </c:pt>
                <c:pt idx="22">
                  <c:v>0.765386397638058</c:v>
                </c:pt>
                <c:pt idx="23">
                  <c:v>0.770788153208615</c:v>
                </c:pt>
                <c:pt idx="24">
                  <c:v>0.776865128225496</c:v>
                </c:pt>
                <c:pt idx="25">
                  <c:v>0.782942103242377</c:v>
                </c:pt>
                <c:pt idx="26">
                  <c:v>0.789019078259258</c:v>
                </c:pt>
                <c:pt idx="27">
                  <c:v>0.795096053276139</c:v>
                </c:pt>
                <c:pt idx="28">
                  <c:v>0.80117302829302</c:v>
                </c:pt>
                <c:pt idx="29">
                  <c:v>0.807925222756221</c:v>
                </c:pt>
                <c:pt idx="30">
                  <c:v>0.814002197773102</c:v>
                </c:pt>
                <c:pt idx="31">
                  <c:v>0.820754392236302</c:v>
                </c:pt>
                <c:pt idx="32">
                  <c:v>0.827506586699499</c:v>
                </c:pt>
                <c:pt idx="33">
                  <c:v>0.8342587811627</c:v>
                </c:pt>
                <c:pt idx="34">
                  <c:v>0.841686195072224</c:v>
                </c:pt>
                <c:pt idx="35">
                  <c:v>0.848438389535425</c:v>
                </c:pt>
                <c:pt idx="36">
                  <c:v>0.855865803444945</c:v>
                </c:pt>
                <c:pt idx="37">
                  <c:v>0.863293217354465</c:v>
                </c:pt>
                <c:pt idx="38">
                  <c:v>0.870720631263986</c:v>
                </c:pt>
                <c:pt idx="39">
                  <c:v>0.878148045173506</c:v>
                </c:pt>
                <c:pt idx="40">
                  <c:v>0.886250678529346</c:v>
                </c:pt>
                <c:pt idx="41">
                  <c:v>0.893678092438866</c:v>
                </c:pt>
                <c:pt idx="42">
                  <c:v>0.901780725794706</c:v>
                </c:pt>
                <c:pt idx="43">
                  <c:v>0.909883359150546</c:v>
                </c:pt>
                <c:pt idx="44">
                  <c:v>0.91798599250639</c:v>
                </c:pt>
                <c:pt idx="45">
                  <c:v>0.92676384530855</c:v>
                </c:pt>
                <c:pt idx="46">
                  <c:v>0.93554169811071</c:v>
                </c:pt>
                <c:pt idx="47">
                  <c:v>0.944319550912869</c:v>
                </c:pt>
                <c:pt idx="48">
                  <c:v>0.953097403715033</c:v>
                </c:pt>
                <c:pt idx="49">
                  <c:v>0.961875256517192</c:v>
                </c:pt>
                <c:pt idx="50">
                  <c:v>0.971328328765672</c:v>
                </c:pt>
                <c:pt idx="51">
                  <c:v>0.980781401014155</c:v>
                </c:pt>
                <c:pt idx="52">
                  <c:v>0.990234473262634</c:v>
                </c:pt>
                <c:pt idx="53">
                  <c:v>0.999687545511114</c:v>
                </c:pt>
                <c:pt idx="54">
                  <c:v>1.009815837205917</c:v>
                </c:pt>
                <c:pt idx="55">
                  <c:v>1.019944128900716</c:v>
                </c:pt>
                <c:pt idx="56">
                  <c:v>1.030072420595519</c:v>
                </c:pt>
                <c:pt idx="57">
                  <c:v>1.040200712290318</c:v>
                </c:pt>
                <c:pt idx="58">
                  <c:v>1.05100422343144</c:v>
                </c:pt>
                <c:pt idx="59">
                  <c:v>1.061807734572559</c:v>
                </c:pt>
                <c:pt idx="60">
                  <c:v>1.072611245713682</c:v>
                </c:pt>
                <c:pt idx="61">
                  <c:v>1.059752949120232</c:v>
                </c:pt>
                <c:pt idx="62">
                  <c:v>1.040979200593134</c:v>
                </c:pt>
                <c:pt idx="63">
                  <c:v>1.028796123446004</c:v>
                </c:pt>
                <c:pt idx="64">
                  <c:v>1.010022374918907</c:v>
                </c:pt>
                <c:pt idx="65">
                  <c:v>0.991923845838133</c:v>
                </c:pt>
                <c:pt idx="66">
                  <c:v>0.97382531675736</c:v>
                </c:pt>
                <c:pt idx="67">
                  <c:v>0.962317459056549</c:v>
                </c:pt>
                <c:pt idx="68">
                  <c:v>0.944894149422091</c:v>
                </c:pt>
                <c:pt idx="69">
                  <c:v>0.927470839787637</c:v>
                </c:pt>
                <c:pt idx="70">
                  <c:v>0.910047530153183</c:v>
                </c:pt>
                <c:pt idx="71">
                  <c:v>0.915097112443897</c:v>
                </c:pt>
                <c:pt idx="72">
                  <c:v>0.910179926123049</c:v>
                </c:pt>
                <c:pt idx="73">
                  <c:v>0.90661317869484</c:v>
                </c:pt>
                <c:pt idx="74">
                  <c:v>0.901695992373992</c:v>
                </c:pt>
                <c:pt idx="75">
                  <c:v>0.906070355218386</c:v>
                </c:pt>
                <c:pt idx="76">
                  <c:v>0.901153168897538</c:v>
                </c:pt>
                <c:pt idx="77">
                  <c:v>0.904852312295616</c:v>
                </c:pt>
                <c:pt idx="78">
                  <c:v>0.900610345421084</c:v>
                </c:pt>
                <c:pt idx="79">
                  <c:v>0.905659927711801</c:v>
                </c:pt>
                <c:pt idx="80">
                  <c:v>0.901417960837273</c:v>
                </c:pt>
                <c:pt idx="81">
                  <c:v>0.916948008102633</c:v>
                </c:pt>
                <c:pt idx="82">
                  <c:v>0.933153274814313</c:v>
                </c:pt>
                <c:pt idx="83">
                  <c:v>0.949358541525997</c:v>
                </c:pt>
                <c:pt idx="84">
                  <c:v>0.966239027683997</c:v>
                </c:pt>
                <c:pt idx="85">
                  <c:v>0.983119513842</c:v>
                </c:pt>
              </c:numCache>
            </c:numRef>
          </c:yVal>
          <c:smooth val="0"/>
        </c:ser>
        <c:ser>
          <c:idx val="3"/>
          <c:order val="3"/>
          <c:tx>
            <c:v>SFR (partial transition) HTGR: LCOE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'yearly raw data'!$C$3:$CJ$3</c:f>
              <c:numCache>
                <c:formatCode>General</c:formatCode>
                <c:ptCount val="8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  <c:pt idx="26">
                  <c:v>2041.0</c:v>
                </c:pt>
                <c:pt idx="27">
                  <c:v>2042.0</c:v>
                </c:pt>
                <c:pt idx="28">
                  <c:v>2043.0</c:v>
                </c:pt>
                <c:pt idx="29">
                  <c:v>2044.0</c:v>
                </c:pt>
                <c:pt idx="30">
                  <c:v>2045.0</c:v>
                </c:pt>
                <c:pt idx="31">
                  <c:v>2046.0</c:v>
                </c:pt>
                <c:pt idx="32">
                  <c:v>2047.0</c:v>
                </c:pt>
                <c:pt idx="33">
                  <c:v>2048.0</c:v>
                </c:pt>
                <c:pt idx="34">
                  <c:v>2049.0</c:v>
                </c:pt>
                <c:pt idx="35">
                  <c:v>2050.0</c:v>
                </c:pt>
                <c:pt idx="36">
                  <c:v>2051.0</c:v>
                </c:pt>
                <c:pt idx="37">
                  <c:v>2052.0</c:v>
                </c:pt>
                <c:pt idx="38">
                  <c:v>2053.0</c:v>
                </c:pt>
                <c:pt idx="39">
                  <c:v>2054.0</c:v>
                </c:pt>
                <c:pt idx="40">
                  <c:v>2055.0</c:v>
                </c:pt>
                <c:pt idx="41">
                  <c:v>2056.0</c:v>
                </c:pt>
                <c:pt idx="42">
                  <c:v>2057.0</c:v>
                </c:pt>
                <c:pt idx="43">
                  <c:v>2058.0</c:v>
                </c:pt>
                <c:pt idx="44">
                  <c:v>2059.0</c:v>
                </c:pt>
                <c:pt idx="45">
                  <c:v>2060.0</c:v>
                </c:pt>
                <c:pt idx="46">
                  <c:v>2061.0</c:v>
                </c:pt>
                <c:pt idx="47">
                  <c:v>2062.0</c:v>
                </c:pt>
                <c:pt idx="48">
                  <c:v>2063.0</c:v>
                </c:pt>
                <c:pt idx="49">
                  <c:v>2064.0</c:v>
                </c:pt>
                <c:pt idx="50">
                  <c:v>2065.0</c:v>
                </c:pt>
                <c:pt idx="51">
                  <c:v>2066.0</c:v>
                </c:pt>
                <c:pt idx="52">
                  <c:v>2067.0</c:v>
                </c:pt>
                <c:pt idx="53">
                  <c:v>2068.0</c:v>
                </c:pt>
                <c:pt idx="54">
                  <c:v>2069.0</c:v>
                </c:pt>
                <c:pt idx="55">
                  <c:v>2070.0</c:v>
                </c:pt>
                <c:pt idx="56">
                  <c:v>2071.0</c:v>
                </c:pt>
                <c:pt idx="57">
                  <c:v>2072.0</c:v>
                </c:pt>
                <c:pt idx="58">
                  <c:v>2073.0</c:v>
                </c:pt>
                <c:pt idx="59">
                  <c:v>2074.0</c:v>
                </c:pt>
                <c:pt idx="60">
                  <c:v>2075.0</c:v>
                </c:pt>
                <c:pt idx="61">
                  <c:v>2076.0</c:v>
                </c:pt>
                <c:pt idx="62">
                  <c:v>2077.0</c:v>
                </c:pt>
                <c:pt idx="63">
                  <c:v>2078.0</c:v>
                </c:pt>
                <c:pt idx="64">
                  <c:v>2079.0</c:v>
                </c:pt>
                <c:pt idx="65">
                  <c:v>2080.0</c:v>
                </c:pt>
                <c:pt idx="66">
                  <c:v>2081.0</c:v>
                </c:pt>
                <c:pt idx="67">
                  <c:v>2082.0</c:v>
                </c:pt>
                <c:pt idx="68">
                  <c:v>2083.0</c:v>
                </c:pt>
                <c:pt idx="69">
                  <c:v>2084.0</c:v>
                </c:pt>
                <c:pt idx="70">
                  <c:v>2085.0</c:v>
                </c:pt>
                <c:pt idx="71">
                  <c:v>2086.0</c:v>
                </c:pt>
                <c:pt idx="72">
                  <c:v>2087.0</c:v>
                </c:pt>
                <c:pt idx="73">
                  <c:v>2088.0</c:v>
                </c:pt>
                <c:pt idx="74">
                  <c:v>2089.0</c:v>
                </c:pt>
                <c:pt idx="75">
                  <c:v>2090.0</c:v>
                </c:pt>
                <c:pt idx="76">
                  <c:v>2091.0</c:v>
                </c:pt>
                <c:pt idx="77">
                  <c:v>2092.0</c:v>
                </c:pt>
                <c:pt idx="78">
                  <c:v>2093.0</c:v>
                </c:pt>
                <c:pt idx="79">
                  <c:v>2094.0</c:v>
                </c:pt>
                <c:pt idx="80">
                  <c:v>2095.0</c:v>
                </c:pt>
                <c:pt idx="81">
                  <c:v>2096.0</c:v>
                </c:pt>
                <c:pt idx="82">
                  <c:v>2097.0</c:v>
                </c:pt>
                <c:pt idx="83">
                  <c:v>2098.0</c:v>
                </c:pt>
                <c:pt idx="84">
                  <c:v>2099.0</c:v>
                </c:pt>
                <c:pt idx="85">
                  <c:v>2100.0</c:v>
                </c:pt>
              </c:numCache>
            </c:numRef>
          </c:xVal>
          <c:yVal>
            <c:numRef>
              <c:f>'yearly raw data'!$C$13:$CJ$13</c:f>
              <c:numCache>
                <c:formatCode>General</c:formatCode>
                <c:ptCount val="86"/>
                <c:pt idx="0">
                  <c:v>0.70226055234832</c:v>
                </c:pt>
                <c:pt idx="1">
                  <c:v>0.857561983218926</c:v>
                </c:pt>
                <c:pt idx="2">
                  <c:v>0.826501697044805</c:v>
                </c:pt>
                <c:pt idx="3">
                  <c:v>0.857561983218927</c:v>
                </c:pt>
                <c:pt idx="4">
                  <c:v>0.826501697044805</c:v>
                </c:pt>
                <c:pt idx="5">
                  <c:v>0.826501697044805</c:v>
                </c:pt>
                <c:pt idx="6">
                  <c:v>0.826501697044805</c:v>
                </c:pt>
                <c:pt idx="7">
                  <c:v>0.857561983218926</c:v>
                </c:pt>
                <c:pt idx="8">
                  <c:v>0.826501697044805</c:v>
                </c:pt>
                <c:pt idx="9">
                  <c:v>0.826501697044805</c:v>
                </c:pt>
                <c:pt idx="10">
                  <c:v>0.826501697044805</c:v>
                </c:pt>
                <c:pt idx="11">
                  <c:v>1.008043304919319</c:v>
                </c:pt>
                <c:pt idx="12">
                  <c:v>0.91685402717034</c:v>
                </c:pt>
                <c:pt idx="13">
                  <c:v>0.920770893448784</c:v>
                </c:pt>
                <c:pt idx="14">
                  <c:v>0.924076886514654</c:v>
                </c:pt>
                <c:pt idx="15">
                  <c:v>1.016828158610523</c:v>
                </c:pt>
                <c:pt idx="16">
                  <c:v>0.928952872205769</c:v>
                </c:pt>
                <c:pt idx="17">
                  <c:v>1.018532591572732</c:v>
                </c:pt>
                <c:pt idx="18">
                  <c:v>0.934765487686732</c:v>
                </c:pt>
                <c:pt idx="19">
                  <c:v>1.020183345493714</c:v>
                </c:pt>
                <c:pt idx="20">
                  <c:v>0.940959391407358</c:v>
                </c:pt>
                <c:pt idx="21">
                  <c:v>0.953737380566343</c:v>
                </c:pt>
                <c:pt idx="22">
                  <c:v>0.952795939493879</c:v>
                </c:pt>
                <c:pt idx="23">
                  <c:v>0.958268991781245</c:v>
                </c:pt>
                <c:pt idx="24">
                  <c:v>0.956847582268912</c:v>
                </c:pt>
                <c:pt idx="25">
                  <c:v>0.958882750773394</c:v>
                </c:pt>
                <c:pt idx="26">
                  <c:v>0.960847039497645</c:v>
                </c:pt>
                <c:pt idx="27">
                  <c:v>0.96274408791058</c:v>
                </c:pt>
                <c:pt idx="28">
                  <c:v>0.964577290505936</c:v>
                </c:pt>
                <c:pt idx="29">
                  <c:v>0.962983576754532</c:v>
                </c:pt>
                <c:pt idx="30">
                  <c:v>0.968251725573937</c:v>
                </c:pt>
                <c:pt idx="31">
                  <c:v>0.966306168479716</c:v>
                </c:pt>
                <c:pt idx="32">
                  <c:v>0.967966524709692</c:v>
                </c:pt>
                <c:pt idx="33">
                  <c:v>0.969570003192713</c:v>
                </c:pt>
                <c:pt idx="34">
                  <c:v>0.967909307660116</c:v>
                </c:pt>
                <c:pt idx="35">
                  <c:v>0.972764720876865</c:v>
                </c:pt>
                <c:pt idx="36">
                  <c:v>0.970821774919433</c:v>
                </c:pt>
                <c:pt idx="37">
                  <c:v>0.972269471860892</c:v>
                </c:pt>
                <c:pt idx="38">
                  <c:v>0.973667235173853</c:v>
                </c:pt>
                <c:pt idx="39">
                  <c:v>0.975017604508569</c:v>
                </c:pt>
                <c:pt idx="40">
                  <c:v>0.973229591282788</c:v>
                </c:pt>
                <c:pt idx="41">
                  <c:v>0.977698212956979</c:v>
                </c:pt>
                <c:pt idx="42">
                  <c:v>0.97569166173018</c:v>
                </c:pt>
                <c:pt idx="43">
                  <c:v>0.976911607701404</c:v>
                </c:pt>
                <c:pt idx="44">
                  <c:v>0.978090189834666</c:v>
                </c:pt>
                <c:pt idx="45">
                  <c:v>0.976347676175062</c:v>
                </c:pt>
                <c:pt idx="46">
                  <c:v>0.977485991883837</c:v>
                </c:pt>
                <c:pt idx="47">
                  <c:v>0.978584678659208</c:v>
                </c:pt>
                <c:pt idx="48">
                  <c:v>0.979645770537234</c:v>
                </c:pt>
                <c:pt idx="49">
                  <c:v>0.98067116469412</c:v>
                </c:pt>
                <c:pt idx="50">
                  <c:v>0.978982435770931</c:v>
                </c:pt>
                <c:pt idx="51">
                  <c:v>0.979972372698206</c:v>
                </c:pt>
                <c:pt idx="52">
                  <c:v>0.980928292565997</c:v>
                </c:pt>
                <c:pt idx="53">
                  <c:v>0.981851919142457</c:v>
                </c:pt>
                <c:pt idx="54">
                  <c:v>0.980288624360151</c:v>
                </c:pt>
                <c:pt idx="55">
                  <c:v>0.981179220921535</c:v>
                </c:pt>
                <c:pt idx="56">
                  <c:v>0.982039241976326</c:v>
                </c:pt>
                <c:pt idx="57">
                  <c:v>0.982870235506302</c:v>
                </c:pt>
                <c:pt idx="58">
                  <c:v>0.981415461823051</c:v>
                </c:pt>
                <c:pt idx="59">
                  <c:v>0.982216074433211</c:v>
                </c:pt>
                <c:pt idx="60">
                  <c:v>0.982989340019499</c:v>
                </c:pt>
                <c:pt idx="61">
                  <c:v>0.965638214246182</c:v>
                </c:pt>
                <c:pt idx="62">
                  <c:v>0.966222617995789</c:v>
                </c:pt>
                <c:pt idx="63">
                  <c:v>0.970026467518337</c:v>
                </c:pt>
                <c:pt idx="64">
                  <c:v>0.9707523327744</c:v>
                </c:pt>
                <c:pt idx="65">
                  <c:v>0.972708086892559</c:v>
                </c:pt>
                <c:pt idx="66">
                  <c:v>0.974971749774586</c:v>
                </c:pt>
                <c:pt idx="67">
                  <c:v>0.978644458662175</c:v>
                </c:pt>
                <c:pt idx="68">
                  <c:v>0.978501976877116</c:v>
                </c:pt>
                <c:pt idx="69">
                  <c:v>0.980548039483981</c:v>
                </c:pt>
                <c:pt idx="70">
                  <c:v>0.982525023789518</c:v>
                </c:pt>
                <c:pt idx="71">
                  <c:v>0.982586060214117</c:v>
                </c:pt>
                <c:pt idx="72">
                  <c:v>0.984163246605542</c:v>
                </c:pt>
                <c:pt idx="73">
                  <c:v>0.98487437571365</c:v>
                </c:pt>
                <c:pt idx="74">
                  <c:v>0.986838846633059</c:v>
                </c:pt>
                <c:pt idx="75">
                  <c:v>0.986280010237227</c:v>
                </c:pt>
                <c:pt idx="76">
                  <c:v>0.987289491061494</c:v>
                </c:pt>
                <c:pt idx="77">
                  <c:v>0.988391181366222</c:v>
                </c:pt>
                <c:pt idx="78">
                  <c:v>0.988108970923168</c:v>
                </c:pt>
                <c:pt idx="79">
                  <c:v>0.989126897330311</c:v>
                </c:pt>
                <c:pt idx="80">
                  <c:v>0.989613987707315</c:v>
                </c:pt>
                <c:pt idx="81">
                  <c:v>1.0</c:v>
                </c:pt>
                <c:pt idx="82">
                  <c:v>0.999138337684918</c:v>
                </c:pt>
                <c:pt idx="83">
                  <c:v>1.00086240541733</c:v>
                </c:pt>
                <c:pt idx="84">
                  <c:v>0.999188324313097</c:v>
                </c:pt>
                <c:pt idx="85">
                  <c:v>0.999188324313097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06032"/>
        <c:axId val="582208080"/>
      </c:scatterChart>
      <c:valAx>
        <c:axId val="58220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08080"/>
        <c:crosses val="autoZero"/>
        <c:crossBetween val="midCat"/>
      </c:valAx>
      <c:valAx>
        <c:axId val="5822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0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121600268968"/>
          <c:y val="0.223099008963303"/>
          <c:w val="0.169156034716199"/>
          <c:h val="0.353340184929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0.49294</cdr:x>
      <cdr:y>0.71894</cdr:y>
    </cdr:from>
    <cdr:to>
      <cdr:x>0.59435</cdr:x>
      <cdr:y>0.76144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77894" y="4522981"/>
          <a:ext cx="880087" cy="26736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5">
              <a:lumMod val="60000"/>
              <a:lumOff val="40000"/>
            </a:schemeClr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>
              <a:latin typeface="Athelas" charset="0"/>
              <a:ea typeface="Athelas" charset="0"/>
              <a:cs typeface="Athelas" charset="0"/>
            </a:rPr>
            <a:t>Only</a:t>
          </a:r>
          <a:r>
            <a:rPr lang="en-US" sz="1000" baseline="0">
              <a:latin typeface="Athelas" charset="0"/>
              <a:ea typeface="Athelas" charset="0"/>
              <a:cs typeface="Athelas" charset="0"/>
            </a:rPr>
            <a:t> HTGRs</a:t>
          </a:r>
          <a:endParaRPr lang="en-US" sz="1000">
            <a:latin typeface="Athelas" charset="0"/>
            <a:ea typeface="Athelas" charset="0"/>
            <a:cs typeface="Athelas" charset="0"/>
          </a:endParaRPr>
        </a:p>
      </cdr:txBody>
    </cdr:sp>
  </cdr:relSizeAnchor>
  <cdr:relSizeAnchor xmlns:cdr="http://schemas.openxmlformats.org/drawingml/2006/chartDrawing">
    <cdr:from>
      <cdr:x>0.52118</cdr:x>
      <cdr:y>0.58712</cdr:y>
    </cdr:from>
    <cdr:to>
      <cdr:x>0.68493</cdr:x>
      <cdr:y>0.64811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22982" y="3693694"/>
          <a:ext cx="1421063" cy="3836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5">
              <a:lumMod val="60000"/>
              <a:lumOff val="40000"/>
            </a:schemeClr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latin typeface="Athelas" charset="0"/>
              <a:ea typeface="Athelas" charset="0"/>
              <a:cs typeface="Athelas" charset="0"/>
            </a:rPr>
            <a:t>HTGRs &amp; SFRs in</a:t>
          </a:r>
          <a:r>
            <a:rPr lang="en-US" sz="1000" baseline="0">
              <a:latin typeface="Athelas" charset="0"/>
              <a:ea typeface="Athelas" charset="0"/>
              <a:cs typeface="Athelas" charset="0"/>
            </a:rPr>
            <a:t> 2025; HTGRs in 2035</a:t>
          </a:r>
        </a:p>
      </cdr:txBody>
    </cdr:sp>
  </cdr:relSizeAnchor>
  <cdr:relSizeAnchor xmlns:cdr="http://schemas.openxmlformats.org/drawingml/2006/chartDrawing">
    <cdr:from>
      <cdr:x>0.60534</cdr:x>
      <cdr:y>0.73587</cdr:y>
    </cdr:from>
    <cdr:to>
      <cdr:x>0.71759</cdr:x>
      <cdr:y>0.79685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253345" y="4629484"/>
          <a:ext cx="974112" cy="3836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5">
              <a:lumMod val="60000"/>
              <a:lumOff val="40000"/>
            </a:schemeClr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latin typeface="Athelas" charset="0"/>
              <a:ea typeface="Athelas" charset="0"/>
              <a:cs typeface="Athelas" charset="0"/>
            </a:rPr>
            <a:t>LWRs</a:t>
          </a:r>
          <a:r>
            <a:rPr lang="en-US" sz="1000" baseline="0">
              <a:latin typeface="Athelas" charset="0"/>
              <a:ea typeface="Athelas" charset="0"/>
              <a:cs typeface="Athelas" charset="0"/>
            </a:rPr>
            <a:t> </a:t>
          </a:r>
          <a:r>
            <a:rPr lang="en-US" sz="1000">
              <a:latin typeface="Athelas" charset="0"/>
              <a:ea typeface="Athelas" charset="0"/>
              <a:cs typeface="Athelas" charset="0"/>
            </a:rPr>
            <a:t>in</a:t>
          </a:r>
          <a:r>
            <a:rPr lang="en-US" sz="1000" baseline="0">
              <a:latin typeface="Athelas" charset="0"/>
              <a:ea typeface="Athelas" charset="0"/>
              <a:cs typeface="Athelas" charset="0"/>
            </a:rPr>
            <a:t> 2025; HTGRs in 2035</a:t>
          </a:r>
        </a:p>
      </cdr:txBody>
    </cdr:sp>
  </cdr:relSizeAnchor>
  <cdr:relSizeAnchor xmlns:cdr="http://schemas.openxmlformats.org/drawingml/2006/chartDrawing">
    <cdr:from>
      <cdr:x>0.59892</cdr:x>
      <cdr:y>0.2613</cdr:y>
    </cdr:from>
    <cdr:to>
      <cdr:x>0.76267</cdr:x>
      <cdr:y>0.32228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197642" y="1643871"/>
          <a:ext cx="1421063" cy="3836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5">
              <a:lumMod val="60000"/>
              <a:lumOff val="40000"/>
            </a:schemeClr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latin typeface="Athelas" charset="0"/>
              <a:ea typeface="Athelas" charset="0"/>
              <a:cs typeface="Athelas" charset="0"/>
            </a:rPr>
            <a:t>HTGRs in</a:t>
          </a:r>
          <a:r>
            <a:rPr lang="en-US" sz="1000" baseline="0">
              <a:latin typeface="Athelas" charset="0"/>
              <a:ea typeface="Athelas" charset="0"/>
              <a:cs typeface="Athelas" charset="0"/>
            </a:rPr>
            <a:t> 2025; HTGRs &amp; SFRs in 2035</a:t>
          </a:r>
        </a:p>
      </cdr:txBody>
    </cdr:sp>
  </cdr:relSizeAnchor>
  <cdr:relSizeAnchor xmlns:cdr="http://schemas.openxmlformats.org/drawingml/2006/chartDrawing">
    <cdr:from>
      <cdr:x>0.11754</cdr:x>
      <cdr:y>0.06651</cdr:y>
    </cdr:from>
    <cdr:to>
      <cdr:x>0.39923</cdr:x>
      <cdr:y>0.1275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020010" y="418431"/>
          <a:ext cx="2444639" cy="3836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5">
              <a:lumMod val="60000"/>
              <a:lumOff val="40000"/>
            </a:schemeClr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aseline="0">
              <a:latin typeface="Athelas" charset="0"/>
              <a:ea typeface="Athelas" charset="0"/>
              <a:cs typeface="Athelas" charset="0"/>
            </a:rPr>
            <a:t>Trend : total mass of waste disposal is dependent on reactor deployment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DecisionMakingResultsLCO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ecisionMakingResultsLCOE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ecisionMakingResultsLCOE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ecisionMakingResultsLCOE_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ecisionMakingResultsLCOE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workbookViewId="0">
      <selection activeCell="I2" sqref="I2"/>
    </sheetView>
  </sheetViews>
  <sheetFormatPr baseColWidth="10" defaultRowHeight="16" x14ac:dyDescent="0.2"/>
  <cols>
    <col min="2" max="4" width="16.5" style="1" customWidth="1"/>
    <col min="5" max="5" width="16.5" customWidth="1"/>
    <col min="6" max="7" width="16.5" style="1" customWidth="1"/>
  </cols>
  <sheetData>
    <row r="1" spans="2:11" x14ac:dyDescent="0.2">
      <c r="I1" t="s">
        <v>5</v>
      </c>
      <c r="J1" s="3" t="s">
        <v>6</v>
      </c>
      <c r="K1" t="s">
        <v>7</v>
      </c>
    </row>
    <row r="2" spans="2:11" x14ac:dyDescent="0.2">
      <c r="B2" s="2" t="s">
        <v>0</v>
      </c>
      <c r="C2" s="1" t="s">
        <v>1</v>
      </c>
      <c r="D2" s="1" t="s">
        <v>2</v>
      </c>
      <c r="E2" s="2" t="s">
        <v>3</v>
      </c>
      <c r="F2" s="1" t="s">
        <v>1</v>
      </c>
      <c r="G2" s="1" t="s">
        <v>2</v>
      </c>
      <c r="H2" s="1" t="s">
        <v>4</v>
      </c>
      <c r="I2">
        <f>C$3*F3+G3*D$3</f>
        <v>0</v>
      </c>
      <c r="J2">
        <f>F3*C$3+G3*D$3</f>
        <v>0</v>
      </c>
    </row>
    <row r="3" spans="2:11" x14ac:dyDescent="0.2">
      <c r="C3" s="1">
        <v>0</v>
      </c>
      <c r="D3" s="1">
        <f>1-C3</f>
        <v>1</v>
      </c>
      <c r="F3" s="1">
        <v>0</v>
      </c>
      <c r="G3" s="1">
        <v>0</v>
      </c>
      <c r="I3">
        <f t="shared" ref="I3:I13" si="0">C$3*F4+G4*D$3</f>
        <v>0.1</v>
      </c>
      <c r="J3">
        <f t="shared" ref="J3:J13" si="1">F4*C$3+G4*D$3</f>
        <v>0.1</v>
      </c>
    </row>
    <row r="4" spans="2:11" x14ac:dyDescent="0.2">
      <c r="C4" s="1">
        <v>0.1</v>
      </c>
      <c r="D4" s="1">
        <f t="shared" ref="D4:D13" si="2">1-C4</f>
        <v>0.9</v>
      </c>
      <c r="F4" s="1">
        <v>0.1</v>
      </c>
      <c r="G4" s="1">
        <v>0.1</v>
      </c>
      <c r="I4">
        <f t="shared" si="0"/>
        <v>0.2</v>
      </c>
      <c r="J4">
        <f t="shared" si="1"/>
        <v>0.2</v>
      </c>
    </row>
    <row r="5" spans="2:11" x14ac:dyDescent="0.2">
      <c r="C5" s="1">
        <v>0.2</v>
      </c>
      <c r="D5" s="1">
        <f t="shared" si="2"/>
        <v>0.8</v>
      </c>
      <c r="F5" s="1">
        <v>0.2</v>
      </c>
      <c r="G5" s="1">
        <v>0.2</v>
      </c>
      <c r="I5">
        <f t="shared" si="0"/>
        <v>0.3</v>
      </c>
      <c r="J5">
        <f t="shared" si="1"/>
        <v>0.3</v>
      </c>
    </row>
    <row r="6" spans="2:11" x14ac:dyDescent="0.2">
      <c r="C6" s="1">
        <v>0.3</v>
      </c>
      <c r="D6" s="1">
        <f t="shared" si="2"/>
        <v>0.7</v>
      </c>
      <c r="F6" s="1">
        <v>0.3</v>
      </c>
      <c r="G6" s="1">
        <v>0.3</v>
      </c>
      <c r="I6">
        <f t="shared" si="0"/>
        <v>0.4</v>
      </c>
      <c r="J6">
        <f t="shared" si="1"/>
        <v>0.4</v>
      </c>
    </row>
    <row r="7" spans="2:11" x14ac:dyDescent="0.2">
      <c r="C7" s="1">
        <v>0.4</v>
      </c>
      <c r="D7" s="1">
        <f t="shared" si="2"/>
        <v>0.6</v>
      </c>
      <c r="F7" s="1">
        <v>0.4</v>
      </c>
      <c r="G7" s="1">
        <v>0.4</v>
      </c>
      <c r="I7">
        <f t="shared" si="0"/>
        <v>0.5</v>
      </c>
      <c r="J7">
        <f t="shared" si="1"/>
        <v>0.5</v>
      </c>
    </row>
    <row r="8" spans="2:11" x14ac:dyDescent="0.2">
      <c r="C8" s="1">
        <v>0.5</v>
      </c>
      <c r="D8" s="1">
        <f t="shared" si="2"/>
        <v>0.5</v>
      </c>
      <c r="F8" s="1">
        <v>0.5</v>
      </c>
      <c r="G8" s="1">
        <v>0.5</v>
      </c>
      <c r="I8">
        <f t="shared" si="0"/>
        <v>0.6</v>
      </c>
      <c r="J8">
        <f t="shared" si="1"/>
        <v>0.6</v>
      </c>
    </row>
    <row r="9" spans="2:11" x14ac:dyDescent="0.2">
      <c r="C9" s="1">
        <v>0.6</v>
      </c>
      <c r="D9" s="1">
        <f t="shared" si="2"/>
        <v>0.4</v>
      </c>
      <c r="F9" s="1">
        <v>0.6</v>
      </c>
      <c r="G9" s="1">
        <v>0.6</v>
      </c>
      <c r="I9">
        <f t="shared" si="0"/>
        <v>0.7</v>
      </c>
      <c r="J9">
        <f t="shared" si="1"/>
        <v>0.7</v>
      </c>
    </row>
    <row r="10" spans="2:11" x14ac:dyDescent="0.2">
      <c r="C10" s="1">
        <v>0.7</v>
      </c>
      <c r="D10" s="1">
        <f t="shared" si="2"/>
        <v>0.30000000000000004</v>
      </c>
      <c r="F10" s="1">
        <v>0.7</v>
      </c>
      <c r="G10" s="1">
        <v>0.7</v>
      </c>
      <c r="I10">
        <f t="shared" si="0"/>
        <v>0.8</v>
      </c>
      <c r="J10">
        <f t="shared" si="1"/>
        <v>0.8</v>
      </c>
    </row>
    <row r="11" spans="2:11" x14ac:dyDescent="0.2">
      <c r="C11" s="1">
        <v>0.8</v>
      </c>
      <c r="D11" s="1">
        <f t="shared" si="2"/>
        <v>0.19999999999999996</v>
      </c>
      <c r="F11" s="1">
        <v>0.8</v>
      </c>
      <c r="G11" s="1">
        <v>0.8</v>
      </c>
      <c r="I11">
        <f t="shared" si="0"/>
        <v>0.9</v>
      </c>
      <c r="J11">
        <f t="shared" si="1"/>
        <v>0.9</v>
      </c>
    </row>
    <row r="12" spans="2:11" x14ac:dyDescent="0.2">
      <c r="C12" s="1">
        <v>0.9</v>
      </c>
      <c r="D12" s="1">
        <f t="shared" si="2"/>
        <v>9.9999999999999978E-2</v>
      </c>
      <c r="F12" s="1">
        <v>0.9</v>
      </c>
      <c r="G12" s="1">
        <v>0.9</v>
      </c>
      <c r="I12">
        <f t="shared" si="0"/>
        <v>1</v>
      </c>
      <c r="J12">
        <f t="shared" si="1"/>
        <v>1</v>
      </c>
    </row>
    <row r="13" spans="2:11" x14ac:dyDescent="0.2">
      <c r="C13" s="1">
        <v>1</v>
      </c>
      <c r="D13" s="1">
        <f t="shared" si="2"/>
        <v>0</v>
      </c>
      <c r="F13" s="1">
        <v>1</v>
      </c>
      <c r="G13" s="1">
        <v>1</v>
      </c>
      <c r="I13">
        <f t="shared" si="0"/>
        <v>0</v>
      </c>
      <c r="J13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8"/>
  <sheetViews>
    <sheetView topLeftCell="D1" workbookViewId="0">
      <selection activeCell="H8" sqref="H8"/>
    </sheetView>
  </sheetViews>
  <sheetFormatPr baseColWidth="10" defaultRowHeight="16" x14ac:dyDescent="0.2"/>
  <cols>
    <col min="2" max="7" width="20.33203125" style="1" customWidth="1"/>
    <col min="8" max="9" width="21" style="1" customWidth="1"/>
    <col min="10" max="11" width="21" style="9" customWidth="1"/>
    <col min="12" max="13" width="11.33203125" style="10" customWidth="1"/>
    <col min="14" max="15" width="8.1640625" style="1" customWidth="1"/>
    <col min="16" max="20" width="8.1640625" customWidth="1"/>
  </cols>
  <sheetData>
    <row r="1" spans="2:17" x14ac:dyDescent="0.2">
      <c r="C1" s="1" t="s">
        <v>14</v>
      </c>
    </row>
    <row r="2" spans="2:17" ht="32" x14ac:dyDescent="0.2">
      <c r="B2" s="6" t="s">
        <v>13</v>
      </c>
      <c r="C2" s="6">
        <v>2025</v>
      </c>
      <c r="D2" s="6" t="s">
        <v>15</v>
      </c>
      <c r="E2" s="6" t="s">
        <v>16</v>
      </c>
      <c r="F2" s="6" t="s">
        <v>17</v>
      </c>
      <c r="G2" s="6" t="s">
        <v>18</v>
      </c>
    </row>
    <row r="3" spans="2:17" ht="32" x14ac:dyDescent="0.2">
      <c r="B3" s="1" t="s">
        <v>19</v>
      </c>
      <c r="C3" s="1">
        <v>2035</v>
      </c>
      <c r="D3" s="6" t="s">
        <v>15</v>
      </c>
      <c r="E3" s="6" t="s">
        <v>16</v>
      </c>
      <c r="F3" s="6" t="s">
        <v>17</v>
      </c>
      <c r="G3" s="6" t="s">
        <v>18</v>
      </c>
    </row>
    <row r="4" spans="2:17" ht="32" x14ac:dyDescent="0.2">
      <c r="B4" s="5" t="s">
        <v>20</v>
      </c>
      <c r="C4" s="7" t="s">
        <v>29</v>
      </c>
      <c r="D4" s="7" t="s">
        <v>21</v>
      </c>
      <c r="E4" s="7" t="s">
        <v>22</v>
      </c>
      <c r="F4" s="7"/>
      <c r="G4" s="7"/>
    </row>
    <row r="5" spans="2:17" ht="32" x14ac:dyDescent="0.2">
      <c r="B5" s="5" t="s">
        <v>23</v>
      </c>
      <c r="C5" s="14" t="s">
        <v>29</v>
      </c>
      <c r="D5" s="7" t="s">
        <v>24</v>
      </c>
      <c r="E5" s="7" t="s">
        <v>25</v>
      </c>
      <c r="F5" s="7"/>
      <c r="G5" s="7" t="s">
        <v>53</v>
      </c>
    </row>
    <row r="6" spans="2:17" ht="32" x14ac:dyDescent="0.2">
      <c r="B6" s="5" t="s">
        <v>26</v>
      </c>
      <c r="C6" s="14"/>
      <c r="D6" s="7" t="s">
        <v>27</v>
      </c>
      <c r="E6" s="7" t="s">
        <v>28</v>
      </c>
      <c r="F6" s="7"/>
      <c r="G6" s="7" t="s">
        <v>50</v>
      </c>
      <c r="H6" s="10">
        <v>4100</v>
      </c>
      <c r="I6" s="12"/>
      <c r="J6" s="12"/>
      <c r="K6" s="12"/>
      <c r="L6" s="12"/>
    </row>
    <row r="7" spans="2:17" ht="32" x14ac:dyDescent="0.2">
      <c r="B7" s="5" t="s">
        <v>43</v>
      </c>
      <c r="C7" s="7" t="s">
        <v>29</v>
      </c>
      <c r="D7" s="7" t="s">
        <v>44</v>
      </c>
      <c r="E7" s="7" t="s">
        <v>45</v>
      </c>
      <c r="F7" s="7"/>
      <c r="G7" s="7" t="s">
        <v>51</v>
      </c>
      <c r="H7" s="10">
        <v>4200</v>
      </c>
      <c r="I7" s="27" t="s">
        <v>54</v>
      </c>
      <c r="J7" s="27"/>
      <c r="K7" s="27"/>
      <c r="L7" s="27"/>
    </row>
    <row r="8" spans="2:17" ht="32" x14ac:dyDescent="0.2">
      <c r="B8" s="5" t="s">
        <v>32</v>
      </c>
      <c r="C8" s="7" t="s">
        <v>30</v>
      </c>
      <c r="D8" s="7" t="s">
        <v>31</v>
      </c>
      <c r="E8" s="7" t="s">
        <v>33</v>
      </c>
      <c r="F8" s="7"/>
      <c r="G8" s="7" t="s">
        <v>52</v>
      </c>
      <c r="H8" s="10">
        <v>4200</v>
      </c>
      <c r="I8" s="27" t="s">
        <v>55</v>
      </c>
      <c r="J8" s="27"/>
      <c r="K8" s="27"/>
      <c r="L8" s="27"/>
    </row>
    <row r="9" spans="2:17" x14ac:dyDescent="0.2">
      <c r="B9" s="5"/>
      <c r="C9" s="7"/>
      <c r="D9" s="7"/>
      <c r="E9" s="7"/>
      <c r="F9" s="7"/>
      <c r="G9" s="7"/>
    </row>
    <row r="10" spans="2:17" x14ac:dyDescent="0.2">
      <c r="B10" s="5"/>
      <c r="C10" s="7"/>
      <c r="D10" s="7"/>
      <c r="E10" s="7"/>
      <c r="F10" s="7"/>
      <c r="G10" s="7"/>
    </row>
    <row r="11" spans="2:17" x14ac:dyDescent="0.2">
      <c r="I11" s="1" t="s">
        <v>36</v>
      </c>
      <c r="J11" s="12" t="s">
        <v>37</v>
      </c>
      <c r="K11" s="12"/>
    </row>
    <row r="12" spans="2:17" x14ac:dyDescent="0.2">
      <c r="B12" s="1" t="s">
        <v>8</v>
      </c>
      <c r="C12" s="1" t="s">
        <v>9</v>
      </c>
      <c r="D12" s="1" t="s">
        <v>11</v>
      </c>
      <c r="E12" s="1" t="s">
        <v>10</v>
      </c>
      <c r="F12" s="1" t="s">
        <v>42</v>
      </c>
      <c r="G12" s="1" t="s">
        <v>12</v>
      </c>
      <c r="H12" s="1" t="s">
        <v>34</v>
      </c>
      <c r="I12" s="1" t="s">
        <v>35</v>
      </c>
      <c r="J12" s="9" t="s">
        <v>38</v>
      </c>
      <c r="K12" s="9" t="s">
        <v>2</v>
      </c>
      <c r="N12" s="1" t="s">
        <v>46</v>
      </c>
      <c r="O12" s="10" t="s">
        <v>47</v>
      </c>
      <c r="P12" s="10" t="s">
        <v>48</v>
      </c>
      <c r="Q12" s="10" t="s">
        <v>49</v>
      </c>
    </row>
    <row r="13" spans="2:17" x14ac:dyDescent="0.2"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4">
        <v>329394699.12965101</v>
      </c>
      <c r="I13" s="1">
        <v>7.6801825040532199</v>
      </c>
      <c r="J13" s="11">
        <f>H13/MAX(H$13:H$268)</f>
        <v>0.99985535690683003</v>
      </c>
      <c r="K13" s="11">
        <f>I13/MAX(I$13:I$268)</f>
        <v>0.18600754804733077</v>
      </c>
      <c r="L13" s="1" t="s">
        <v>39</v>
      </c>
      <c r="M13" s="1"/>
      <c r="N13" s="1">
        <f>IF(J13&gt;0.51,IF(J13&lt;0.55,1,0),0)</f>
        <v>0</v>
      </c>
      <c r="O13" s="1">
        <f>IF(J13&gt;0.55,IF(J13&lt;0.64,1,0),0)</f>
        <v>0</v>
      </c>
      <c r="P13" s="1">
        <f>IF(J13&gt;0.65,IF(J13&lt;0.7,1,0),0)</f>
        <v>0</v>
      </c>
      <c r="Q13" s="1">
        <f>IF(J13&gt;0.675,IF(J13&lt;0.7,1,0),0)</f>
        <v>0</v>
      </c>
    </row>
    <row r="14" spans="2:17" x14ac:dyDescent="0.2"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4">
        <v>329394699.12965101</v>
      </c>
      <c r="I14" s="1">
        <v>9.6662204540339296</v>
      </c>
      <c r="J14" s="11">
        <f t="shared" ref="J14:J77" si="0">H14/MAX(H$13:H$268)</f>
        <v>0.99985535690683003</v>
      </c>
      <c r="K14" s="11">
        <f t="shared" ref="K14:K77" si="1">I14/MAX(I$13:I$268)</f>
        <v>0.23410771353296847</v>
      </c>
      <c r="L14" s="1" t="s">
        <v>40</v>
      </c>
      <c r="M14" s="1" t="s">
        <v>41</v>
      </c>
      <c r="N14" s="1">
        <f t="shared" ref="N14:N77" si="2">IF(J14&gt;0.51,IF(J14&lt;0.55,1,0),0)</f>
        <v>0</v>
      </c>
      <c r="O14" s="1">
        <f t="shared" ref="O14:O77" si="3">IF(J14&gt;0.55,IF(J14&lt;0.64,1,0),0)</f>
        <v>0</v>
      </c>
      <c r="P14" s="1">
        <f t="shared" ref="P14:P77" si="4">IF(J14&gt;0.65,IF(J14&lt;0.7,1,0),0)</f>
        <v>0</v>
      </c>
      <c r="Q14" s="1">
        <f t="shared" ref="Q14:Q77" si="5">IF(J14&gt;0.675,IF(J14&lt;0.7,1,0),0)</f>
        <v>0</v>
      </c>
    </row>
    <row r="15" spans="2:17" x14ac:dyDescent="0.2"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4">
        <v>329394699.12965101</v>
      </c>
      <c r="I15" s="1">
        <v>10.4693593853775</v>
      </c>
      <c r="J15" s="11">
        <f t="shared" si="0"/>
        <v>0.99985535690683003</v>
      </c>
      <c r="K15" s="11">
        <f t="shared" si="1"/>
        <v>0.25355906163332032</v>
      </c>
      <c r="L15" s="1">
        <v>0.5</v>
      </c>
      <c r="M15" s="1">
        <v>0.55000000000000004</v>
      </c>
      <c r="N15" s="1">
        <f t="shared" si="2"/>
        <v>0</v>
      </c>
      <c r="O15" s="1">
        <f t="shared" si="3"/>
        <v>0</v>
      </c>
      <c r="P15" s="1">
        <f t="shared" si="4"/>
        <v>0</v>
      </c>
      <c r="Q15" s="1">
        <f t="shared" si="5"/>
        <v>0</v>
      </c>
    </row>
    <row r="16" spans="2:17" x14ac:dyDescent="0.2"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1</v>
      </c>
      <c r="H16" s="4">
        <v>329394699.12965101</v>
      </c>
      <c r="I16" s="1">
        <v>10.892597533517501</v>
      </c>
      <c r="J16" s="11">
        <f t="shared" si="0"/>
        <v>0.99985535690683003</v>
      </c>
      <c r="K16" s="11">
        <f t="shared" si="1"/>
        <v>0.26380953291236442</v>
      </c>
      <c r="L16" s="1">
        <v>0.56000000000000005</v>
      </c>
      <c r="M16" s="1">
        <v>0.65</v>
      </c>
      <c r="N16" s="1">
        <f t="shared" si="2"/>
        <v>0</v>
      </c>
      <c r="O16" s="1">
        <f t="shared" si="3"/>
        <v>0</v>
      </c>
      <c r="P16" s="1">
        <f t="shared" si="4"/>
        <v>0</v>
      </c>
      <c r="Q16" s="1">
        <f t="shared" si="5"/>
        <v>0</v>
      </c>
    </row>
    <row r="17" spans="2:17" x14ac:dyDescent="0.2"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4">
        <v>329394699.12965101</v>
      </c>
      <c r="I17" s="1">
        <v>11.2534281587506</v>
      </c>
      <c r="J17" s="11">
        <f t="shared" si="0"/>
        <v>0.99985535690683003</v>
      </c>
      <c r="K17" s="11">
        <f t="shared" si="1"/>
        <v>0.27254854657832522</v>
      </c>
      <c r="L17" s="1">
        <v>0.6</v>
      </c>
      <c r="M17" s="1">
        <v>0.67</v>
      </c>
      <c r="N17" s="1">
        <f t="shared" si="2"/>
        <v>0</v>
      </c>
      <c r="O17" s="1">
        <f t="shared" si="3"/>
        <v>0</v>
      </c>
      <c r="P17" s="1">
        <f t="shared" si="4"/>
        <v>0</v>
      </c>
      <c r="Q17" s="1">
        <f t="shared" si="5"/>
        <v>0</v>
      </c>
    </row>
    <row r="18" spans="2:17" x14ac:dyDescent="0.2"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1</v>
      </c>
      <c r="H18" s="4">
        <v>329394699.12965101</v>
      </c>
      <c r="I18" s="1">
        <v>11.4667820862197</v>
      </c>
      <c r="J18" s="11">
        <f t="shared" si="0"/>
        <v>0.99985535690683003</v>
      </c>
      <c r="K18" s="11">
        <f t="shared" si="1"/>
        <v>0.27771579890518744</v>
      </c>
      <c r="L18" s="1">
        <v>0.67500000000000004</v>
      </c>
      <c r="M18" s="1">
        <v>0.7</v>
      </c>
      <c r="N18" s="1">
        <f t="shared" si="2"/>
        <v>0</v>
      </c>
      <c r="O18" s="1">
        <f t="shared" si="3"/>
        <v>0</v>
      </c>
      <c r="P18" s="1">
        <f t="shared" si="4"/>
        <v>0</v>
      </c>
      <c r="Q18" s="1">
        <f t="shared" si="5"/>
        <v>0</v>
      </c>
    </row>
    <row r="19" spans="2:17" x14ac:dyDescent="0.2">
      <c r="B19" s="1">
        <v>0</v>
      </c>
      <c r="C19" s="1">
        <v>0</v>
      </c>
      <c r="D19" s="1">
        <v>0</v>
      </c>
      <c r="E19" s="1">
        <v>1</v>
      </c>
      <c r="F19" s="1">
        <v>1</v>
      </c>
      <c r="G19" s="1">
        <v>0</v>
      </c>
      <c r="H19" s="4">
        <v>329394699.12965101</v>
      </c>
      <c r="I19" s="1">
        <v>11.651281161485</v>
      </c>
      <c r="J19" s="11">
        <f t="shared" si="0"/>
        <v>0.99985535690683003</v>
      </c>
      <c r="K19" s="11">
        <f t="shared" si="1"/>
        <v>0.28218421102807473</v>
      </c>
      <c r="L19" s="1">
        <v>0.71</v>
      </c>
      <c r="M19" s="1">
        <v>0.8</v>
      </c>
      <c r="N19" s="1">
        <f t="shared" si="2"/>
        <v>0</v>
      </c>
      <c r="O19" s="1">
        <f t="shared" si="3"/>
        <v>0</v>
      </c>
      <c r="P19" s="1">
        <f t="shared" si="4"/>
        <v>0</v>
      </c>
      <c r="Q19" s="1">
        <f t="shared" si="5"/>
        <v>0</v>
      </c>
    </row>
    <row r="20" spans="2:17" x14ac:dyDescent="0.2">
      <c r="B20" s="1">
        <v>0</v>
      </c>
      <c r="C20" s="1">
        <v>0</v>
      </c>
      <c r="D20" s="1">
        <v>0</v>
      </c>
      <c r="E20" s="1">
        <v>1</v>
      </c>
      <c r="F20" s="1">
        <v>1</v>
      </c>
      <c r="G20" s="1">
        <v>1</v>
      </c>
      <c r="H20" s="4">
        <v>329394699.12965101</v>
      </c>
      <c r="I20" s="1">
        <v>11.8221326707081</v>
      </c>
      <c r="J20" s="11">
        <f t="shared" si="0"/>
        <v>0.99985535690683003</v>
      </c>
      <c r="K20" s="11">
        <f t="shared" si="1"/>
        <v>0.2863220906024212</v>
      </c>
      <c r="L20" s="1">
        <v>0.81</v>
      </c>
      <c r="M20" s="1">
        <v>0.84</v>
      </c>
      <c r="N20" s="1">
        <f t="shared" si="2"/>
        <v>0</v>
      </c>
      <c r="O20" s="1">
        <f t="shared" si="3"/>
        <v>0</v>
      </c>
      <c r="P20" s="1">
        <f t="shared" si="4"/>
        <v>0</v>
      </c>
      <c r="Q20" s="1">
        <f t="shared" si="5"/>
        <v>0</v>
      </c>
    </row>
    <row r="21" spans="2:17" x14ac:dyDescent="0.2">
      <c r="B21" s="1">
        <v>0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H21" s="4">
        <v>329394699.12965101</v>
      </c>
      <c r="I21" s="1">
        <v>11.9020601723479</v>
      </c>
      <c r="J21" s="11">
        <f t="shared" si="0"/>
        <v>0.99985535690683003</v>
      </c>
      <c r="K21" s="11">
        <f t="shared" si="1"/>
        <v>0.28825786733607589</v>
      </c>
      <c r="L21" s="1">
        <v>0.85</v>
      </c>
      <c r="M21" s="1">
        <v>0.9</v>
      </c>
      <c r="N21" s="1">
        <f t="shared" si="2"/>
        <v>0</v>
      </c>
      <c r="O21" s="1">
        <f t="shared" si="3"/>
        <v>0</v>
      </c>
      <c r="P21" s="1">
        <f t="shared" si="4"/>
        <v>0</v>
      </c>
      <c r="Q21" s="1">
        <f t="shared" si="5"/>
        <v>0</v>
      </c>
    </row>
    <row r="22" spans="2:17" x14ac:dyDescent="0.2">
      <c r="B22" s="1">
        <v>0</v>
      </c>
      <c r="C22" s="1">
        <v>0</v>
      </c>
      <c r="D22" s="1">
        <v>1</v>
      </c>
      <c r="E22" s="1">
        <v>0</v>
      </c>
      <c r="F22" s="1">
        <v>0</v>
      </c>
      <c r="G22" s="1">
        <v>1</v>
      </c>
      <c r="H22" s="4">
        <v>329394699.12965101</v>
      </c>
      <c r="I22" s="1">
        <v>12.0631034867744</v>
      </c>
      <c r="J22" s="11">
        <f t="shared" si="0"/>
        <v>0.99985535690683003</v>
      </c>
      <c r="K22" s="11">
        <f t="shared" si="1"/>
        <v>0.29215820069795623</v>
      </c>
      <c r="L22" s="1">
        <v>0.91</v>
      </c>
      <c r="M22" s="1">
        <v>0.93500000000000005</v>
      </c>
      <c r="N22" s="1">
        <f t="shared" si="2"/>
        <v>0</v>
      </c>
      <c r="O22" s="1">
        <f t="shared" si="3"/>
        <v>0</v>
      </c>
      <c r="P22" s="1">
        <f t="shared" si="4"/>
        <v>0</v>
      </c>
      <c r="Q22" s="1">
        <f t="shared" si="5"/>
        <v>0</v>
      </c>
    </row>
    <row r="23" spans="2:17" x14ac:dyDescent="0.2">
      <c r="B23" s="1">
        <v>0</v>
      </c>
      <c r="C23" s="1">
        <v>0</v>
      </c>
      <c r="D23" s="1">
        <v>1</v>
      </c>
      <c r="E23" s="1">
        <v>0</v>
      </c>
      <c r="F23" s="1">
        <v>1</v>
      </c>
      <c r="G23" s="1">
        <v>0</v>
      </c>
      <c r="H23" s="4">
        <v>329394699.12965101</v>
      </c>
      <c r="I23" s="1">
        <v>12.2225602243316</v>
      </c>
      <c r="J23" s="11">
        <f t="shared" si="0"/>
        <v>0.99985535690683003</v>
      </c>
      <c r="K23" s="11">
        <f t="shared" si="1"/>
        <v>0.29602010850509342</v>
      </c>
      <c r="L23" s="1">
        <v>0.94</v>
      </c>
      <c r="M23" s="1">
        <v>1</v>
      </c>
      <c r="N23" s="1">
        <f t="shared" si="2"/>
        <v>0</v>
      </c>
      <c r="O23" s="1">
        <f t="shared" si="3"/>
        <v>0</v>
      </c>
      <c r="P23" s="1">
        <f t="shared" si="4"/>
        <v>0</v>
      </c>
      <c r="Q23" s="1">
        <f t="shared" si="5"/>
        <v>0</v>
      </c>
    </row>
    <row r="24" spans="2:17" x14ac:dyDescent="0.2">
      <c r="B24" s="1">
        <v>0</v>
      </c>
      <c r="C24" s="1">
        <v>0</v>
      </c>
      <c r="D24" s="1">
        <v>1</v>
      </c>
      <c r="E24" s="1">
        <v>0</v>
      </c>
      <c r="F24" s="1">
        <v>1</v>
      </c>
      <c r="G24" s="1">
        <v>1</v>
      </c>
      <c r="H24" s="4">
        <v>329394699.12965101</v>
      </c>
      <c r="I24" s="1">
        <v>12.381231299131199</v>
      </c>
      <c r="J24" s="11">
        <f t="shared" si="0"/>
        <v>0.99985535690683003</v>
      </c>
      <c r="K24" s="11">
        <f t="shared" si="1"/>
        <v>0.29986298822233087</v>
      </c>
      <c r="L24" s="11"/>
      <c r="M24" s="11"/>
      <c r="N24" s="1">
        <f t="shared" si="2"/>
        <v>0</v>
      </c>
      <c r="O24" s="1">
        <f t="shared" si="3"/>
        <v>0</v>
      </c>
      <c r="P24" s="1">
        <f t="shared" si="4"/>
        <v>0</v>
      </c>
      <c r="Q24" s="1">
        <f t="shared" si="5"/>
        <v>0</v>
      </c>
    </row>
    <row r="25" spans="2:17" x14ac:dyDescent="0.2">
      <c r="B25" s="1">
        <v>0</v>
      </c>
      <c r="C25" s="1">
        <v>0</v>
      </c>
      <c r="D25" s="1">
        <v>1</v>
      </c>
      <c r="E25" s="1">
        <v>1</v>
      </c>
      <c r="F25" s="1">
        <v>0</v>
      </c>
      <c r="G25" s="1">
        <v>0</v>
      </c>
      <c r="H25" s="4">
        <v>329394699.12965101</v>
      </c>
      <c r="I25" s="1">
        <v>12.6238480948494</v>
      </c>
      <c r="J25" s="11">
        <f t="shared" si="0"/>
        <v>0.99985535690683003</v>
      </c>
      <c r="K25" s="11">
        <f t="shared" si="1"/>
        <v>0.30573896255794414</v>
      </c>
      <c r="L25" s="11"/>
      <c r="M25" s="11"/>
      <c r="N25" s="1">
        <f t="shared" si="2"/>
        <v>0</v>
      </c>
      <c r="O25" s="1">
        <f t="shared" si="3"/>
        <v>0</v>
      </c>
      <c r="P25" s="1">
        <f t="shared" si="4"/>
        <v>0</v>
      </c>
      <c r="Q25" s="1">
        <f t="shared" si="5"/>
        <v>0</v>
      </c>
    </row>
    <row r="26" spans="2:17" x14ac:dyDescent="0.2">
      <c r="B26" s="1">
        <v>0</v>
      </c>
      <c r="C26" s="1">
        <v>0</v>
      </c>
      <c r="D26" s="1">
        <v>1</v>
      </c>
      <c r="E26" s="1">
        <v>1</v>
      </c>
      <c r="F26" s="1">
        <v>0</v>
      </c>
      <c r="G26" s="1">
        <v>1</v>
      </c>
      <c r="H26" s="4">
        <v>329394699.12965101</v>
      </c>
      <c r="I26" s="1">
        <v>12.781934480547701</v>
      </c>
      <c r="J26" s="11">
        <f t="shared" si="0"/>
        <v>0.99985535690683003</v>
      </c>
      <c r="K26" s="11">
        <f t="shared" si="1"/>
        <v>0.30956768159787407</v>
      </c>
      <c r="L26" s="11"/>
      <c r="M26" s="11"/>
      <c r="N26" s="1">
        <f t="shared" si="2"/>
        <v>0</v>
      </c>
      <c r="O26" s="1">
        <f t="shared" si="3"/>
        <v>0</v>
      </c>
      <c r="P26" s="1">
        <f t="shared" si="4"/>
        <v>0</v>
      </c>
      <c r="Q26" s="1">
        <f t="shared" si="5"/>
        <v>0</v>
      </c>
    </row>
    <row r="27" spans="2:17" x14ac:dyDescent="0.2">
      <c r="B27" s="1">
        <v>0</v>
      </c>
      <c r="C27" s="1">
        <v>0</v>
      </c>
      <c r="D27" s="1">
        <v>1</v>
      </c>
      <c r="E27" s="1">
        <v>1</v>
      </c>
      <c r="F27" s="1">
        <v>1</v>
      </c>
      <c r="G27" s="1">
        <v>0</v>
      </c>
      <c r="H27" s="4">
        <v>329394699.12965101</v>
      </c>
      <c r="I27" s="1">
        <v>12.939923961829001</v>
      </c>
      <c r="J27" s="11">
        <f t="shared" si="0"/>
        <v>0.99985535690683003</v>
      </c>
      <c r="K27" s="11">
        <f t="shared" si="1"/>
        <v>0.31339405369448703</v>
      </c>
      <c r="L27" s="11"/>
      <c r="M27" s="11"/>
      <c r="N27" s="1">
        <f t="shared" si="2"/>
        <v>0</v>
      </c>
      <c r="O27" s="1">
        <f t="shared" si="3"/>
        <v>0</v>
      </c>
      <c r="P27" s="1">
        <f t="shared" si="4"/>
        <v>0</v>
      </c>
      <c r="Q27" s="1">
        <f t="shared" si="5"/>
        <v>0</v>
      </c>
    </row>
    <row r="28" spans="2:17" x14ac:dyDescent="0.2">
      <c r="B28" s="1">
        <v>0</v>
      </c>
      <c r="C28" s="1">
        <v>0</v>
      </c>
      <c r="D28" s="1">
        <v>1</v>
      </c>
      <c r="E28" s="1">
        <v>1</v>
      </c>
      <c r="F28" s="1">
        <v>1</v>
      </c>
      <c r="G28" s="1">
        <v>1</v>
      </c>
      <c r="H28" s="4">
        <v>329394699.12965101</v>
      </c>
      <c r="I28" s="1">
        <v>13.097865080495</v>
      </c>
      <c r="J28" s="11">
        <f t="shared" si="0"/>
        <v>0.99985535690683003</v>
      </c>
      <c r="K28" s="11">
        <f t="shared" si="1"/>
        <v>0.31721925448931326</v>
      </c>
      <c r="L28" s="11"/>
      <c r="M28" s="11"/>
      <c r="N28" s="1">
        <f t="shared" si="2"/>
        <v>0</v>
      </c>
      <c r="O28" s="1">
        <f t="shared" si="3"/>
        <v>0</v>
      </c>
      <c r="P28" s="1">
        <f t="shared" si="4"/>
        <v>0</v>
      </c>
      <c r="Q28" s="1">
        <f t="shared" si="5"/>
        <v>0</v>
      </c>
    </row>
    <row r="29" spans="2:17" x14ac:dyDescent="0.2">
      <c r="B29" s="20">
        <v>0</v>
      </c>
      <c r="C29" s="20">
        <v>1</v>
      </c>
      <c r="D29" s="20">
        <v>0</v>
      </c>
      <c r="E29" s="20">
        <v>0</v>
      </c>
      <c r="F29" s="20">
        <v>0</v>
      </c>
      <c r="G29" s="20">
        <v>0</v>
      </c>
      <c r="H29" s="21">
        <v>217168388.89481401</v>
      </c>
      <c r="I29" s="20">
        <v>8.8344245411759701</v>
      </c>
      <c r="J29" s="22">
        <f t="shared" si="0"/>
        <v>0.65919997365179095</v>
      </c>
      <c r="K29" s="22">
        <f t="shared" si="1"/>
        <v>0.21396231748999078</v>
      </c>
      <c r="L29" s="22"/>
      <c r="M29" s="22"/>
      <c r="N29" s="20">
        <f t="shared" si="2"/>
        <v>0</v>
      </c>
      <c r="O29" s="20">
        <f t="shared" si="3"/>
        <v>0</v>
      </c>
      <c r="P29" s="20">
        <f t="shared" si="4"/>
        <v>1</v>
      </c>
      <c r="Q29" s="1">
        <f t="shared" si="5"/>
        <v>0</v>
      </c>
    </row>
    <row r="30" spans="2:17" x14ac:dyDescent="0.2">
      <c r="B30" s="20">
        <v>0</v>
      </c>
      <c r="C30" s="20">
        <v>1</v>
      </c>
      <c r="D30" s="20">
        <v>0</v>
      </c>
      <c r="E30" s="20">
        <v>0</v>
      </c>
      <c r="F30" s="20">
        <v>0</v>
      </c>
      <c r="G30" s="20">
        <v>1</v>
      </c>
      <c r="H30" s="21">
        <v>217168388.89481401</v>
      </c>
      <c r="I30" s="20">
        <v>9.8493180626374794</v>
      </c>
      <c r="J30" s="22">
        <f t="shared" si="0"/>
        <v>0.65919997365179095</v>
      </c>
      <c r="K30" s="22">
        <f t="shared" si="1"/>
        <v>0.2385421833143444</v>
      </c>
      <c r="L30" s="22"/>
      <c r="M30" s="22"/>
      <c r="N30" s="20">
        <f t="shared" si="2"/>
        <v>0</v>
      </c>
      <c r="O30" s="20">
        <f t="shared" si="3"/>
        <v>0</v>
      </c>
      <c r="P30" s="20">
        <f t="shared" si="4"/>
        <v>1</v>
      </c>
      <c r="Q30" s="1">
        <f t="shared" si="5"/>
        <v>0</v>
      </c>
    </row>
    <row r="31" spans="2:17" x14ac:dyDescent="0.2">
      <c r="B31" s="20">
        <v>0</v>
      </c>
      <c r="C31" s="20">
        <v>1</v>
      </c>
      <c r="D31" s="20">
        <v>0</v>
      </c>
      <c r="E31" s="20">
        <v>0</v>
      </c>
      <c r="F31" s="20">
        <v>1</v>
      </c>
      <c r="G31" s="20">
        <v>0</v>
      </c>
      <c r="H31" s="21">
        <v>217168388.89481401</v>
      </c>
      <c r="I31" s="20">
        <v>10.0323636536623</v>
      </c>
      <c r="J31" s="22">
        <f t="shared" si="0"/>
        <v>0.65919997365179095</v>
      </c>
      <c r="K31" s="22">
        <f t="shared" si="1"/>
        <v>0.24297539327379949</v>
      </c>
      <c r="L31" s="22"/>
      <c r="M31" s="22"/>
      <c r="N31" s="20">
        <f t="shared" si="2"/>
        <v>0</v>
      </c>
      <c r="O31" s="20">
        <f t="shared" si="3"/>
        <v>0</v>
      </c>
      <c r="P31" s="20">
        <f t="shared" si="4"/>
        <v>1</v>
      </c>
      <c r="Q31" s="1">
        <f t="shared" si="5"/>
        <v>0</v>
      </c>
    </row>
    <row r="32" spans="2:17" x14ac:dyDescent="0.2">
      <c r="B32" s="20">
        <v>0</v>
      </c>
      <c r="C32" s="20">
        <v>1</v>
      </c>
      <c r="D32" s="20">
        <v>0</v>
      </c>
      <c r="E32" s="20">
        <v>0</v>
      </c>
      <c r="F32" s="20">
        <v>1</v>
      </c>
      <c r="G32" s="20">
        <v>1</v>
      </c>
      <c r="H32" s="21">
        <v>217168388.89481401</v>
      </c>
      <c r="I32" s="20">
        <v>10.0686058331107</v>
      </c>
      <c r="J32" s="22">
        <f t="shared" si="0"/>
        <v>0.65919997365179095</v>
      </c>
      <c r="K32" s="22">
        <f t="shared" si="1"/>
        <v>0.24385314831823113</v>
      </c>
      <c r="L32" s="22"/>
      <c r="M32" s="22"/>
      <c r="N32" s="20">
        <f t="shared" si="2"/>
        <v>0</v>
      </c>
      <c r="O32" s="20">
        <f t="shared" si="3"/>
        <v>0</v>
      </c>
      <c r="P32" s="20">
        <f t="shared" si="4"/>
        <v>1</v>
      </c>
      <c r="Q32" s="1">
        <f t="shared" si="5"/>
        <v>0</v>
      </c>
    </row>
    <row r="33" spans="2:17" x14ac:dyDescent="0.2">
      <c r="B33" s="20">
        <v>0</v>
      </c>
      <c r="C33" s="20">
        <v>1</v>
      </c>
      <c r="D33" s="20">
        <v>0</v>
      </c>
      <c r="E33" s="20">
        <v>1</v>
      </c>
      <c r="F33" s="20">
        <v>0</v>
      </c>
      <c r="G33" s="20">
        <v>0</v>
      </c>
      <c r="H33" s="21">
        <v>217168388.89481401</v>
      </c>
      <c r="I33" s="20">
        <v>10.1394294063702</v>
      </c>
      <c r="J33" s="22">
        <f t="shared" si="0"/>
        <v>0.65919997365179095</v>
      </c>
      <c r="K33" s="22">
        <f t="shared" si="1"/>
        <v>0.24556843557852703</v>
      </c>
      <c r="L33" s="22"/>
      <c r="M33" s="22"/>
      <c r="N33" s="20">
        <f t="shared" si="2"/>
        <v>0</v>
      </c>
      <c r="O33" s="20">
        <f t="shared" si="3"/>
        <v>0</v>
      </c>
      <c r="P33" s="20">
        <f t="shared" si="4"/>
        <v>1</v>
      </c>
      <c r="Q33" s="1">
        <f t="shared" si="5"/>
        <v>0</v>
      </c>
    </row>
    <row r="34" spans="2:17" x14ac:dyDescent="0.2">
      <c r="B34" s="20">
        <v>0</v>
      </c>
      <c r="C34" s="20">
        <v>1</v>
      </c>
      <c r="D34" s="20">
        <v>0</v>
      </c>
      <c r="E34" s="20">
        <v>1</v>
      </c>
      <c r="F34" s="20">
        <v>0</v>
      </c>
      <c r="G34" s="20">
        <v>1</v>
      </c>
      <c r="H34" s="21">
        <v>217168388.89481401</v>
      </c>
      <c r="I34" s="20">
        <v>10.1409603442366</v>
      </c>
      <c r="J34" s="22">
        <f t="shared" si="0"/>
        <v>0.65919997365179095</v>
      </c>
      <c r="K34" s="22">
        <f t="shared" si="1"/>
        <v>0.24560551360350777</v>
      </c>
      <c r="L34" s="22"/>
      <c r="M34" s="22"/>
      <c r="N34" s="20">
        <f t="shared" si="2"/>
        <v>0</v>
      </c>
      <c r="O34" s="20">
        <f t="shared" si="3"/>
        <v>0</v>
      </c>
      <c r="P34" s="20">
        <f t="shared" si="4"/>
        <v>1</v>
      </c>
      <c r="Q34" s="1">
        <f t="shared" si="5"/>
        <v>0</v>
      </c>
    </row>
    <row r="35" spans="2:17" x14ac:dyDescent="0.2">
      <c r="B35" s="20">
        <v>0</v>
      </c>
      <c r="C35" s="20">
        <v>1</v>
      </c>
      <c r="D35" s="20">
        <v>0</v>
      </c>
      <c r="E35" s="20">
        <v>1</v>
      </c>
      <c r="F35" s="20">
        <v>1</v>
      </c>
      <c r="G35" s="20">
        <v>0</v>
      </c>
      <c r="H35" s="21">
        <v>217168388.89481401</v>
      </c>
      <c r="I35" s="20">
        <v>10.1412809829724</v>
      </c>
      <c r="J35" s="22">
        <f t="shared" si="0"/>
        <v>0.65919997365179095</v>
      </c>
      <c r="K35" s="22">
        <f t="shared" si="1"/>
        <v>0.24561327920348197</v>
      </c>
      <c r="L35" s="22"/>
      <c r="M35" s="22"/>
      <c r="N35" s="20">
        <f t="shared" si="2"/>
        <v>0</v>
      </c>
      <c r="O35" s="20">
        <f t="shared" si="3"/>
        <v>0</v>
      </c>
      <c r="P35" s="20">
        <f t="shared" si="4"/>
        <v>1</v>
      </c>
      <c r="Q35" s="1">
        <f t="shared" si="5"/>
        <v>0</v>
      </c>
    </row>
    <row r="36" spans="2:17" x14ac:dyDescent="0.2">
      <c r="B36" s="20">
        <v>0</v>
      </c>
      <c r="C36" s="20">
        <v>1</v>
      </c>
      <c r="D36" s="20">
        <v>0</v>
      </c>
      <c r="E36" s="20">
        <v>1</v>
      </c>
      <c r="F36" s="20">
        <v>1</v>
      </c>
      <c r="G36" s="20">
        <v>1</v>
      </c>
      <c r="H36" s="21">
        <v>217168388.89481401</v>
      </c>
      <c r="I36" s="20">
        <v>10.141348852182199</v>
      </c>
      <c r="J36" s="22">
        <f t="shared" si="0"/>
        <v>0.65919997365179095</v>
      </c>
      <c r="K36" s="22">
        <f t="shared" si="1"/>
        <v>0.24561492293854892</v>
      </c>
      <c r="L36" s="22"/>
      <c r="M36" s="22"/>
      <c r="N36" s="20">
        <f t="shared" si="2"/>
        <v>0</v>
      </c>
      <c r="O36" s="20">
        <f t="shared" si="3"/>
        <v>0</v>
      </c>
      <c r="P36" s="20">
        <f t="shared" si="4"/>
        <v>1</v>
      </c>
      <c r="Q36" s="1">
        <f t="shared" si="5"/>
        <v>0</v>
      </c>
    </row>
    <row r="37" spans="2:17" x14ac:dyDescent="0.2">
      <c r="B37" s="20">
        <v>0</v>
      </c>
      <c r="C37" s="20">
        <v>1</v>
      </c>
      <c r="D37" s="20">
        <v>1</v>
      </c>
      <c r="E37" s="20">
        <v>0</v>
      </c>
      <c r="F37" s="20">
        <v>0</v>
      </c>
      <c r="G37" s="20">
        <v>0</v>
      </c>
      <c r="H37" s="21">
        <v>217168388.89481401</v>
      </c>
      <c r="I37" s="20">
        <v>10.077932624059599</v>
      </c>
      <c r="J37" s="22">
        <f t="shared" si="0"/>
        <v>0.65919997365179095</v>
      </c>
      <c r="K37" s="22">
        <f t="shared" si="1"/>
        <v>0.24407903533519187</v>
      </c>
      <c r="L37" s="22"/>
      <c r="M37" s="22"/>
      <c r="N37" s="20">
        <f t="shared" si="2"/>
        <v>0</v>
      </c>
      <c r="O37" s="20">
        <f t="shared" si="3"/>
        <v>0</v>
      </c>
      <c r="P37" s="20">
        <f t="shared" si="4"/>
        <v>1</v>
      </c>
      <c r="Q37" s="1">
        <f t="shared" si="5"/>
        <v>0</v>
      </c>
    </row>
    <row r="38" spans="2:17" x14ac:dyDescent="0.2">
      <c r="B38" s="20">
        <v>0</v>
      </c>
      <c r="C38" s="20">
        <v>1</v>
      </c>
      <c r="D38" s="20">
        <v>1</v>
      </c>
      <c r="E38" s="20">
        <v>0</v>
      </c>
      <c r="F38" s="20">
        <v>0</v>
      </c>
      <c r="G38" s="20">
        <v>1</v>
      </c>
      <c r="H38" s="21">
        <v>217168388.89481401</v>
      </c>
      <c r="I38" s="20">
        <v>10.077935767470599</v>
      </c>
      <c r="J38" s="22">
        <f t="shared" si="0"/>
        <v>0.65919997365179095</v>
      </c>
      <c r="K38" s="22">
        <f t="shared" si="1"/>
        <v>0.24407911146595729</v>
      </c>
      <c r="L38" s="22"/>
      <c r="M38" s="22"/>
      <c r="N38" s="20">
        <f t="shared" si="2"/>
        <v>0</v>
      </c>
      <c r="O38" s="20">
        <f t="shared" si="3"/>
        <v>0</v>
      </c>
      <c r="P38" s="20">
        <f t="shared" si="4"/>
        <v>1</v>
      </c>
      <c r="Q38" s="1">
        <f t="shared" si="5"/>
        <v>0</v>
      </c>
    </row>
    <row r="39" spans="2:17" x14ac:dyDescent="0.2">
      <c r="B39" s="20">
        <v>0</v>
      </c>
      <c r="C39" s="20">
        <v>1</v>
      </c>
      <c r="D39" s="20">
        <v>1</v>
      </c>
      <c r="E39" s="20">
        <v>0</v>
      </c>
      <c r="F39" s="20">
        <v>1</v>
      </c>
      <c r="G39" s="20">
        <v>0</v>
      </c>
      <c r="H39" s="21">
        <v>217168388.89481401</v>
      </c>
      <c r="I39" s="20">
        <v>10.077936456072599</v>
      </c>
      <c r="J39" s="22">
        <f t="shared" si="0"/>
        <v>0.65919997365179095</v>
      </c>
      <c r="K39" s="22">
        <f t="shared" si="1"/>
        <v>0.24407912814331745</v>
      </c>
      <c r="L39" s="22"/>
      <c r="M39" s="22"/>
      <c r="N39" s="20">
        <f t="shared" si="2"/>
        <v>0</v>
      </c>
      <c r="O39" s="20">
        <f t="shared" si="3"/>
        <v>0</v>
      </c>
      <c r="P39" s="20">
        <f t="shared" si="4"/>
        <v>1</v>
      </c>
      <c r="Q39" s="1">
        <f t="shared" si="5"/>
        <v>0</v>
      </c>
    </row>
    <row r="40" spans="2:17" x14ac:dyDescent="0.2">
      <c r="B40" s="20">
        <v>0</v>
      </c>
      <c r="C40" s="20">
        <v>1</v>
      </c>
      <c r="D40" s="20">
        <v>1</v>
      </c>
      <c r="E40" s="20">
        <v>0</v>
      </c>
      <c r="F40" s="20">
        <v>1</v>
      </c>
      <c r="G40" s="20">
        <v>1</v>
      </c>
      <c r="H40" s="21">
        <v>217168388.89481401</v>
      </c>
      <c r="I40" s="20">
        <v>10.077936608802201</v>
      </c>
      <c r="J40" s="22">
        <f t="shared" si="0"/>
        <v>0.65919997365179095</v>
      </c>
      <c r="K40" s="22">
        <f t="shared" si="1"/>
        <v>0.24407913184229968</v>
      </c>
      <c r="L40" s="22"/>
      <c r="M40" s="22"/>
      <c r="N40" s="20">
        <f t="shared" si="2"/>
        <v>0</v>
      </c>
      <c r="O40" s="20">
        <f t="shared" si="3"/>
        <v>0</v>
      </c>
      <c r="P40" s="20">
        <f t="shared" si="4"/>
        <v>1</v>
      </c>
      <c r="Q40" s="1">
        <f t="shared" si="5"/>
        <v>0</v>
      </c>
    </row>
    <row r="41" spans="2:17" x14ac:dyDescent="0.2">
      <c r="B41" s="20">
        <v>0</v>
      </c>
      <c r="C41" s="20">
        <v>1</v>
      </c>
      <c r="D41" s="20">
        <v>1</v>
      </c>
      <c r="E41" s="20">
        <v>1</v>
      </c>
      <c r="F41" s="20">
        <v>0</v>
      </c>
      <c r="G41" s="20">
        <v>0</v>
      </c>
      <c r="H41" s="21">
        <v>217168388.89481401</v>
      </c>
      <c r="I41" s="20">
        <v>10.1413673940477</v>
      </c>
      <c r="J41" s="22">
        <f t="shared" si="0"/>
        <v>0.65919997365179095</v>
      </c>
      <c r="K41" s="22">
        <f t="shared" si="1"/>
        <v>0.24561537200690586</v>
      </c>
      <c r="L41" s="22"/>
      <c r="M41" s="22"/>
      <c r="N41" s="20">
        <f t="shared" si="2"/>
        <v>0</v>
      </c>
      <c r="O41" s="20">
        <f t="shared" si="3"/>
        <v>0</v>
      </c>
      <c r="P41" s="20">
        <f t="shared" si="4"/>
        <v>1</v>
      </c>
      <c r="Q41" s="1">
        <f t="shared" si="5"/>
        <v>0</v>
      </c>
    </row>
    <row r="42" spans="2:17" x14ac:dyDescent="0.2">
      <c r="B42" s="20">
        <v>0</v>
      </c>
      <c r="C42" s="20">
        <v>1</v>
      </c>
      <c r="D42" s="20">
        <v>1</v>
      </c>
      <c r="E42" s="20">
        <v>1</v>
      </c>
      <c r="F42" s="20">
        <v>0</v>
      </c>
      <c r="G42" s="20">
        <v>1</v>
      </c>
      <c r="H42" s="21">
        <v>217168388.89481401</v>
      </c>
      <c r="I42" s="20">
        <v>10.1413674018481</v>
      </c>
      <c r="J42" s="22">
        <f t="shared" si="0"/>
        <v>0.65919997365179095</v>
      </c>
      <c r="K42" s="22">
        <f t="shared" si="1"/>
        <v>0.24561537219582497</v>
      </c>
      <c r="L42" s="22"/>
      <c r="M42" s="22"/>
      <c r="N42" s="20">
        <f t="shared" si="2"/>
        <v>0</v>
      </c>
      <c r="O42" s="20">
        <f t="shared" si="3"/>
        <v>0</v>
      </c>
      <c r="P42" s="20">
        <f t="shared" si="4"/>
        <v>1</v>
      </c>
      <c r="Q42" s="1">
        <f t="shared" si="5"/>
        <v>0</v>
      </c>
    </row>
    <row r="43" spans="2:17" x14ac:dyDescent="0.2">
      <c r="B43" s="20">
        <v>0</v>
      </c>
      <c r="C43" s="20">
        <v>1</v>
      </c>
      <c r="D43" s="20">
        <v>1</v>
      </c>
      <c r="E43" s="20">
        <v>1</v>
      </c>
      <c r="F43" s="20">
        <v>1</v>
      </c>
      <c r="G43" s="20">
        <v>0</v>
      </c>
      <c r="H43" s="21">
        <v>217168388.89481401</v>
      </c>
      <c r="I43" s="20">
        <v>10.1413674036432</v>
      </c>
      <c r="J43" s="22">
        <f t="shared" si="0"/>
        <v>0.65919997365179095</v>
      </c>
      <c r="K43" s="22">
        <f t="shared" si="1"/>
        <v>0.24561537223930077</v>
      </c>
      <c r="L43" s="22"/>
      <c r="M43" s="22"/>
      <c r="N43" s="20">
        <f t="shared" si="2"/>
        <v>0</v>
      </c>
      <c r="O43" s="20">
        <f t="shared" si="3"/>
        <v>0</v>
      </c>
      <c r="P43" s="20">
        <f t="shared" si="4"/>
        <v>1</v>
      </c>
      <c r="Q43" s="1">
        <f t="shared" si="5"/>
        <v>0</v>
      </c>
    </row>
    <row r="44" spans="2:17" x14ac:dyDescent="0.2">
      <c r="B44" s="20">
        <v>0</v>
      </c>
      <c r="C44" s="20">
        <v>1</v>
      </c>
      <c r="D44" s="20">
        <v>1</v>
      </c>
      <c r="E44" s="20">
        <v>1</v>
      </c>
      <c r="F44" s="20">
        <v>1</v>
      </c>
      <c r="G44" s="20">
        <v>1</v>
      </c>
      <c r="H44" s="21">
        <v>217168388.89481401</v>
      </c>
      <c r="I44" s="20">
        <v>10.1413674040611</v>
      </c>
      <c r="J44" s="22">
        <f t="shared" si="0"/>
        <v>0.65919997365179095</v>
      </c>
      <c r="K44" s="22">
        <f t="shared" si="1"/>
        <v>0.24561537224942195</v>
      </c>
      <c r="L44" s="22"/>
      <c r="M44" s="22"/>
      <c r="N44" s="20">
        <f t="shared" si="2"/>
        <v>0</v>
      </c>
      <c r="O44" s="20">
        <f t="shared" si="3"/>
        <v>0</v>
      </c>
      <c r="P44" s="20">
        <f t="shared" si="4"/>
        <v>1</v>
      </c>
      <c r="Q44" s="1">
        <f t="shared" si="5"/>
        <v>0</v>
      </c>
    </row>
    <row r="45" spans="2:17" x14ac:dyDescent="0.2">
      <c r="B45" s="1">
        <v>0</v>
      </c>
      <c r="C45" s="1">
        <v>2</v>
      </c>
      <c r="D45" s="1">
        <v>0</v>
      </c>
      <c r="E45" s="1">
        <v>0</v>
      </c>
      <c r="F45" s="1">
        <v>0</v>
      </c>
      <c r="G45" s="1">
        <v>0</v>
      </c>
      <c r="H45" s="4">
        <v>328274887.45498198</v>
      </c>
      <c r="I45" s="1">
        <v>7.6801825040532199</v>
      </c>
      <c r="J45" s="11">
        <f t="shared" si="0"/>
        <v>0.99645624421739376</v>
      </c>
      <c r="K45" s="11">
        <f t="shared" si="1"/>
        <v>0.18600754804733077</v>
      </c>
      <c r="L45" s="11"/>
      <c r="M45" s="11"/>
      <c r="N45" s="1">
        <f t="shared" si="2"/>
        <v>0</v>
      </c>
      <c r="O45" s="1">
        <f t="shared" si="3"/>
        <v>0</v>
      </c>
      <c r="P45" s="1">
        <f t="shared" si="4"/>
        <v>0</v>
      </c>
      <c r="Q45" s="1">
        <f t="shared" si="5"/>
        <v>0</v>
      </c>
    </row>
    <row r="46" spans="2:17" x14ac:dyDescent="0.2">
      <c r="B46" s="1">
        <v>0</v>
      </c>
      <c r="C46" s="1">
        <v>2</v>
      </c>
      <c r="D46" s="1">
        <v>0</v>
      </c>
      <c r="E46" s="1">
        <v>0</v>
      </c>
      <c r="F46" s="1">
        <v>0</v>
      </c>
      <c r="G46" s="1">
        <v>1</v>
      </c>
      <c r="H46" s="4">
        <v>328274887.45498198</v>
      </c>
      <c r="I46" s="1">
        <v>9.6811012281240494</v>
      </c>
      <c r="J46" s="11">
        <f t="shared" si="0"/>
        <v>0.99645624421739376</v>
      </c>
      <c r="K46" s="11">
        <f t="shared" si="1"/>
        <v>0.23446811334118769</v>
      </c>
      <c r="L46" s="11"/>
      <c r="M46" s="11"/>
      <c r="N46" s="1">
        <f t="shared" si="2"/>
        <v>0</v>
      </c>
      <c r="O46" s="1">
        <f t="shared" si="3"/>
        <v>0</v>
      </c>
      <c r="P46" s="1">
        <f t="shared" si="4"/>
        <v>0</v>
      </c>
      <c r="Q46" s="1">
        <f t="shared" si="5"/>
        <v>0</v>
      </c>
    </row>
    <row r="47" spans="2:17" x14ac:dyDescent="0.2">
      <c r="B47" s="1">
        <v>0</v>
      </c>
      <c r="C47" s="1">
        <v>2</v>
      </c>
      <c r="D47" s="1">
        <v>0</v>
      </c>
      <c r="E47" s="1">
        <v>0</v>
      </c>
      <c r="F47" s="1">
        <v>1</v>
      </c>
      <c r="G47" s="1">
        <v>0</v>
      </c>
      <c r="H47" s="4">
        <v>328274887.45498198</v>
      </c>
      <c r="I47" s="1">
        <v>10.4957012769722</v>
      </c>
      <c r="J47" s="11">
        <f t="shared" si="0"/>
        <v>0.99645624421739376</v>
      </c>
      <c r="K47" s="11">
        <f t="shared" si="1"/>
        <v>0.25419704004905108</v>
      </c>
      <c r="L47" s="11"/>
      <c r="M47" s="11"/>
      <c r="N47" s="1">
        <f t="shared" si="2"/>
        <v>0</v>
      </c>
      <c r="O47" s="1">
        <f t="shared" si="3"/>
        <v>0</v>
      </c>
      <c r="P47" s="1">
        <f t="shared" si="4"/>
        <v>0</v>
      </c>
      <c r="Q47" s="1">
        <f t="shared" si="5"/>
        <v>0</v>
      </c>
    </row>
    <row r="48" spans="2:17" x14ac:dyDescent="0.2">
      <c r="B48" s="1">
        <v>0</v>
      </c>
      <c r="C48" s="1">
        <v>2</v>
      </c>
      <c r="D48" s="1">
        <v>0</v>
      </c>
      <c r="E48" s="1">
        <v>0</v>
      </c>
      <c r="F48" s="1">
        <v>1</v>
      </c>
      <c r="G48" s="1">
        <v>1</v>
      </c>
      <c r="H48" s="4">
        <v>328274887.45498198</v>
      </c>
      <c r="I48" s="1">
        <v>10.9259898327866</v>
      </c>
      <c r="J48" s="11">
        <f t="shared" si="0"/>
        <v>0.99645624421739376</v>
      </c>
      <c r="K48" s="11">
        <f t="shared" si="1"/>
        <v>0.26461826626048862</v>
      </c>
      <c r="L48" s="11"/>
      <c r="M48" s="11"/>
      <c r="N48" s="1">
        <f t="shared" si="2"/>
        <v>0</v>
      </c>
      <c r="O48" s="1">
        <f t="shared" si="3"/>
        <v>0</v>
      </c>
      <c r="P48" s="1">
        <f t="shared" si="4"/>
        <v>0</v>
      </c>
      <c r="Q48" s="1">
        <f t="shared" si="5"/>
        <v>0</v>
      </c>
    </row>
    <row r="49" spans="2:17" x14ac:dyDescent="0.2">
      <c r="B49" s="1">
        <v>0</v>
      </c>
      <c r="C49" s="1">
        <v>2</v>
      </c>
      <c r="D49" s="1">
        <v>0</v>
      </c>
      <c r="E49" s="1">
        <v>1</v>
      </c>
      <c r="F49" s="1">
        <v>0</v>
      </c>
      <c r="G49" s="1">
        <v>0</v>
      </c>
      <c r="H49" s="4">
        <v>328274887.45498198</v>
      </c>
      <c r="I49" s="1">
        <v>11.2907999341161</v>
      </c>
      <c r="J49" s="11">
        <f t="shared" si="0"/>
        <v>0.99645624421739376</v>
      </c>
      <c r="K49" s="11">
        <f t="shared" si="1"/>
        <v>0.27345365948394218</v>
      </c>
      <c r="L49" s="11"/>
      <c r="M49" s="11"/>
      <c r="N49" s="1">
        <f t="shared" si="2"/>
        <v>0</v>
      </c>
      <c r="O49" s="1">
        <f t="shared" si="3"/>
        <v>0</v>
      </c>
      <c r="P49" s="1">
        <f t="shared" si="4"/>
        <v>0</v>
      </c>
      <c r="Q49" s="1">
        <f t="shared" si="5"/>
        <v>0</v>
      </c>
    </row>
    <row r="50" spans="2:17" x14ac:dyDescent="0.2">
      <c r="B50" s="1">
        <v>0</v>
      </c>
      <c r="C50" s="1">
        <v>2</v>
      </c>
      <c r="D50" s="1">
        <v>0</v>
      </c>
      <c r="E50" s="1">
        <v>1</v>
      </c>
      <c r="F50" s="1">
        <v>0</v>
      </c>
      <c r="G50" s="1">
        <v>1</v>
      </c>
      <c r="H50" s="4">
        <v>328274887.45498198</v>
      </c>
      <c r="I50" s="1">
        <v>11.5062995585654</v>
      </c>
      <c r="J50" s="11">
        <f t="shared" si="0"/>
        <v>0.99645624421739376</v>
      </c>
      <c r="K50" s="11">
        <f t="shared" si="1"/>
        <v>0.27867287878345498</v>
      </c>
      <c r="L50" s="11"/>
      <c r="M50" s="11"/>
      <c r="N50" s="1">
        <f t="shared" si="2"/>
        <v>0</v>
      </c>
      <c r="O50" s="1">
        <f t="shared" si="3"/>
        <v>0</v>
      </c>
      <c r="P50" s="1">
        <f t="shared" si="4"/>
        <v>0</v>
      </c>
      <c r="Q50" s="1">
        <f t="shared" si="5"/>
        <v>0</v>
      </c>
    </row>
    <row r="51" spans="2:17" x14ac:dyDescent="0.2">
      <c r="B51" s="1">
        <v>0</v>
      </c>
      <c r="C51" s="1">
        <v>2</v>
      </c>
      <c r="D51" s="1">
        <v>0</v>
      </c>
      <c r="E51" s="1">
        <v>1</v>
      </c>
      <c r="F51" s="1">
        <v>1</v>
      </c>
      <c r="G51" s="1">
        <v>0</v>
      </c>
      <c r="H51" s="4">
        <v>328274887.45498198</v>
      </c>
      <c r="I51" s="1">
        <v>11.691924464698999</v>
      </c>
      <c r="J51" s="11">
        <f t="shared" si="0"/>
        <v>0.99645624421739376</v>
      </c>
      <c r="K51" s="11">
        <f t="shared" si="1"/>
        <v>0.28316855758121856</v>
      </c>
      <c r="L51" s="11"/>
      <c r="M51" s="11"/>
      <c r="N51" s="1">
        <f t="shared" si="2"/>
        <v>0</v>
      </c>
      <c r="O51" s="1">
        <f t="shared" si="3"/>
        <v>0</v>
      </c>
      <c r="P51" s="1">
        <f t="shared" si="4"/>
        <v>0</v>
      </c>
      <c r="Q51" s="1">
        <f t="shared" si="5"/>
        <v>0</v>
      </c>
    </row>
    <row r="52" spans="2:17" x14ac:dyDescent="0.2">
      <c r="B52" s="1">
        <v>0</v>
      </c>
      <c r="C52" s="1">
        <v>2</v>
      </c>
      <c r="D52" s="1">
        <v>0</v>
      </c>
      <c r="E52" s="1">
        <v>1</v>
      </c>
      <c r="F52" s="1">
        <v>1</v>
      </c>
      <c r="G52" s="1">
        <v>1</v>
      </c>
      <c r="H52" s="4">
        <v>328274887.45498198</v>
      </c>
      <c r="I52" s="1">
        <v>11.863356740099899</v>
      </c>
      <c r="J52" s="11">
        <f t="shared" si="0"/>
        <v>0.99645624421739376</v>
      </c>
      <c r="K52" s="11">
        <f t="shared" si="1"/>
        <v>0.28732050282297122</v>
      </c>
      <c r="L52" s="11"/>
      <c r="M52" s="11"/>
      <c r="N52" s="1">
        <f t="shared" si="2"/>
        <v>0</v>
      </c>
      <c r="O52" s="1">
        <f t="shared" si="3"/>
        <v>0</v>
      </c>
      <c r="P52" s="1">
        <f t="shared" si="4"/>
        <v>0</v>
      </c>
      <c r="Q52" s="1">
        <f t="shared" si="5"/>
        <v>0</v>
      </c>
    </row>
    <row r="53" spans="2:17" x14ac:dyDescent="0.2">
      <c r="B53" s="1">
        <v>0</v>
      </c>
      <c r="C53" s="1">
        <v>2</v>
      </c>
      <c r="D53" s="1">
        <v>1</v>
      </c>
      <c r="E53" s="1">
        <v>0</v>
      </c>
      <c r="F53" s="1">
        <v>0</v>
      </c>
      <c r="G53" s="1">
        <v>0</v>
      </c>
      <c r="H53" s="4">
        <v>328274887.45498198</v>
      </c>
      <c r="I53" s="1">
        <v>11.9435806086277</v>
      </c>
      <c r="J53" s="11">
        <f t="shared" si="0"/>
        <v>0.99645624421739376</v>
      </c>
      <c r="K53" s="11">
        <f t="shared" si="1"/>
        <v>0.28926345731290065</v>
      </c>
      <c r="L53" s="11"/>
      <c r="M53" s="11"/>
      <c r="N53" s="1">
        <f t="shared" si="2"/>
        <v>0</v>
      </c>
      <c r="O53" s="1">
        <f t="shared" si="3"/>
        <v>0</v>
      </c>
      <c r="P53" s="1">
        <f t="shared" si="4"/>
        <v>0</v>
      </c>
      <c r="Q53" s="1">
        <f t="shared" si="5"/>
        <v>0</v>
      </c>
    </row>
    <row r="54" spans="2:17" x14ac:dyDescent="0.2">
      <c r="B54" s="1">
        <v>0</v>
      </c>
      <c r="C54" s="1">
        <v>2</v>
      </c>
      <c r="D54" s="1">
        <v>1</v>
      </c>
      <c r="E54" s="1">
        <v>0</v>
      </c>
      <c r="F54" s="1">
        <v>0</v>
      </c>
      <c r="G54" s="1">
        <v>1</v>
      </c>
      <c r="H54" s="4">
        <v>328274887.45498198</v>
      </c>
      <c r="I54" s="1">
        <v>12.1047741067439</v>
      </c>
      <c r="J54" s="11">
        <f t="shared" si="0"/>
        <v>0.99645624421739376</v>
      </c>
      <c r="K54" s="11">
        <f t="shared" si="1"/>
        <v>0.29316742799718359</v>
      </c>
      <c r="L54" s="11"/>
      <c r="M54" s="11"/>
      <c r="N54" s="1">
        <f t="shared" si="2"/>
        <v>0</v>
      </c>
      <c r="O54" s="1">
        <f t="shared" si="3"/>
        <v>0</v>
      </c>
      <c r="P54" s="1">
        <f t="shared" si="4"/>
        <v>0</v>
      </c>
      <c r="Q54" s="1">
        <f t="shared" si="5"/>
        <v>0</v>
      </c>
    </row>
    <row r="55" spans="2:17" x14ac:dyDescent="0.2">
      <c r="B55" s="1">
        <v>0</v>
      </c>
      <c r="C55" s="1">
        <v>2</v>
      </c>
      <c r="D55" s="1">
        <v>1</v>
      </c>
      <c r="E55" s="1">
        <v>0</v>
      </c>
      <c r="F55" s="1">
        <v>1</v>
      </c>
      <c r="G55" s="1">
        <v>0</v>
      </c>
      <c r="H55" s="4">
        <v>328274887.45498198</v>
      </c>
      <c r="I55" s="1">
        <v>12.264306603813299</v>
      </c>
      <c r="J55" s="11">
        <f t="shared" si="0"/>
        <v>0.99645624421739376</v>
      </c>
      <c r="K55" s="11">
        <f t="shared" si="1"/>
        <v>0.2970311706358626</v>
      </c>
      <c r="L55" s="11"/>
      <c r="M55" s="11"/>
      <c r="N55" s="1">
        <f t="shared" si="2"/>
        <v>0</v>
      </c>
      <c r="O55" s="1">
        <f t="shared" si="3"/>
        <v>0</v>
      </c>
      <c r="P55" s="1">
        <f t="shared" si="4"/>
        <v>0</v>
      </c>
      <c r="Q55" s="1">
        <f t="shared" si="5"/>
        <v>0</v>
      </c>
    </row>
    <row r="56" spans="2:17" x14ac:dyDescent="0.2">
      <c r="B56" s="1">
        <v>0</v>
      </c>
      <c r="C56" s="1">
        <v>2</v>
      </c>
      <c r="D56" s="1">
        <v>1</v>
      </c>
      <c r="E56" s="1">
        <v>0</v>
      </c>
      <c r="F56" s="1">
        <v>1</v>
      </c>
      <c r="G56" s="1">
        <v>1</v>
      </c>
      <c r="H56" s="4">
        <v>328274887.45498198</v>
      </c>
      <c r="I56" s="1">
        <v>12.423015781070699</v>
      </c>
      <c r="J56" s="11">
        <f t="shared" si="0"/>
        <v>0.99645624421739376</v>
      </c>
      <c r="K56" s="11">
        <f t="shared" si="1"/>
        <v>0.30087497316251849</v>
      </c>
      <c r="L56" s="11"/>
      <c r="M56" s="11"/>
      <c r="N56" s="1">
        <f t="shared" si="2"/>
        <v>0</v>
      </c>
      <c r="O56" s="1">
        <f t="shared" si="3"/>
        <v>0</v>
      </c>
      <c r="P56" s="1">
        <f t="shared" si="4"/>
        <v>0</v>
      </c>
      <c r="Q56" s="1">
        <f t="shared" si="5"/>
        <v>0</v>
      </c>
    </row>
    <row r="57" spans="2:17" x14ac:dyDescent="0.2">
      <c r="B57" s="1">
        <v>0</v>
      </c>
      <c r="C57" s="1">
        <v>2</v>
      </c>
      <c r="D57" s="1">
        <v>1</v>
      </c>
      <c r="E57" s="1">
        <v>1</v>
      </c>
      <c r="F57" s="1">
        <v>0</v>
      </c>
      <c r="G57" s="1">
        <v>0</v>
      </c>
      <c r="H57" s="4">
        <v>328274887.45498198</v>
      </c>
      <c r="I57" s="1">
        <v>12.6656517022745</v>
      </c>
      <c r="J57" s="11">
        <f t="shared" si="0"/>
        <v>0.99645624421739376</v>
      </c>
      <c r="K57" s="11">
        <f t="shared" si="1"/>
        <v>0.30675141070127565</v>
      </c>
      <c r="L57" s="11"/>
      <c r="M57" s="11"/>
      <c r="N57" s="1">
        <f t="shared" si="2"/>
        <v>0</v>
      </c>
      <c r="O57" s="1">
        <f t="shared" si="3"/>
        <v>0</v>
      </c>
      <c r="P57" s="1">
        <f t="shared" si="4"/>
        <v>0</v>
      </c>
      <c r="Q57" s="1">
        <f t="shared" si="5"/>
        <v>0</v>
      </c>
    </row>
    <row r="58" spans="2:17" x14ac:dyDescent="0.2">
      <c r="B58" s="1">
        <v>0</v>
      </c>
      <c r="C58" s="1">
        <v>2</v>
      </c>
      <c r="D58" s="1">
        <v>1</v>
      </c>
      <c r="E58" s="1">
        <v>1</v>
      </c>
      <c r="F58" s="1">
        <v>0</v>
      </c>
      <c r="G58" s="1">
        <v>1</v>
      </c>
      <c r="H58" s="4">
        <v>328274887.45498198</v>
      </c>
      <c r="I58" s="1">
        <v>12.823747675471299</v>
      </c>
      <c r="J58" s="11">
        <f t="shared" si="0"/>
        <v>0.99645624421739376</v>
      </c>
      <c r="K58" s="11">
        <f t="shared" si="1"/>
        <v>0.31058036194233973</v>
      </c>
      <c r="L58" s="11"/>
      <c r="M58" s="11"/>
      <c r="N58" s="1">
        <f t="shared" si="2"/>
        <v>0</v>
      </c>
      <c r="O58" s="1">
        <f t="shared" si="3"/>
        <v>0</v>
      </c>
      <c r="P58" s="1">
        <f t="shared" si="4"/>
        <v>0</v>
      </c>
      <c r="Q58" s="1">
        <f t="shared" si="5"/>
        <v>0</v>
      </c>
    </row>
    <row r="59" spans="2:17" x14ac:dyDescent="0.2">
      <c r="B59" s="1">
        <v>0</v>
      </c>
      <c r="C59" s="1">
        <v>2</v>
      </c>
      <c r="D59" s="1">
        <v>1</v>
      </c>
      <c r="E59" s="1">
        <v>1</v>
      </c>
      <c r="F59" s="1">
        <v>1</v>
      </c>
      <c r="G59" s="1">
        <v>0</v>
      </c>
      <c r="H59" s="4">
        <v>328274887.45498198</v>
      </c>
      <c r="I59" s="1">
        <v>12.981741958754199</v>
      </c>
      <c r="J59" s="11">
        <f t="shared" si="0"/>
        <v>0.99645624421739376</v>
      </c>
      <c r="K59" s="11">
        <f t="shared" si="1"/>
        <v>0.3144068503393847</v>
      </c>
      <c r="L59" s="11"/>
      <c r="M59" s="11"/>
      <c r="N59" s="1">
        <f t="shared" si="2"/>
        <v>0</v>
      </c>
      <c r="O59" s="1">
        <f t="shared" si="3"/>
        <v>0</v>
      </c>
      <c r="P59" s="1">
        <f t="shared" si="4"/>
        <v>0</v>
      </c>
      <c r="Q59" s="1">
        <f t="shared" si="5"/>
        <v>0</v>
      </c>
    </row>
    <row r="60" spans="2:17" x14ac:dyDescent="0.2">
      <c r="B60" s="1">
        <v>0</v>
      </c>
      <c r="C60" s="1">
        <v>2</v>
      </c>
      <c r="D60" s="1">
        <v>1</v>
      </c>
      <c r="E60" s="1">
        <v>1</v>
      </c>
      <c r="F60" s="1">
        <v>1</v>
      </c>
      <c r="G60" s="1">
        <v>1</v>
      </c>
      <c r="H60" s="4">
        <v>328274887.45498198</v>
      </c>
      <c r="I60" s="1">
        <v>13.139685481172</v>
      </c>
      <c r="J60" s="11">
        <f t="shared" si="0"/>
        <v>0.99645624421739376</v>
      </c>
      <c r="K60" s="11">
        <f t="shared" si="1"/>
        <v>0.31823210935105395</v>
      </c>
      <c r="L60" s="11"/>
      <c r="M60" s="11"/>
      <c r="N60" s="1">
        <f t="shared" si="2"/>
        <v>0</v>
      </c>
      <c r="O60" s="1">
        <f t="shared" si="3"/>
        <v>0</v>
      </c>
      <c r="P60" s="1">
        <f t="shared" si="4"/>
        <v>0</v>
      </c>
      <c r="Q60" s="1">
        <f t="shared" si="5"/>
        <v>0</v>
      </c>
    </row>
    <row r="61" spans="2:17" x14ac:dyDescent="0.2">
      <c r="B61" s="1">
        <v>0</v>
      </c>
      <c r="C61" s="1">
        <v>3</v>
      </c>
      <c r="D61" s="1">
        <v>0</v>
      </c>
      <c r="E61" s="1">
        <v>0</v>
      </c>
      <c r="F61" s="1">
        <v>0</v>
      </c>
      <c r="G61" s="1">
        <v>0</v>
      </c>
      <c r="H61" s="4">
        <v>272098063.388578</v>
      </c>
      <c r="I61" s="1">
        <v>8.2523736332047495</v>
      </c>
      <c r="J61" s="11">
        <f t="shared" si="0"/>
        <v>0.82593528979639286</v>
      </c>
      <c r="K61" s="11">
        <f t="shared" si="1"/>
        <v>0.19986553500164342</v>
      </c>
      <c r="L61" s="11"/>
      <c r="M61" s="11"/>
      <c r="N61" s="1">
        <f t="shared" si="2"/>
        <v>0</v>
      </c>
      <c r="O61" s="1">
        <f t="shared" si="3"/>
        <v>0</v>
      </c>
      <c r="P61" s="1">
        <f t="shared" si="4"/>
        <v>0</v>
      </c>
      <c r="Q61" s="1">
        <f t="shared" si="5"/>
        <v>0</v>
      </c>
    </row>
    <row r="62" spans="2:17" x14ac:dyDescent="0.2">
      <c r="B62" s="1">
        <v>0</v>
      </c>
      <c r="C62" s="1">
        <v>3</v>
      </c>
      <c r="D62" s="1">
        <v>0</v>
      </c>
      <c r="E62" s="1">
        <v>0</v>
      </c>
      <c r="F62" s="1">
        <v>0</v>
      </c>
      <c r="G62" s="1">
        <v>1</v>
      </c>
      <c r="H62" s="4">
        <v>272098063.388578</v>
      </c>
      <c r="I62" s="1">
        <v>11.414885943662499</v>
      </c>
      <c r="J62" s="11">
        <f t="shared" si="0"/>
        <v>0.82593528979639286</v>
      </c>
      <c r="K62" s="11">
        <f t="shared" si="1"/>
        <v>0.27645891806608169</v>
      </c>
      <c r="L62" s="11"/>
      <c r="M62" s="11"/>
      <c r="N62" s="1">
        <f t="shared" si="2"/>
        <v>0</v>
      </c>
      <c r="O62" s="1">
        <f t="shared" si="3"/>
        <v>0</v>
      </c>
      <c r="P62" s="1">
        <f t="shared" si="4"/>
        <v>0</v>
      </c>
      <c r="Q62" s="1">
        <f t="shared" si="5"/>
        <v>0</v>
      </c>
    </row>
    <row r="63" spans="2:17" x14ac:dyDescent="0.2">
      <c r="B63" s="1">
        <v>0</v>
      </c>
      <c r="C63" s="1">
        <v>3</v>
      </c>
      <c r="D63" s="1">
        <v>0</v>
      </c>
      <c r="E63" s="1">
        <v>0</v>
      </c>
      <c r="F63" s="1">
        <v>1</v>
      </c>
      <c r="G63" s="1">
        <v>0</v>
      </c>
      <c r="H63" s="4">
        <v>272098063.388578</v>
      </c>
      <c r="I63" s="1">
        <v>13.7987385500853</v>
      </c>
      <c r="J63" s="11">
        <f t="shared" si="0"/>
        <v>0.82593528979639286</v>
      </c>
      <c r="K63" s="11">
        <f t="shared" si="1"/>
        <v>0.33419381928658415</v>
      </c>
      <c r="L63" s="11"/>
      <c r="M63" s="11"/>
      <c r="N63" s="1">
        <f t="shared" si="2"/>
        <v>0</v>
      </c>
      <c r="O63" s="1">
        <f t="shared" si="3"/>
        <v>0</v>
      </c>
      <c r="P63" s="1">
        <f t="shared" si="4"/>
        <v>0</v>
      </c>
      <c r="Q63" s="1">
        <f t="shared" si="5"/>
        <v>0</v>
      </c>
    </row>
    <row r="64" spans="2:17" x14ac:dyDescent="0.2">
      <c r="B64" s="1">
        <v>0</v>
      </c>
      <c r="C64" s="1">
        <v>3</v>
      </c>
      <c r="D64" s="1">
        <v>0</v>
      </c>
      <c r="E64" s="1">
        <v>0</v>
      </c>
      <c r="F64" s="1">
        <v>1</v>
      </c>
      <c r="G64" s="1">
        <v>1</v>
      </c>
      <c r="H64" s="4">
        <v>272098063.388578</v>
      </c>
      <c r="I64" s="1">
        <v>15.981268328331399</v>
      </c>
      <c r="J64" s="11">
        <f t="shared" si="0"/>
        <v>0.82593528979639286</v>
      </c>
      <c r="K64" s="11">
        <f t="shared" si="1"/>
        <v>0.38705285126630495</v>
      </c>
      <c r="L64" s="11"/>
      <c r="M64" s="11"/>
      <c r="N64" s="1">
        <f t="shared" si="2"/>
        <v>0</v>
      </c>
      <c r="O64" s="1">
        <f t="shared" si="3"/>
        <v>0</v>
      </c>
      <c r="P64" s="1">
        <f t="shared" si="4"/>
        <v>0</v>
      </c>
      <c r="Q64" s="1">
        <f t="shared" si="5"/>
        <v>0</v>
      </c>
    </row>
    <row r="65" spans="2:17" x14ac:dyDescent="0.2">
      <c r="B65" s="1">
        <v>0</v>
      </c>
      <c r="C65" s="1">
        <v>3</v>
      </c>
      <c r="D65" s="1">
        <v>0</v>
      </c>
      <c r="E65" s="1">
        <v>1</v>
      </c>
      <c r="F65" s="1">
        <v>0</v>
      </c>
      <c r="G65" s="1">
        <v>0</v>
      </c>
      <c r="H65" s="4">
        <v>272098063.388578</v>
      </c>
      <c r="I65" s="1">
        <v>18.1722899582333</v>
      </c>
      <c r="J65" s="11">
        <f t="shared" si="0"/>
        <v>0.82593528979639286</v>
      </c>
      <c r="K65" s="11">
        <f t="shared" si="1"/>
        <v>0.4401175487369231</v>
      </c>
      <c r="L65" s="11"/>
      <c r="M65" s="11"/>
      <c r="N65" s="1">
        <f t="shared" si="2"/>
        <v>0</v>
      </c>
      <c r="O65" s="1">
        <f t="shared" si="3"/>
        <v>0</v>
      </c>
      <c r="P65" s="1">
        <f t="shared" si="4"/>
        <v>0</v>
      </c>
      <c r="Q65" s="1">
        <f t="shared" si="5"/>
        <v>0</v>
      </c>
    </row>
    <row r="66" spans="2:17" x14ac:dyDescent="0.2">
      <c r="B66" s="1">
        <v>0</v>
      </c>
      <c r="C66" s="1">
        <v>3</v>
      </c>
      <c r="D66" s="1">
        <v>0</v>
      </c>
      <c r="E66" s="1">
        <v>1</v>
      </c>
      <c r="F66" s="1">
        <v>0</v>
      </c>
      <c r="G66" s="1">
        <v>1</v>
      </c>
      <c r="H66" s="4">
        <v>272098063.388578</v>
      </c>
      <c r="I66" s="1">
        <v>20.264048476789402</v>
      </c>
      <c r="J66" s="11">
        <f t="shared" si="0"/>
        <v>0.82593528979639286</v>
      </c>
      <c r="K66" s="11">
        <f t="shared" si="1"/>
        <v>0.49077817730120515</v>
      </c>
      <c r="L66" s="11"/>
      <c r="M66" s="11"/>
      <c r="N66" s="1">
        <f t="shared" si="2"/>
        <v>0</v>
      </c>
      <c r="O66" s="1">
        <f t="shared" si="3"/>
        <v>0</v>
      </c>
      <c r="P66" s="1">
        <f t="shared" si="4"/>
        <v>0</v>
      </c>
      <c r="Q66" s="1">
        <f t="shared" si="5"/>
        <v>0</v>
      </c>
    </row>
    <row r="67" spans="2:17" x14ac:dyDescent="0.2">
      <c r="B67" s="1">
        <v>0</v>
      </c>
      <c r="C67" s="1">
        <v>3</v>
      </c>
      <c r="D67" s="1">
        <v>0</v>
      </c>
      <c r="E67" s="1">
        <v>1</v>
      </c>
      <c r="F67" s="1">
        <v>1</v>
      </c>
      <c r="G67" s="1">
        <v>0</v>
      </c>
      <c r="H67" s="4">
        <v>272098063.388578</v>
      </c>
      <c r="I67" s="1">
        <v>22.3448159264249</v>
      </c>
      <c r="J67" s="11">
        <f t="shared" si="0"/>
        <v>0.82593528979639286</v>
      </c>
      <c r="K67" s="11">
        <f t="shared" si="1"/>
        <v>0.54117261143856288</v>
      </c>
      <c r="L67" s="11"/>
      <c r="M67" s="11"/>
      <c r="N67" s="1">
        <f t="shared" si="2"/>
        <v>0</v>
      </c>
      <c r="O67" s="1">
        <f t="shared" si="3"/>
        <v>0</v>
      </c>
      <c r="P67" s="1">
        <f t="shared" si="4"/>
        <v>0</v>
      </c>
      <c r="Q67" s="1">
        <f t="shared" si="5"/>
        <v>0</v>
      </c>
    </row>
    <row r="68" spans="2:17" x14ac:dyDescent="0.2">
      <c r="B68" s="1">
        <v>0</v>
      </c>
      <c r="C68" s="1">
        <v>3</v>
      </c>
      <c r="D68" s="1">
        <v>0</v>
      </c>
      <c r="E68" s="1">
        <v>1</v>
      </c>
      <c r="F68" s="1">
        <v>1</v>
      </c>
      <c r="G68" s="1">
        <v>1</v>
      </c>
      <c r="H68" s="4">
        <v>272098063.388578</v>
      </c>
      <c r="I68" s="1">
        <v>24.420474299807701</v>
      </c>
      <c r="J68" s="11">
        <f t="shared" si="0"/>
        <v>0.82593528979639286</v>
      </c>
      <c r="K68" s="11">
        <f t="shared" si="1"/>
        <v>0.59144330805457257</v>
      </c>
      <c r="L68" s="11"/>
      <c r="M68" s="11"/>
      <c r="N68" s="1">
        <f t="shared" si="2"/>
        <v>0</v>
      </c>
      <c r="O68" s="1">
        <f t="shared" si="3"/>
        <v>0</v>
      </c>
      <c r="P68" s="1">
        <f t="shared" si="4"/>
        <v>0</v>
      </c>
      <c r="Q68" s="1">
        <f t="shared" si="5"/>
        <v>0</v>
      </c>
    </row>
    <row r="69" spans="2:17" x14ac:dyDescent="0.2">
      <c r="B69" s="1">
        <v>0</v>
      </c>
      <c r="C69" s="1">
        <v>3</v>
      </c>
      <c r="D69" s="1">
        <v>1</v>
      </c>
      <c r="E69" s="1">
        <v>0</v>
      </c>
      <c r="F69" s="1">
        <v>0</v>
      </c>
      <c r="G69" s="1">
        <v>0</v>
      </c>
      <c r="H69" s="4">
        <v>272098063.388578</v>
      </c>
      <c r="I69" s="1">
        <v>26.4197122096176</v>
      </c>
      <c r="J69" s="11">
        <f t="shared" si="0"/>
        <v>0.82593528979639286</v>
      </c>
      <c r="K69" s="11">
        <f t="shared" si="1"/>
        <v>0.63986316544347632</v>
      </c>
      <c r="L69" s="11"/>
      <c r="M69" s="11"/>
      <c r="N69" s="1">
        <f t="shared" si="2"/>
        <v>0</v>
      </c>
      <c r="O69" s="1">
        <f t="shared" si="3"/>
        <v>0</v>
      </c>
      <c r="P69" s="1">
        <f t="shared" si="4"/>
        <v>0</v>
      </c>
      <c r="Q69" s="1">
        <f t="shared" si="5"/>
        <v>0</v>
      </c>
    </row>
    <row r="70" spans="2:17" x14ac:dyDescent="0.2">
      <c r="B70" s="1">
        <v>0</v>
      </c>
      <c r="C70" s="1">
        <v>3</v>
      </c>
      <c r="D70" s="1">
        <v>1</v>
      </c>
      <c r="E70" s="1">
        <v>0</v>
      </c>
      <c r="F70" s="1">
        <v>0</v>
      </c>
      <c r="G70" s="1">
        <v>1</v>
      </c>
      <c r="H70" s="4">
        <v>272098063.388578</v>
      </c>
      <c r="I70" s="1">
        <v>28.491701951128199</v>
      </c>
      <c r="J70" s="11">
        <f t="shared" si="0"/>
        <v>0.82593528979639286</v>
      </c>
      <c r="K70" s="11">
        <f t="shared" si="1"/>
        <v>0.69004501088715053</v>
      </c>
      <c r="L70" s="11"/>
      <c r="M70" s="11"/>
      <c r="N70" s="1">
        <f t="shared" si="2"/>
        <v>0</v>
      </c>
      <c r="O70" s="1">
        <f t="shared" si="3"/>
        <v>0</v>
      </c>
      <c r="P70" s="1">
        <f t="shared" si="4"/>
        <v>0</v>
      </c>
      <c r="Q70" s="1">
        <f t="shared" si="5"/>
        <v>0</v>
      </c>
    </row>
    <row r="71" spans="2:17" x14ac:dyDescent="0.2">
      <c r="B71" s="1">
        <v>0</v>
      </c>
      <c r="C71" s="1">
        <v>3</v>
      </c>
      <c r="D71" s="1">
        <v>1</v>
      </c>
      <c r="E71" s="1">
        <v>0</v>
      </c>
      <c r="F71" s="1">
        <v>1</v>
      </c>
      <c r="G71" s="1">
        <v>0</v>
      </c>
      <c r="H71" s="4">
        <v>272098063.388578</v>
      </c>
      <c r="I71" s="1">
        <v>30.563094071128699</v>
      </c>
      <c r="J71" s="11">
        <f t="shared" si="0"/>
        <v>0.82593528979639286</v>
      </c>
      <c r="K71" s="11">
        <f t="shared" si="1"/>
        <v>0.74021238244147436</v>
      </c>
      <c r="L71" s="11"/>
      <c r="M71" s="11"/>
      <c r="N71" s="1">
        <f t="shared" si="2"/>
        <v>0</v>
      </c>
      <c r="O71" s="1">
        <f t="shared" si="3"/>
        <v>0</v>
      </c>
      <c r="P71" s="1">
        <f t="shared" si="4"/>
        <v>0</v>
      </c>
      <c r="Q71" s="1">
        <f t="shared" si="5"/>
        <v>0</v>
      </c>
    </row>
    <row r="72" spans="2:17" x14ac:dyDescent="0.2">
      <c r="B72" s="1">
        <v>0</v>
      </c>
      <c r="C72" s="1">
        <v>3</v>
      </c>
      <c r="D72" s="1">
        <v>1</v>
      </c>
      <c r="E72" s="1">
        <v>0</v>
      </c>
      <c r="F72" s="1">
        <v>1</v>
      </c>
      <c r="G72" s="1">
        <v>1</v>
      </c>
      <c r="H72" s="4">
        <v>272098063.388578</v>
      </c>
      <c r="I72" s="1">
        <v>32.634189004279399</v>
      </c>
      <c r="J72" s="11">
        <f t="shared" si="0"/>
        <v>0.82593528979639286</v>
      </c>
      <c r="K72" s="11">
        <f t="shared" si="1"/>
        <v>0.79037255638073967</v>
      </c>
      <c r="L72" s="11"/>
      <c r="M72" s="11"/>
      <c r="N72" s="1">
        <f t="shared" si="2"/>
        <v>0</v>
      </c>
      <c r="O72" s="1">
        <f t="shared" si="3"/>
        <v>0</v>
      </c>
      <c r="P72" s="1">
        <f t="shared" si="4"/>
        <v>0</v>
      </c>
      <c r="Q72" s="1">
        <f t="shared" si="5"/>
        <v>0</v>
      </c>
    </row>
    <row r="73" spans="2:17" x14ac:dyDescent="0.2">
      <c r="B73" s="1">
        <v>0</v>
      </c>
      <c r="C73" s="1">
        <v>3</v>
      </c>
      <c r="D73" s="1">
        <v>1</v>
      </c>
      <c r="E73" s="1">
        <v>1</v>
      </c>
      <c r="F73" s="1">
        <v>0</v>
      </c>
      <c r="G73" s="1">
        <v>0</v>
      </c>
      <c r="H73" s="4">
        <v>272098063.388578</v>
      </c>
      <c r="I73" s="1">
        <v>34.779094959828399</v>
      </c>
      <c r="J73" s="11">
        <f t="shared" si="0"/>
        <v>0.82593528979639286</v>
      </c>
      <c r="K73" s="11">
        <f t="shared" si="1"/>
        <v>0.8423203710808761</v>
      </c>
      <c r="L73" s="11"/>
      <c r="M73" s="11"/>
      <c r="N73" s="1">
        <f t="shared" si="2"/>
        <v>0</v>
      </c>
      <c r="O73" s="1">
        <f t="shared" si="3"/>
        <v>0</v>
      </c>
      <c r="P73" s="1">
        <f t="shared" si="4"/>
        <v>0</v>
      </c>
      <c r="Q73" s="1">
        <f t="shared" si="5"/>
        <v>0</v>
      </c>
    </row>
    <row r="74" spans="2:17" x14ac:dyDescent="0.2">
      <c r="B74" s="1">
        <v>0</v>
      </c>
      <c r="C74" s="1">
        <v>3</v>
      </c>
      <c r="D74" s="1">
        <v>1</v>
      </c>
      <c r="E74" s="1">
        <v>1</v>
      </c>
      <c r="F74" s="1">
        <v>0</v>
      </c>
      <c r="G74" s="1">
        <v>1</v>
      </c>
      <c r="H74" s="4">
        <v>272098063.388578</v>
      </c>
      <c r="I74" s="1">
        <v>36.849967809576398</v>
      </c>
      <c r="J74" s="11">
        <f t="shared" si="0"/>
        <v>0.82593528979639286</v>
      </c>
      <c r="K74" s="11">
        <f t="shared" si="1"/>
        <v>0.89247516634728097</v>
      </c>
      <c r="L74" s="11"/>
      <c r="M74" s="11"/>
      <c r="N74" s="1">
        <f t="shared" si="2"/>
        <v>0</v>
      </c>
      <c r="O74" s="1">
        <f t="shared" si="3"/>
        <v>0</v>
      </c>
      <c r="P74" s="1">
        <f t="shared" si="4"/>
        <v>0</v>
      </c>
      <c r="Q74" s="1">
        <f t="shared" si="5"/>
        <v>0</v>
      </c>
    </row>
    <row r="75" spans="2:17" x14ac:dyDescent="0.2">
      <c r="B75" s="1">
        <v>0</v>
      </c>
      <c r="C75" s="1">
        <v>3</v>
      </c>
      <c r="D75" s="1">
        <v>1</v>
      </c>
      <c r="E75" s="1">
        <v>1</v>
      </c>
      <c r="F75" s="1">
        <v>1</v>
      </c>
      <c r="G75" s="1">
        <v>0</v>
      </c>
      <c r="H75" s="4">
        <v>272098063.388578</v>
      </c>
      <c r="I75" s="1">
        <v>38.920803726870901</v>
      </c>
      <c r="J75" s="11">
        <f t="shared" si="0"/>
        <v>0.82593528979639286</v>
      </c>
      <c r="K75" s="11">
        <f t="shared" si="1"/>
        <v>0.94262906714078565</v>
      </c>
      <c r="L75" s="11"/>
      <c r="M75" s="11"/>
      <c r="N75" s="1">
        <f t="shared" si="2"/>
        <v>0</v>
      </c>
      <c r="O75" s="1">
        <f t="shared" si="3"/>
        <v>0</v>
      </c>
      <c r="P75" s="1">
        <f t="shared" si="4"/>
        <v>0</v>
      </c>
      <c r="Q75" s="1">
        <f t="shared" si="5"/>
        <v>0</v>
      </c>
    </row>
    <row r="76" spans="2:17" x14ac:dyDescent="0.2">
      <c r="B76" s="1">
        <v>0</v>
      </c>
      <c r="C76" s="1">
        <v>3</v>
      </c>
      <c r="D76" s="1">
        <v>1</v>
      </c>
      <c r="E76" s="1">
        <v>1</v>
      </c>
      <c r="F76" s="1">
        <v>1</v>
      </c>
      <c r="G76" s="1">
        <v>1</v>
      </c>
      <c r="H76" s="4">
        <v>272098063.388578</v>
      </c>
      <c r="I76" s="1">
        <v>40.991621189519599</v>
      </c>
      <c r="J76" s="11">
        <f t="shared" si="0"/>
        <v>0.82593528979639286</v>
      </c>
      <c r="K76" s="11">
        <f t="shared" si="1"/>
        <v>0.99278252097832098</v>
      </c>
      <c r="L76" s="11"/>
      <c r="M76" s="11"/>
      <c r="N76" s="1">
        <f t="shared" si="2"/>
        <v>0</v>
      </c>
      <c r="O76" s="1">
        <f t="shared" si="3"/>
        <v>0</v>
      </c>
      <c r="P76" s="1">
        <f t="shared" si="4"/>
        <v>0</v>
      </c>
      <c r="Q76" s="1">
        <f t="shared" si="5"/>
        <v>0</v>
      </c>
    </row>
    <row r="77" spans="2:17" x14ac:dyDescent="0.2">
      <c r="B77" s="1">
        <v>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4">
        <v>282669790.93290198</v>
      </c>
      <c r="I77" s="1">
        <v>8.4145833424960799</v>
      </c>
      <c r="J77" s="11">
        <f t="shared" si="0"/>
        <v>0.85802505458277556</v>
      </c>
      <c r="K77" s="11">
        <f t="shared" si="1"/>
        <v>0.20379411746421214</v>
      </c>
      <c r="L77" s="11"/>
      <c r="M77" s="11"/>
      <c r="N77" s="1">
        <f t="shared" si="2"/>
        <v>0</v>
      </c>
      <c r="O77" s="1">
        <f t="shared" si="3"/>
        <v>0</v>
      </c>
      <c r="P77" s="1">
        <f t="shared" si="4"/>
        <v>0</v>
      </c>
      <c r="Q77" s="1">
        <f t="shared" si="5"/>
        <v>0</v>
      </c>
    </row>
    <row r="78" spans="2:17" x14ac:dyDescent="0.2">
      <c r="B78" s="1">
        <v>1</v>
      </c>
      <c r="C78" s="1">
        <v>0</v>
      </c>
      <c r="D78" s="1">
        <v>0</v>
      </c>
      <c r="E78" s="1">
        <v>0</v>
      </c>
      <c r="F78" s="1">
        <v>0</v>
      </c>
      <c r="G78" s="1">
        <v>1</v>
      </c>
      <c r="H78" s="4">
        <v>282669790.93290198</v>
      </c>
      <c r="I78" s="1">
        <v>9.8761732282943999</v>
      </c>
      <c r="J78" s="11">
        <f t="shared" ref="J78:J141" si="6">H78/MAX(H$13:H$268)</f>
        <v>0.85802505458277556</v>
      </c>
      <c r="K78" s="11">
        <f t="shared" ref="K78:K141" si="7">I78/MAX(I$13:I$268)</f>
        <v>0.23919259279531865</v>
      </c>
      <c r="L78" s="11"/>
      <c r="M78" s="11"/>
      <c r="N78" s="1">
        <f t="shared" ref="N78:N141" si="8">IF(J78&gt;0.51,IF(J78&lt;0.55,1,0),0)</f>
        <v>0</v>
      </c>
      <c r="O78" s="1">
        <f t="shared" ref="O78:O141" si="9">IF(J78&gt;0.55,IF(J78&lt;0.64,1,0),0)</f>
        <v>0</v>
      </c>
      <c r="P78" s="1">
        <f t="shared" ref="P78:P141" si="10">IF(J78&gt;0.65,IF(J78&lt;0.7,1,0),0)</f>
        <v>0</v>
      </c>
      <c r="Q78" s="1">
        <f t="shared" ref="Q78:Q141" si="11">IF(J78&gt;0.675,IF(J78&lt;0.7,1,0),0)</f>
        <v>0</v>
      </c>
    </row>
    <row r="79" spans="2:17" x14ac:dyDescent="0.2">
      <c r="B79" s="1">
        <v>1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4">
        <v>282669790.93290198</v>
      </c>
      <c r="I79" s="1">
        <v>10.3830311049452</v>
      </c>
      <c r="J79" s="11">
        <f t="shared" si="6"/>
        <v>0.85802505458277556</v>
      </c>
      <c r="K79" s="11">
        <f t="shared" si="7"/>
        <v>0.2514682634313401</v>
      </c>
      <c r="L79" s="11"/>
      <c r="M79" s="11"/>
      <c r="N79" s="1">
        <f t="shared" si="8"/>
        <v>0</v>
      </c>
      <c r="O79" s="1">
        <f t="shared" si="9"/>
        <v>0</v>
      </c>
      <c r="P79" s="1">
        <f t="shared" si="10"/>
        <v>0</v>
      </c>
      <c r="Q79" s="1">
        <f t="shared" si="11"/>
        <v>0</v>
      </c>
    </row>
    <row r="80" spans="2:17" x14ac:dyDescent="0.2">
      <c r="B80" s="1">
        <v>1</v>
      </c>
      <c r="C80" s="1">
        <v>0</v>
      </c>
      <c r="D80" s="1">
        <v>0</v>
      </c>
      <c r="E80" s="1">
        <v>0</v>
      </c>
      <c r="F80" s="1">
        <v>1</v>
      </c>
      <c r="G80" s="1">
        <v>1</v>
      </c>
      <c r="H80" s="4">
        <v>282669790.93290198</v>
      </c>
      <c r="I80" s="1">
        <v>10.6287533519709</v>
      </c>
      <c r="J80" s="11">
        <f t="shared" si="6"/>
        <v>0.85802505458277556</v>
      </c>
      <c r="K80" s="11">
        <f t="shared" si="7"/>
        <v>0.25741944918061227</v>
      </c>
      <c r="L80" s="11"/>
      <c r="M80" s="11"/>
      <c r="N80" s="1">
        <f t="shared" si="8"/>
        <v>0</v>
      </c>
      <c r="O80" s="1">
        <f t="shared" si="9"/>
        <v>0</v>
      </c>
      <c r="P80" s="1">
        <f t="shared" si="10"/>
        <v>0</v>
      </c>
      <c r="Q80" s="1">
        <f t="shared" si="11"/>
        <v>0</v>
      </c>
    </row>
    <row r="81" spans="2:17" x14ac:dyDescent="0.2">
      <c r="B81" s="1">
        <v>1</v>
      </c>
      <c r="C81" s="1">
        <v>0</v>
      </c>
      <c r="D81" s="1">
        <v>0</v>
      </c>
      <c r="E81" s="1">
        <v>1</v>
      </c>
      <c r="F81" s="1">
        <v>0</v>
      </c>
      <c r="G81" s="1">
        <v>0</v>
      </c>
      <c r="H81" s="4">
        <v>282669790.93290198</v>
      </c>
      <c r="I81" s="1">
        <v>10.8511515155929</v>
      </c>
      <c r="J81" s="11">
        <f t="shared" si="6"/>
        <v>0.85802505458277556</v>
      </c>
      <c r="K81" s="11">
        <f t="shared" si="7"/>
        <v>0.26280574528538914</v>
      </c>
      <c r="L81" s="11"/>
      <c r="M81" s="11"/>
      <c r="N81" s="1">
        <f t="shared" si="8"/>
        <v>0</v>
      </c>
      <c r="O81" s="1">
        <f t="shared" si="9"/>
        <v>0</v>
      </c>
      <c r="P81" s="1">
        <f t="shared" si="10"/>
        <v>0</v>
      </c>
      <c r="Q81" s="1">
        <f t="shared" si="11"/>
        <v>0</v>
      </c>
    </row>
    <row r="82" spans="2:17" x14ac:dyDescent="0.2">
      <c r="B82" s="1">
        <v>1</v>
      </c>
      <c r="C82" s="1">
        <v>0</v>
      </c>
      <c r="D82" s="1">
        <v>0</v>
      </c>
      <c r="E82" s="1">
        <v>1</v>
      </c>
      <c r="F82" s="1">
        <v>0</v>
      </c>
      <c r="G82" s="1">
        <v>1</v>
      </c>
      <c r="H82" s="4">
        <v>282669790.93290198</v>
      </c>
      <c r="I82" s="1">
        <v>10.9633794720519</v>
      </c>
      <c r="J82" s="11">
        <f t="shared" si="6"/>
        <v>0.85802505458277556</v>
      </c>
      <c r="K82" s="11">
        <f t="shared" si="7"/>
        <v>0.26552381181470458</v>
      </c>
      <c r="L82" s="11"/>
      <c r="M82" s="11"/>
      <c r="N82" s="1">
        <f t="shared" si="8"/>
        <v>0</v>
      </c>
      <c r="O82" s="1">
        <f t="shared" si="9"/>
        <v>0</v>
      </c>
      <c r="P82" s="1">
        <f t="shared" si="10"/>
        <v>0</v>
      </c>
      <c r="Q82" s="1">
        <f t="shared" si="11"/>
        <v>0</v>
      </c>
    </row>
    <row r="83" spans="2:17" x14ac:dyDescent="0.2">
      <c r="B83" s="1">
        <v>1</v>
      </c>
      <c r="C83" s="1">
        <v>0</v>
      </c>
      <c r="D83" s="1">
        <v>0</v>
      </c>
      <c r="E83" s="1">
        <v>1</v>
      </c>
      <c r="F83" s="1">
        <v>1</v>
      </c>
      <c r="G83" s="1">
        <v>0</v>
      </c>
      <c r="H83" s="4">
        <v>282669790.93290198</v>
      </c>
      <c r="I83" s="1">
        <v>11.0581092744379</v>
      </c>
      <c r="J83" s="11">
        <f t="shared" si="6"/>
        <v>0.85802505458277556</v>
      </c>
      <c r="K83" s="11">
        <f t="shared" si="7"/>
        <v>0.26781808779831939</v>
      </c>
      <c r="L83" s="11"/>
      <c r="M83" s="11"/>
      <c r="N83" s="1">
        <f t="shared" si="8"/>
        <v>0</v>
      </c>
      <c r="O83" s="1">
        <f t="shared" si="9"/>
        <v>0</v>
      </c>
      <c r="P83" s="1">
        <f t="shared" si="10"/>
        <v>0</v>
      </c>
      <c r="Q83" s="1">
        <f t="shared" si="11"/>
        <v>0</v>
      </c>
    </row>
    <row r="84" spans="2:17" x14ac:dyDescent="0.2">
      <c r="B84" s="1">
        <v>1</v>
      </c>
      <c r="C84" s="1">
        <v>0</v>
      </c>
      <c r="D84" s="1">
        <v>0</v>
      </c>
      <c r="E84" s="1">
        <v>1</v>
      </c>
      <c r="F84" s="1">
        <v>1</v>
      </c>
      <c r="G84" s="1">
        <v>1</v>
      </c>
      <c r="H84" s="4">
        <v>282669790.93290198</v>
      </c>
      <c r="I84" s="1">
        <v>11.144675033058499</v>
      </c>
      <c r="J84" s="11">
        <f t="shared" si="6"/>
        <v>0.85802505458277556</v>
      </c>
      <c r="K84" s="11">
        <f t="shared" si="7"/>
        <v>0.26991463752189393</v>
      </c>
      <c r="L84" s="11"/>
      <c r="M84" s="11"/>
      <c r="N84" s="1">
        <f t="shared" si="8"/>
        <v>0</v>
      </c>
      <c r="O84" s="1">
        <f t="shared" si="9"/>
        <v>0</v>
      </c>
      <c r="P84" s="1">
        <f t="shared" si="10"/>
        <v>0</v>
      </c>
      <c r="Q84" s="1">
        <f t="shared" si="11"/>
        <v>0</v>
      </c>
    </row>
    <row r="85" spans="2:17" x14ac:dyDescent="0.2">
      <c r="B85" s="1">
        <v>1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  <c r="H85" s="4">
        <v>282669790.93290198</v>
      </c>
      <c r="I85" s="1">
        <v>11.156304726341</v>
      </c>
      <c r="J85" s="11">
        <f t="shared" si="6"/>
        <v>0.85802505458277556</v>
      </c>
      <c r="K85" s="11">
        <f t="shared" si="7"/>
        <v>0.27019629889268543</v>
      </c>
      <c r="L85" s="11"/>
      <c r="M85" s="11"/>
      <c r="N85" s="1">
        <f t="shared" si="8"/>
        <v>0</v>
      </c>
      <c r="O85" s="1">
        <f t="shared" si="9"/>
        <v>0</v>
      </c>
      <c r="P85" s="1">
        <f t="shared" si="10"/>
        <v>0</v>
      </c>
      <c r="Q85" s="1">
        <f t="shared" si="11"/>
        <v>0</v>
      </c>
    </row>
    <row r="86" spans="2:17" x14ac:dyDescent="0.2">
      <c r="B86" s="1">
        <v>1</v>
      </c>
      <c r="C86" s="1">
        <v>0</v>
      </c>
      <c r="D86" s="1">
        <v>1</v>
      </c>
      <c r="E86" s="1">
        <v>0</v>
      </c>
      <c r="F86" s="1">
        <v>0</v>
      </c>
      <c r="G86" s="1">
        <v>1</v>
      </c>
      <c r="H86" s="4">
        <v>282669790.93290198</v>
      </c>
      <c r="I86" s="1">
        <v>11.237064240941001</v>
      </c>
      <c r="J86" s="11">
        <f t="shared" si="6"/>
        <v>0.85802505458277556</v>
      </c>
      <c r="K86" s="11">
        <f t="shared" si="7"/>
        <v>0.27215222627908686</v>
      </c>
      <c r="L86" s="11"/>
      <c r="M86" s="11"/>
      <c r="N86" s="1">
        <f t="shared" si="8"/>
        <v>0</v>
      </c>
      <c r="O86" s="1">
        <f t="shared" si="9"/>
        <v>0</v>
      </c>
      <c r="P86" s="1">
        <f t="shared" si="10"/>
        <v>0</v>
      </c>
      <c r="Q86" s="1">
        <f t="shared" si="11"/>
        <v>0</v>
      </c>
    </row>
    <row r="87" spans="2:17" x14ac:dyDescent="0.2">
      <c r="B87" s="1">
        <v>1</v>
      </c>
      <c r="C87" s="1">
        <v>0</v>
      </c>
      <c r="D87" s="1">
        <v>1</v>
      </c>
      <c r="E87" s="1">
        <v>0</v>
      </c>
      <c r="F87" s="1">
        <v>1</v>
      </c>
      <c r="G87" s="1">
        <v>0</v>
      </c>
      <c r="H87" s="4">
        <v>282669790.93290198</v>
      </c>
      <c r="I87" s="1">
        <v>11.3168914408199</v>
      </c>
      <c r="J87" s="11">
        <f t="shared" si="6"/>
        <v>0.85802505458277556</v>
      </c>
      <c r="K87" s="11">
        <f t="shared" si="7"/>
        <v>0.27408557378861831</v>
      </c>
      <c r="L87" s="11"/>
      <c r="M87" s="11"/>
      <c r="N87" s="1">
        <f t="shared" si="8"/>
        <v>0</v>
      </c>
      <c r="O87" s="1">
        <f t="shared" si="9"/>
        <v>0</v>
      </c>
      <c r="P87" s="1">
        <f t="shared" si="10"/>
        <v>0</v>
      </c>
      <c r="Q87" s="1">
        <f t="shared" si="11"/>
        <v>0</v>
      </c>
    </row>
    <row r="88" spans="2:17" x14ac:dyDescent="0.2">
      <c r="B88" s="1">
        <v>1</v>
      </c>
      <c r="C88" s="1">
        <v>0</v>
      </c>
      <c r="D88" s="1">
        <v>1</v>
      </c>
      <c r="E88" s="1">
        <v>0</v>
      </c>
      <c r="F88" s="1">
        <v>1</v>
      </c>
      <c r="G88" s="1">
        <v>1</v>
      </c>
      <c r="H88" s="4">
        <v>282669790.93290198</v>
      </c>
      <c r="I88" s="1">
        <v>11.396258068780501</v>
      </c>
      <c r="J88" s="11">
        <f t="shared" si="6"/>
        <v>0.85802505458277556</v>
      </c>
      <c r="K88" s="11">
        <f t="shared" si="7"/>
        <v>0.27600776663441917</v>
      </c>
      <c r="L88" s="11"/>
      <c r="M88" s="11"/>
      <c r="N88" s="1">
        <f t="shared" si="8"/>
        <v>0</v>
      </c>
      <c r="O88" s="1">
        <f t="shared" si="9"/>
        <v>0</v>
      </c>
      <c r="P88" s="1">
        <f t="shared" si="10"/>
        <v>0</v>
      </c>
      <c r="Q88" s="1">
        <f t="shared" si="11"/>
        <v>0</v>
      </c>
    </row>
    <row r="89" spans="2:17" x14ac:dyDescent="0.2">
      <c r="B89" s="1">
        <v>1</v>
      </c>
      <c r="C89" s="1">
        <v>0</v>
      </c>
      <c r="D89" s="1">
        <v>1</v>
      </c>
      <c r="E89" s="1">
        <v>1</v>
      </c>
      <c r="F89" s="1">
        <v>0</v>
      </c>
      <c r="G89" s="1">
        <v>0</v>
      </c>
      <c r="H89" s="4">
        <v>282669790.93290198</v>
      </c>
      <c r="I89" s="1">
        <v>11.5464252515028</v>
      </c>
      <c r="J89" s="11">
        <f t="shared" si="6"/>
        <v>0.85802505458277556</v>
      </c>
      <c r="K89" s="11">
        <f t="shared" si="7"/>
        <v>0.27964468925189723</v>
      </c>
      <c r="L89" s="11"/>
      <c r="M89" s="11"/>
      <c r="N89" s="1">
        <f t="shared" si="8"/>
        <v>0</v>
      </c>
      <c r="O89" s="1">
        <f t="shared" si="9"/>
        <v>0</v>
      </c>
      <c r="P89" s="1">
        <f t="shared" si="10"/>
        <v>0</v>
      </c>
      <c r="Q89" s="1">
        <f t="shared" si="11"/>
        <v>0</v>
      </c>
    </row>
    <row r="90" spans="2:17" x14ac:dyDescent="0.2">
      <c r="B90" s="1">
        <v>1</v>
      </c>
      <c r="C90" s="1">
        <v>0</v>
      </c>
      <c r="D90" s="1">
        <v>1</v>
      </c>
      <c r="E90" s="1">
        <v>1</v>
      </c>
      <c r="F90" s="1">
        <v>0</v>
      </c>
      <c r="G90" s="1">
        <v>1</v>
      </c>
      <c r="H90" s="4">
        <v>282669790.93290198</v>
      </c>
      <c r="I90" s="1">
        <v>11.625449785464999</v>
      </c>
      <c r="J90" s="11">
        <f t="shared" si="6"/>
        <v>0.85802505458277556</v>
      </c>
      <c r="K90" s="11">
        <f t="shared" si="7"/>
        <v>0.28155859686934437</v>
      </c>
      <c r="L90" s="11"/>
      <c r="M90" s="11"/>
      <c r="N90" s="1">
        <f t="shared" si="8"/>
        <v>0</v>
      </c>
      <c r="O90" s="1">
        <f t="shared" si="9"/>
        <v>0</v>
      </c>
      <c r="P90" s="1">
        <f t="shared" si="10"/>
        <v>0</v>
      </c>
      <c r="Q90" s="1">
        <f t="shared" si="11"/>
        <v>0</v>
      </c>
    </row>
    <row r="91" spans="2:17" x14ac:dyDescent="0.2">
      <c r="B91" s="1">
        <v>1</v>
      </c>
      <c r="C91" s="1">
        <v>0</v>
      </c>
      <c r="D91" s="1">
        <v>1</v>
      </c>
      <c r="E91" s="1">
        <v>1</v>
      </c>
      <c r="F91" s="1">
        <v>1</v>
      </c>
      <c r="G91" s="1">
        <v>0</v>
      </c>
      <c r="H91" s="4">
        <v>282669790.93290198</v>
      </c>
      <c r="I91" s="1">
        <v>11.704417701490801</v>
      </c>
      <c r="J91" s="11">
        <f t="shared" si="6"/>
        <v>0.85802505458277556</v>
      </c>
      <c r="K91" s="11">
        <f t="shared" si="7"/>
        <v>0.28347113324808471</v>
      </c>
      <c r="L91" s="11"/>
      <c r="M91" s="11"/>
      <c r="N91" s="1">
        <f t="shared" si="8"/>
        <v>0</v>
      </c>
      <c r="O91" s="1">
        <f t="shared" si="9"/>
        <v>0</v>
      </c>
      <c r="P91" s="1">
        <f t="shared" si="10"/>
        <v>0</v>
      </c>
      <c r="Q91" s="1">
        <f t="shared" si="11"/>
        <v>0</v>
      </c>
    </row>
    <row r="92" spans="2:17" x14ac:dyDescent="0.2">
      <c r="B92" s="1">
        <v>1</v>
      </c>
      <c r="C92" s="1">
        <v>0</v>
      </c>
      <c r="D92" s="1">
        <v>1</v>
      </c>
      <c r="E92" s="1">
        <v>1</v>
      </c>
      <c r="F92" s="1">
        <v>1</v>
      </c>
      <c r="G92" s="1">
        <v>1</v>
      </c>
      <c r="H92" s="4">
        <v>282669790.93290198</v>
      </c>
      <c r="I92" s="1">
        <v>11.783357374086499</v>
      </c>
      <c r="J92" s="11">
        <f t="shared" si="6"/>
        <v>0.85802505458277556</v>
      </c>
      <c r="K92" s="11">
        <f t="shared" si="7"/>
        <v>0.28538298559474906</v>
      </c>
      <c r="L92" s="11"/>
      <c r="M92" s="11"/>
      <c r="N92" s="1">
        <f t="shared" si="8"/>
        <v>0</v>
      </c>
      <c r="O92" s="1">
        <f t="shared" si="9"/>
        <v>0</v>
      </c>
      <c r="P92" s="1">
        <f t="shared" si="10"/>
        <v>0</v>
      </c>
      <c r="Q92" s="1">
        <f t="shared" si="11"/>
        <v>0</v>
      </c>
    </row>
    <row r="93" spans="2:17" x14ac:dyDescent="0.2">
      <c r="B93" s="15">
        <v>1</v>
      </c>
      <c r="C93" s="15">
        <v>1</v>
      </c>
      <c r="D93" s="15">
        <v>0</v>
      </c>
      <c r="E93" s="15">
        <v>0</v>
      </c>
      <c r="F93" s="15">
        <v>0</v>
      </c>
      <c r="G93" s="15">
        <v>0</v>
      </c>
      <c r="H93" s="16">
        <v>170846936.91526201</v>
      </c>
      <c r="I93" s="15">
        <v>9.5611702045544895</v>
      </c>
      <c r="J93" s="13">
        <f t="shared" si="6"/>
        <v>0.5185943354195014</v>
      </c>
      <c r="K93" s="13">
        <f t="shared" si="7"/>
        <v>0.23156348501794052</v>
      </c>
      <c r="L93" s="13"/>
      <c r="M93" s="13"/>
      <c r="N93" s="15">
        <f t="shared" si="8"/>
        <v>1</v>
      </c>
      <c r="O93" s="1">
        <f t="shared" si="9"/>
        <v>0</v>
      </c>
      <c r="P93" s="1">
        <f t="shared" si="10"/>
        <v>0</v>
      </c>
      <c r="Q93" s="1">
        <f t="shared" si="11"/>
        <v>0</v>
      </c>
    </row>
    <row r="94" spans="2:17" x14ac:dyDescent="0.2">
      <c r="B94" s="15">
        <v>1</v>
      </c>
      <c r="C94" s="15">
        <v>1</v>
      </c>
      <c r="D94" s="15">
        <v>0</v>
      </c>
      <c r="E94" s="15">
        <v>0</v>
      </c>
      <c r="F94" s="15">
        <v>0</v>
      </c>
      <c r="G94" s="15">
        <v>1</v>
      </c>
      <c r="H94" s="16">
        <v>170846936.91526201</v>
      </c>
      <c r="I94" s="15">
        <v>10.423791149269301</v>
      </c>
      <c r="J94" s="13">
        <f t="shared" si="6"/>
        <v>0.5185943354195014</v>
      </c>
      <c r="K94" s="13">
        <f t="shared" si="7"/>
        <v>0.25245543735579112</v>
      </c>
      <c r="L94" s="13"/>
      <c r="M94" s="13"/>
      <c r="N94" s="15">
        <f t="shared" si="8"/>
        <v>1</v>
      </c>
      <c r="O94" s="1">
        <f t="shared" si="9"/>
        <v>0</v>
      </c>
      <c r="P94" s="1">
        <f t="shared" si="10"/>
        <v>0</v>
      </c>
      <c r="Q94" s="1">
        <f t="shared" si="11"/>
        <v>0</v>
      </c>
    </row>
    <row r="95" spans="2:17" x14ac:dyDescent="0.2">
      <c r="B95" s="15">
        <v>1</v>
      </c>
      <c r="C95" s="15">
        <v>1</v>
      </c>
      <c r="D95" s="15">
        <v>0</v>
      </c>
      <c r="E95" s="15">
        <v>0</v>
      </c>
      <c r="F95" s="15">
        <v>1</v>
      </c>
      <c r="G95" s="15">
        <v>0</v>
      </c>
      <c r="H95" s="16">
        <v>170846936.91526201</v>
      </c>
      <c r="I95" s="15">
        <v>10.5557120651973</v>
      </c>
      <c r="J95" s="13">
        <f t="shared" si="6"/>
        <v>0.5185943354195014</v>
      </c>
      <c r="K95" s="13">
        <f t="shared" si="7"/>
        <v>0.2556504507679041</v>
      </c>
      <c r="L95" s="13"/>
      <c r="M95" s="13"/>
      <c r="N95" s="15">
        <f t="shared" si="8"/>
        <v>1</v>
      </c>
      <c r="O95" s="1">
        <f t="shared" si="9"/>
        <v>0</v>
      </c>
      <c r="P95" s="1">
        <f t="shared" si="10"/>
        <v>0</v>
      </c>
      <c r="Q95" s="1">
        <f t="shared" si="11"/>
        <v>0</v>
      </c>
    </row>
    <row r="96" spans="2:17" x14ac:dyDescent="0.2">
      <c r="B96" s="15">
        <v>1</v>
      </c>
      <c r="C96" s="15">
        <v>1</v>
      </c>
      <c r="D96" s="15">
        <v>0</v>
      </c>
      <c r="E96" s="15">
        <v>0</v>
      </c>
      <c r="F96" s="15">
        <v>1</v>
      </c>
      <c r="G96" s="15">
        <v>1</v>
      </c>
      <c r="H96" s="16">
        <v>170846936.91526201</v>
      </c>
      <c r="I96" s="15">
        <v>10.579919879820199</v>
      </c>
      <c r="J96" s="13">
        <f t="shared" si="6"/>
        <v>0.5185943354195014</v>
      </c>
      <c r="K96" s="13">
        <f t="shared" si="7"/>
        <v>0.25623674363779531</v>
      </c>
      <c r="L96" s="13"/>
      <c r="M96" s="13"/>
      <c r="N96" s="15">
        <f t="shared" si="8"/>
        <v>1</v>
      </c>
      <c r="O96" s="1">
        <f t="shared" si="9"/>
        <v>0</v>
      </c>
      <c r="P96" s="1">
        <f t="shared" si="10"/>
        <v>0</v>
      </c>
      <c r="Q96" s="1">
        <f t="shared" si="11"/>
        <v>0</v>
      </c>
    </row>
    <row r="97" spans="2:17" x14ac:dyDescent="0.2">
      <c r="B97" s="15">
        <v>1</v>
      </c>
      <c r="C97" s="15">
        <v>1</v>
      </c>
      <c r="D97" s="15">
        <v>0</v>
      </c>
      <c r="E97" s="15">
        <v>1</v>
      </c>
      <c r="F97" s="15">
        <v>0</v>
      </c>
      <c r="G97" s="15">
        <v>0</v>
      </c>
      <c r="H97" s="16">
        <v>170846936.91526201</v>
      </c>
      <c r="I97" s="15">
        <v>10.634979783229699</v>
      </c>
      <c r="J97" s="13">
        <f t="shared" si="6"/>
        <v>0.5185943354195014</v>
      </c>
      <c r="K97" s="13">
        <f t="shared" si="7"/>
        <v>0.25757024809859674</v>
      </c>
      <c r="L97" s="13"/>
      <c r="M97" s="13"/>
      <c r="N97" s="15">
        <f t="shared" si="8"/>
        <v>1</v>
      </c>
      <c r="O97" s="1">
        <f t="shared" si="9"/>
        <v>0</v>
      </c>
      <c r="P97" s="1">
        <f t="shared" si="10"/>
        <v>0</v>
      </c>
      <c r="Q97" s="1">
        <f t="shared" si="11"/>
        <v>0</v>
      </c>
    </row>
    <row r="98" spans="2:17" x14ac:dyDescent="0.2">
      <c r="B98" s="15">
        <v>1</v>
      </c>
      <c r="C98" s="15">
        <v>1</v>
      </c>
      <c r="D98" s="15">
        <v>0</v>
      </c>
      <c r="E98" s="15">
        <v>1</v>
      </c>
      <c r="F98" s="15">
        <v>0</v>
      </c>
      <c r="G98" s="15">
        <v>1</v>
      </c>
      <c r="H98" s="16">
        <v>170846936.91526201</v>
      </c>
      <c r="I98" s="15">
        <v>10.6359616188444</v>
      </c>
      <c r="J98" s="13">
        <f t="shared" si="6"/>
        <v>0.5185943354195014</v>
      </c>
      <c r="K98" s="13">
        <f t="shared" si="7"/>
        <v>0.25759402732977771</v>
      </c>
      <c r="L98" s="13"/>
      <c r="M98" s="13"/>
      <c r="N98" s="15">
        <f t="shared" si="8"/>
        <v>1</v>
      </c>
      <c r="O98" s="1">
        <f t="shared" si="9"/>
        <v>0</v>
      </c>
      <c r="P98" s="1">
        <f t="shared" si="10"/>
        <v>0</v>
      </c>
      <c r="Q98" s="1">
        <f t="shared" si="11"/>
        <v>0</v>
      </c>
    </row>
    <row r="99" spans="2:17" x14ac:dyDescent="0.2">
      <c r="B99" s="15">
        <v>1</v>
      </c>
      <c r="C99" s="15">
        <v>1</v>
      </c>
      <c r="D99" s="15">
        <v>0</v>
      </c>
      <c r="E99" s="15">
        <v>1</v>
      </c>
      <c r="F99" s="15">
        <v>1</v>
      </c>
      <c r="G99" s="15">
        <v>0</v>
      </c>
      <c r="H99" s="16">
        <v>170846936.91526201</v>
      </c>
      <c r="I99" s="15">
        <v>10.6361674340785</v>
      </c>
      <c r="J99" s="13">
        <f t="shared" si="6"/>
        <v>0.5185943354195014</v>
      </c>
      <c r="K99" s="13">
        <f t="shared" si="7"/>
        <v>0.25759901200130414</v>
      </c>
      <c r="L99" s="13"/>
      <c r="M99" s="13"/>
      <c r="N99" s="15">
        <f t="shared" si="8"/>
        <v>1</v>
      </c>
      <c r="O99" s="1">
        <f t="shared" si="9"/>
        <v>0</v>
      </c>
      <c r="P99" s="1">
        <f t="shared" si="10"/>
        <v>0</v>
      </c>
      <c r="Q99" s="1">
        <f t="shared" si="11"/>
        <v>0</v>
      </c>
    </row>
    <row r="100" spans="2:17" x14ac:dyDescent="0.2">
      <c r="B100" s="15">
        <v>1</v>
      </c>
      <c r="C100" s="15">
        <v>1</v>
      </c>
      <c r="D100" s="15">
        <v>0</v>
      </c>
      <c r="E100" s="15">
        <v>1</v>
      </c>
      <c r="F100" s="15">
        <v>1</v>
      </c>
      <c r="G100" s="15">
        <v>1</v>
      </c>
      <c r="H100" s="16">
        <v>170846936.91526201</v>
      </c>
      <c r="I100" s="15">
        <v>10.6362112746958</v>
      </c>
      <c r="J100" s="13">
        <f t="shared" si="6"/>
        <v>0.5185943354195014</v>
      </c>
      <c r="K100" s="13">
        <f t="shared" si="7"/>
        <v>0.25760007378411004</v>
      </c>
      <c r="L100" s="13"/>
      <c r="M100" s="13"/>
      <c r="N100" s="15">
        <f t="shared" si="8"/>
        <v>1</v>
      </c>
      <c r="O100" s="1">
        <f t="shared" si="9"/>
        <v>0</v>
      </c>
      <c r="P100" s="1">
        <f t="shared" si="10"/>
        <v>0</v>
      </c>
      <c r="Q100" s="1">
        <f t="shared" si="11"/>
        <v>0</v>
      </c>
    </row>
    <row r="101" spans="2:17" x14ac:dyDescent="0.2">
      <c r="B101" s="15">
        <v>1</v>
      </c>
      <c r="C101" s="15">
        <v>1</v>
      </c>
      <c r="D101" s="15">
        <v>1</v>
      </c>
      <c r="E101" s="15">
        <v>0</v>
      </c>
      <c r="F101" s="15">
        <v>0</v>
      </c>
      <c r="G101" s="15">
        <v>0</v>
      </c>
      <c r="H101" s="16">
        <v>170846936.91526201</v>
      </c>
      <c r="I101" s="15">
        <v>10.5859479739027</v>
      </c>
      <c r="J101" s="13">
        <f t="shared" si="6"/>
        <v>0.5185943354195014</v>
      </c>
      <c r="K101" s="13">
        <f t="shared" si="7"/>
        <v>0.25638273899651143</v>
      </c>
      <c r="L101" s="13"/>
      <c r="M101" s="13"/>
      <c r="N101" s="15">
        <f t="shared" si="8"/>
        <v>1</v>
      </c>
      <c r="O101" s="1">
        <f t="shared" si="9"/>
        <v>0</v>
      </c>
      <c r="P101" s="1">
        <f t="shared" si="10"/>
        <v>0</v>
      </c>
      <c r="Q101" s="1">
        <f t="shared" si="11"/>
        <v>0</v>
      </c>
    </row>
    <row r="102" spans="2:17" x14ac:dyDescent="0.2">
      <c r="B102" s="15">
        <v>1</v>
      </c>
      <c r="C102" s="15">
        <v>1</v>
      </c>
      <c r="D102" s="15">
        <v>1</v>
      </c>
      <c r="E102" s="15">
        <v>0</v>
      </c>
      <c r="F102" s="15">
        <v>0</v>
      </c>
      <c r="G102" s="15">
        <v>1</v>
      </c>
      <c r="H102" s="16">
        <v>170846936.91526201</v>
      </c>
      <c r="I102" s="15">
        <v>10.5859500459507</v>
      </c>
      <c r="J102" s="13">
        <f t="shared" si="6"/>
        <v>0.5185943354195014</v>
      </c>
      <c r="K102" s="13">
        <f t="shared" si="7"/>
        <v>0.25638278917976787</v>
      </c>
      <c r="L102" s="13"/>
      <c r="M102" s="13"/>
      <c r="N102" s="15">
        <f t="shared" si="8"/>
        <v>1</v>
      </c>
      <c r="O102" s="1">
        <f t="shared" si="9"/>
        <v>0</v>
      </c>
      <c r="P102" s="1">
        <f t="shared" si="10"/>
        <v>0</v>
      </c>
      <c r="Q102" s="1">
        <f t="shared" si="11"/>
        <v>0</v>
      </c>
    </row>
    <row r="103" spans="2:17" x14ac:dyDescent="0.2">
      <c r="B103" s="15">
        <v>1</v>
      </c>
      <c r="C103" s="15">
        <v>1</v>
      </c>
      <c r="D103" s="15">
        <v>1</v>
      </c>
      <c r="E103" s="15">
        <v>0</v>
      </c>
      <c r="F103" s="15">
        <v>1</v>
      </c>
      <c r="G103" s="15">
        <v>0</v>
      </c>
      <c r="H103" s="16">
        <v>170846936.91526201</v>
      </c>
      <c r="I103" s="15">
        <v>10.585950505274001</v>
      </c>
      <c r="J103" s="13">
        <f t="shared" si="6"/>
        <v>0.5185943354195014</v>
      </c>
      <c r="K103" s="13">
        <f t="shared" si="7"/>
        <v>0.25638280030419114</v>
      </c>
      <c r="L103" s="13"/>
      <c r="M103" s="13"/>
      <c r="N103" s="15">
        <f t="shared" si="8"/>
        <v>1</v>
      </c>
      <c r="O103" s="1">
        <f t="shared" si="9"/>
        <v>0</v>
      </c>
      <c r="P103" s="1">
        <f t="shared" si="10"/>
        <v>0</v>
      </c>
      <c r="Q103" s="1">
        <f t="shared" si="11"/>
        <v>0</v>
      </c>
    </row>
    <row r="104" spans="2:17" x14ac:dyDescent="0.2">
      <c r="B104" s="15">
        <v>1</v>
      </c>
      <c r="C104" s="15">
        <v>1</v>
      </c>
      <c r="D104" s="15">
        <v>1</v>
      </c>
      <c r="E104" s="15">
        <v>0</v>
      </c>
      <c r="F104" s="15">
        <v>1</v>
      </c>
      <c r="G104" s="15">
        <v>1</v>
      </c>
      <c r="H104" s="16">
        <v>170846936.91526201</v>
      </c>
      <c r="I104" s="15">
        <v>10.585950608403101</v>
      </c>
      <c r="J104" s="13">
        <f t="shared" si="6"/>
        <v>0.5185943354195014</v>
      </c>
      <c r="K104" s="13">
        <f t="shared" si="7"/>
        <v>0.25638280280189102</v>
      </c>
      <c r="L104" s="13"/>
      <c r="M104" s="13"/>
      <c r="N104" s="15">
        <f t="shared" si="8"/>
        <v>1</v>
      </c>
      <c r="O104" s="1">
        <f t="shared" si="9"/>
        <v>0</v>
      </c>
      <c r="P104" s="1">
        <f t="shared" si="10"/>
        <v>0</v>
      </c>
      <c r="Q104" s="1">
        <f t="shared" si="11"/>
        <v>0</v>
      </c>
    </row>
    <row r="105" spans="2:17" x14ac:dyDescent="0.2">
      <c r="B105" s="15">
        <v>1</v>
      </c>
      <c r="C105" s="15">
        <v>1</v>
      </c>
      <c r="D105" s="15">
        <v>1</v>
      </c>
      <c r="E105" s="15">
        <v>1</v>
      </c>
      <c r="F105" s="15">
        <v>0</v>
      </c>
      <c r="G105" s="15">
        <v>0</v>
      </c>
      <c r="H105" s="16">
        <v>170846936.91526201</v>
      </c>
      <c r="I105" s="15">
        <v>10.6362234013011</v>
      </c>
      <c r="J105" s="13">
        <f t="shared" si="6"/>
        <v>0.5185943354195014</v>
      </c>
      <c r="K105" s="13">
        <f t="shared" si="7"/>
        <v>0.25760036748027115</v>
      </c>
      <c r="L105" s="13"/>
      <c r="M105" s="13"/>
      <c r="N105" s="15">
        <f t="shared" si="8"/>
        <v>1</v>
      </c>
      <c r="O105" s="1">
        <f t="shared" si="9"/>
        <v>0</v>
      </c>
      <c r="P105" s="1">
        <f t="shared" si="10"/>
        <v>0</v>
      </c>
      <c r="Q105" s="1">
        <f t="shared" si="11"/>
        <v>0</v>
      </c>
    </row>
    <row r="106" spans="2:17" x14ac:dyDescent="0.2">
      <c r="B106" s="15">
        <v>1</v>
      </c>
      <c r="C106" s="15">
        <v>1</v>
      </c>
      <c r="D106" s="15">
        <v>1</v>
      </c>
      <c r="E106" s="15">
        <v>1</v>
      </c>
      <c r="F106" s="15">
        <v>0</v>
      </c>
      <c r="G106" s="15">
        <v>1</v>
      </c>
      <c r="H106" s="16">
        <v>170846936.91526201</v>
      </c>
      <c r="I106" s="15">
        <v>10.6362234066957</v>
      </c>
      <c r="J106" s="13">
        <f t="shared" si="6"/>
        <v>0.5185943354195014</v>
      </c>
      <c r="K106" s="13">
        <f t="shared" si="7"/>
        <v>0.25760036761092381</v>
      </c>
      <c r="L106" s="13"/>
      <c r="M106" s="13"/>
      <c r="N106" s="15">
        <f t="shared" si="8"/>
        <v>1</v>
      </c>
      <c r="O106" s="1">
        <f t="shared" si="9"/>
        <v>0</v>
      </c>
      <c r="P106" s="1">
        <f t="shared" si="10"/>
        <v>0</v>
      </c>
      <c r="Q106" s="1">
        <f t="shared" si="11"/>
        <v>0</v>
      </c>
    </row>
    <row r="107" spans="2:17" x14ac:dyDescent="0.2">
      <c r="B107" s="15">
        <v>1</v>
      </c>
      <c r="C107" s="15">
        <v>1</v>
      </c>
      <c r="D107" s="15">
        <v>1</v>
      </c>
      <c r="E107" s="15">
        <v>1</v>
      </c>
      <c r="F107" s="15">
        <v>1</v>
      </c>
      <c r="G107" s="15">
        <v>0</v>
      </c>
      <c r="H107" s="16">
        <v>170846936.91526201</v>
      </c>
      <c r="I107" s="15">
        <v>10.6362234079511</v>
      </c>
      <c r="J107" s="13">
        <f t="shared" si="6"/>
        <v>0.5185943354195014</v>
      </c>
      <c r="K107" s="13">
        <f t="shared" si="7"/>
        <v>0.25760036764132854</v>
      </c>
      <c r="L107" s="13"/>
      <c r="M107" s="13"/>
      <c r="N107" s="15">
        <f t="shared" si="8"/>
        <v>1</v>
      </c>
      <c r="O107" s="1">
        <f t="shared" si="9"/>
        <v>0</v>
      </c>
      <c r="P107" s="1">
        <f t="shared" si="10"/>
        <v>0</v>
      </c>
      <c r="Q107" s="1">
        <f t="shared" si="11"/>
        <v>0</v>
      </c>
    </row>
    <row r="108" spans="2:17" x14ac:dyDescent="0.2">
      <c r="B108" s="15">
        <v>1</v>
      </c>
      <c r="C108" s="15">
        <v>1</v>
      </c>
      <c r="D108" s="15">
        <v>1</v>
      </c>
      <c r="E108" s="15">
        <v>1</v>
      </c>
      <c r="F108" s="15">
        <v>1</v>
      </c>
      <c r="G108" s="15">
        <v>1</v>
      </c>
      <c r="H108" s="16">
        <v>170846936.91526201</v>
      </c>
      <c r="I108" s="15">
        <v>10.636223408246201</v>
      </c>
      <c r="J108" s="13">
        <f t="shared" si="6"/>
        <v>0.5185943354195014</v>
      </c>
      <c r="K108" s="13">
        <f t="shared" si="7"/>
        <v>0.2576003676484756</v>
      </c>
      <c r="L108" s="13"/>
      <c r="M108" s="13"/>
      <c r="N108" s="15">
        <f t="shared" si="8"/>
        <v>1</v>
      </c>
      <c r="O108" s="1">
        <f t="shared" si="9"/>
        <v>0</v>
      </c>
      <c r="P108" s="1">
        <f t="shared" si="10"/>
        <v>0</v>
      </c>
      <c r="Q108" s="1">
        <f t="shared" si="11"/>
        <v>0</v>
      </c>
    </row>
    <row r="109" spans="2:17" x14ac:dyDescent="0.2">
      <c r="B109" s="1">
        <v>1</v>
      </c>
      <c r="C109" s="1">
        <v>2</v>
      </c>
      <c r="D109" s="1">
        <v>0</v>
      </c>
      <c r="E109" s="1">
        <v>0</v>
      </c>
      <c r="F109" s="1">
        <v>0</v>
      </c>
      <c r="G109" s="1">
        <v>0</v>
      </c>
      <c r="H109" s="4">
        <v>281478501.91729498</v>
      </c>
      <c r="I109" s="1">
        <v>8.4181481759950607</v>
      </c>
      <c r="J109" s="11">
        <f t="shared" si="6"/>
        <v>0.854408977253583</v>
      </c>
      <c r="K109" s="11">
        <f t="shared" si="7"/>
        <v>0.20388045472742072</v>
      </c>
      <c r="L109" s="11"/>
      <c r="M109" s="11"/>
      <c r="N109" s="1">
        <f t="shared" si="8"/>
        <v>0</v>
      </c>
      <c r="O109" s="1">
        <f t="shared" si="9"/>
        <v>0</v>
      </c>
      <c r="P109" s="1">
        <f t="shared" si="10"/>
        <v>0</v>
      </c>
      <c r="Q109" s="1">
        <f t="shared" si="11"/>
        <v>0</v>
      </c>
    </row>
    <row r="110" spans="2:17" x14ac:dyDescent="0.2">
      <c r="B110" s="1">
        <v>1</v>
      </c>
      <c r="C110" s="1">
        <v>2</v>
      </c>
      <c r="D110" s="1">
        <v>0</v>
      </c>
      <c r="E110" s="1">
        <v>0</v>
      </c>
      <c r="F110" s="1">
        <v>0</v>
      </c>
      <c r="G110" s="1">
        <v>1</v>
      </c>
      <c r="H110" s="4">
        <v>281478501.91729498</v>
      </c>
      <c r="I110" s="1">
        <v>9.8968652626918594</v>
      </c>
      <c r="J110" s="11">
        <f t="shared" si="6"/>
        <v>0.854408977253583</v>
      </c>
      <c r="K110" s="11">
        <f t="shared" si="7"/>
        <v>0.23969373643094857</v>
      </c>
      <c r="L110" s="11"/>
      <c r="M110" s="11"/>
      <c r="N110" s="1">
        <f t="shared" si="8"/>
        <v>0</v>
      </c>
      <c r="O110" s="1">
        <f t="shared" si="9"/>
        <v>0</v>
      </c>
      <c r="P110" s="1">
        <f t="shared" si="10"/>
        <v>0</v>
      </c>
      <c r="Q110" s="1">
        <f t="shared" si="11"/>
        <v>0</v>
      </c>
    </row>
    <row r="111" spans="2:17" x14ac:dyDescent="0.2">
      <c r="B111" s="1">
        <v>1</v>
      </c>
      <c r="C111" s="1">
        <v>2</v>
      </c>
      <c r="D111" s="1">
        <v>0</v>
      </c>
      <c r="E111" s="1">
        <v>0</v>
      </c>
      <c r="F111" s="1">
        <v>1</v>
      </c>
      <c r="G111" s="1">
        <v>0</v>
      </c>
      <c r="H111" s="4">
        <v>281478501.91729498</v>
      </c>
      <c r="I111" s="1">
        <v>10.431706648379301</v>
      </c>
      <c r="J111" s="11">
        <f t="shared" si="6"/>
        <v>0.854408977253583</v>
      </c>
      <c r="K111" s="11">
        <f t="shared" si="7"/>
        <v>0.25264714407372979</v>
      </c>
      <c r="L111" s="11"/>
      <c r="M111" s="11"/>
      <c r="N111" s="1">
        <f t="shared" si="8"/>
        <v>0</v>
      </c>
      <c r="O111" s="1">
        <f t="shared" si="9"/>
        <v>0</v>
      </c>
      <c r="P111" s="1">
        <f t="shared" si="10"/>
        <v>0</v>
      </c>
      <c r="Q111" s="1">
        <f t="shared" si="11"/>
        <v>0</v>
      </c>
    </row>
    <row r="112" spans="2:17" x14ac:dyDescent="0.2">
      <c r="B112" s="1">
        <v>1</v>
      </c>
      <c r="C112" s="1">
        <v>2</v>
      </c>
      <c r="D112" s="1">
        <v>0</v>
      </c>
      <c r="E112" s="1">
        <v>0</v>
      </c>
      <c r="F112" s="1">
        <v>1</v>
      </c>
      <c r="G112" s="1">
        <v>1</v>
      </c>
      <c r="H112" s="4">
        <v>281478501.91729498</v>
      </c>
      <c r="I112" s="1">
        <v>10.7111249033332</v>
      </c>
      <c r="J112" s="11">
        <f t="shared" si="6"/>
        <v>0.854408977253583</v>
      </c>
      <c r="K112" s="11">
        <f t="shared" si="7"/>
        <v>0.25941441873890991</v>
      </c>
      <c r="L112" s="11"/>
      <c r="M112" s="11"/>
      <c r="N112" s="1">
        <f t="shared" si="8"/>
        <v>0</v>
      </c>
      <c r="O112" s="1">
        <f t="shared" si="9"/>
        <v>0</v>
      </c>
      <c r="P112" s="1">
        <f t="shared" si="10"/>
        <v>0</v>
      </c>
      <c r="Q112" s="1">
        <f t="shared" si="11"/>
        <v>0</v>
      </c>
    </row>
    <row r="113" spans="2:17" x14ac:dyDescent="0.2">
      <c r="B113" s="1">
        <v>1</v>
      </c>
      <c r="C113" s="1">
        <v>2</v>
      </c>
      <c r="D113" s="1">
        <v>0</v>
      </c>
      <c r="E113" s="1">
        <v>1</v>
      </c>
      <c r="F113" s="1">
        <v>0</v>
      </c>
      <c r="G113" s="1">
        <v>0</v>
      </c>
      <c r="H113" s="4">
        <v>281478501.91729498</v>
      </c>
      <c r="I113" s="1">
        <v>10.9699787560369</v>
      </c>
      <c r="J113" s="11">
        <f t="shared" si="6"/>
        <v>0.854408977253583</v>
      </c>
      <c r="K113" s="11">
        <f t="shared" si="7"/>
        <v>0.26568364091150926</v>
      </c>
      <c r="L113" s="11"/>
      <c r="M113" s="11"/>
      <c r="N113" s="1">
        <f t="shared" si="8"/>
        <v>0</v>
      </c>
      <c r="O113" s="1">
        <f t="shared" si="9"/>
        <v>0</v>
      </c>
      <c r="P113" s="1">
        <f t="shared" si="10"/>
        <v>0</v>
      </c>
      <c r="Q113" s="1">
        <f t="shared" si="11"/>
        <v>0</v>
      </c>
    </row>
    <row r="114" spans="2:17" x14ac:dyDescent="0.2">
      <c r="B114" s="1">
        <v>1</v>
      </c>
      <c r="C114" s="1">
        <v>2</v>
      </c>
      <c r="D114" s="1">
        <v>0</v>
      </c>
      <c r="E114" s="1">
        <v>1</v>
      </c>
      <c r="F114" s="1">
        <v>0</v>
      </c>
      <c r="G114" s="1">
        <v>1</v>
      </c>
      <c r="H114" s="4">
        <v>281478501.91729498</v>
      </c>
      <c r="I114" s="1">
        <v>11.1201100202176</v>
      </c>
      <c r="J114" s="11">
        <f t="shared" si="6"/>
        <v>0.854408977253583</v>
      </c>
      <c r="K114" s="11">
        <f t="shared" si="7"/>
        <v>0.26931969361217883</v>
      </c>
      <c r="L114" s="11"/>
      <c r="M114" s="11"/>
      <c r="N114" s="1">
        <f t="shared" si="8"/>
        <v>0</v>
      </c>
      <c r="O114" s="1">
        <f t="shared" si="9"/>
        <v>0</v>
      </c>
      <c r="P114" s="1">
        <f t="shared" si="10"/>
        <v>0</v>
      </c>
      <c r="Q114" s="1">
        <f t="shared" si="11"/>
        <v>0</v>
      </c>
    </row>
    <row r="115" spans="2:17" x14ac:dyDescent="0.2">
      <c r="B115" s="1">
        <v>1</v>
      </c>
      <c r="C115" s="1">
        <v>2</v>
      </c>
      <c r="D115" s="1">
        <v>0</v>
      </c>
      <c r="E115" s="1">
        <v>1</v>
      </c>
      <c r="F115" s="1">
        <v>1</v>
      </c>
      <c r="G115" s="1">
        <v>0</v>
      </c>
      <c r="H115" s="4">
        <v>281478501.91729498</v>
      </c>
      <c r="I115" s="1">
        <v>11.253423352941001</v>
      </c>
      <c r="J115" s="11">
        <f t="shared" si="6"/>
        <v>0.854408977253583</v>
      </c>
      <c r="K115" s="11">
        <f t="shared" si="7"/>
        <v>0.27254843018566666</v>
      </c>
      <c r="L115" s="11"/>
      <c r="M115" s="11"/>
      <c r="N115" s="1">
        <f t="shared" si="8"/>
        <v>0</v>
      </c>
      <c r="O115" s="1">
        <f t="shared" si="9"/>
        <v>0</v>
      </c>
      <c r="P115" s="1">
        <f t="shared" si="10"/>
        <v>0</v>
      </c>
      <c r="Q115" s="1">
        <f t="shared" si="11"/>
        <v>0</v>
      </c>
    </row>
    <row r="116" spans="2:17" x14ac:dyDescent="0.2">
      <c r="B116" s="1">
        <v>1</v>
      </c>
      <c r="C116" s="1">
        <v>2</v>
      </c>
      <c r="D116" s="1">
        <v>0</v>
      </c>
      <c r="E116" s="1">
        <v>1</v>
      </c>
      <c r="F116" s="1">
        <v>1</v>
      </c>
      <c r="G116" s="1">
        <v>1</v>
      </c>
      <c r="H116" s="4">
        <v>281478501.91729498</v>
      </c>
      <c r="I116" s="1">
        <v>11.3789091376487</v>
      </c>
      <c r="J116" s="11">
        <f t="shared" si="6"/>
        <v>0.854408977253583</v>
      </c>
      <c r="K116" s="11">
        <f t="shared" si="7"/>
        <v>0.27558759014260203</v>
      </c>
      <c r="L116" s="11"/>
      <c r="M116" s="11"/>
      <c r="N116" s="1">
        <f t="shared" si="8"/>
        <v>0</v>
      </c>
      <c r="O116" s="1">
        <f t="shared" si="9"/>
        <v>0</v>
      </c>
      <c r="P116" s="1">
        <f t="shared" si="10"/>
        <v>0</v>
      </c>
      <c r="Q116" s="1">
        <f t="shared" si="11"/>
        <v>0</v>
      </c>
    </row>
    <row r="117" spans="2:17" x14ac:dyDescent="0.2">
      <c r="B117" s="1">
        <v>1</v>
      </c>
      <c r="C117" s="1">
        <v>2</v>
      </c>
      <c r="D117" s="1">
        <v>1</v>
      </c>
      <c r="E117" s="1">
        <v>0</v>
      </c>
      <c r="F117" s="1">
        <v>0</v>
      </c>
      <c r="G117" s="1">
        <v>0</v>
      </c>
      <c r="H117" s="4">
        <v>281478501.91729498</v>
      </c>
      <c r="I117" s="1">
        <v>11.4296905633968</v>
      </c>
      <c r="J117" s="11">
        <f t="shared" si="6"/>
        <v>0.854408977253583</v>
      </c>
      <c r="K117" s="11">
        <f t="shared" si="7"/>
        <v>0.27681747347997937</v>
      </c>
      <c r="L117" s="11"/>
      <c r="M117" s="11"/>
      <c r="N117" s="1">
        <f t="shared" si="8"/>
        <v>0</v>
      </c>
      <c r="O117" s="1">
        <f t="shared" si="9"/>
        <v>0</v>
      </c>
      <c r="P117" s="1">
        <f t="shared" si="10"/>
        <v>0</v>
      </c>
      <c r="Q117" s="1">
        <f t="shared" si="11"/>
        <v>0</v>
      </c>
    </row>
    <row r="118" spans="2:17" x14ac:dyDescent="0.2">
      <c r="B118" s="1">
        <v>1</v>
      </c>
      <c r="C118" s="1">
        <v>2</v>
      </c>
      <c r="D118" s="1">
        <v>1</v>
      </c>
      <c r="E118" s="1">
        <v>0</v>
      </c>
      <c r="F118" s="1">
        <v>0</v>
      </c>
      <c r="G118" s="1">
        <v>1</v>
      </c>
      <c r="H118" s="4">
        <v>281478501.91729498</v>
      </c>
      <c r="I118" s="1">
        <v>11.5496205509964</v>
      </c>
      <c r="J118" s="11">
        <f t="shared" si="6"/>
        <v>0.854408977253583</v>
      </c>
      <c r="K118" s="11">
        <f t="shared" si="7"/>
        <v>0.27972207671290711</v>
      </c>
      <c r="L118" s="11"/>
      <c r="M118" s="11"/>
      <c r="N118" s="1">
        <f t="shared" si="8"/>
        <v>0</v>
      </c>
      <c r="O118" s="1">
        <f t="shared" si="9"/>
        <v>0</v>
      </c>
      <c r="P118" s="1">
        <f t="shared" si="10"/>
        <v>0</v>
      </c>
      <c r="Q118" s="1">
        <f t="shared" si="11"/>
        <v>0</v>
      </c>
    </row>
    <row r="119" spans="2:17" x14ac:dyDescent="0.2">
      <c r="B119" s="1">
        <v>1</v>
      </c>
      <c r="C119" s="1">
        <v>2</v>
      </c>
      <c r="D119" s="1">
        <v>1</v>
      </c>
      <c r="E119" s="1">
        <v>0</v>
      </c>
      <c r="F119" s="1">
        <v>1</v>
      </c>
      <c r="G119" s="1">
        <v>0</v>
      </c>
      <c r="H119" s="4">
        <v>281478501.91729498</v>
      </c>
      <c r="I119" s="1">
        <v>11.6686597684918</v>
      </c>
      <c r="J119" s="11">
        <f t="shared" si="6"/>
        <v>0.854408977253583</v>
      </c>
      <c r="K119" s="11">
        <f t="shared" si="7"/>
        <v>0.28260510624457602</v>
      </c>
      <c r="L119" s="11"/>
      <c r="M119" s="11"/>
      <c r="N119" s="1">
        <f t="shared" si="8"/>
        <v>0</v>
      </c>
      <c r="O119" s="1">
        <f t="shared" si="9"/>
        <v>0</v>
      </c>
      <c r="P119" s="1">
        <f t="shared" si="10"/>
        <v>0</v>
      </c>
      <c r="Q119" s="1">
        <f t="shared" si="11"/>
        <v>0</v>
      </c>
    </row>
    <row r="120" spans="2:17" x14ac:dyDescent="0.2">
      <c r="B120" s="1">
        <v>1</v>
      </c>
      <c r="C120" s="1">
        <v>2</v>
      </c>
      <c r="D120" s="1">
        <v>1</v>
      </c>
      <c r="E120" s="1">
        <v>0</v>
      </c>
      <c r="F120" s="1">
        <v>1</v>
      </c>
      <c r="G120" s="1">
        <v>1</v>
      </c>
      <c r="H120" s="4">
        <v>281478501.91729498</v>
      </c>
      <c r="I120" s="1">
        <v>11.787259158749899</v>
      </c>
      <c r="J120" s="11">
        <f t="shared" si="6"/>
        <v>0.854408977253583</v>
      </c>
      <c r="K120" s="11">
        <f t="shared" si="7"/>
        <v>0.28547748353120628</v>
      </c>
      <c r="L120" s="11"/>
      <c r="M120" s="11"/>
      <c r="N120" s="1">
        <f t="shared" si="8"/>
        <v>0</v>
      </c>
      <c r="O120" s="1">
        <f t="shared" si="9"/>
        <v>0</v>
      </c>
      <c r="P120" s="1">
        <f t="shared" si="10"/>
        <v>0</v>
      </c>
      <c r="Q120" s="1">
        <f t="shared" si="11"/>
        <v>0</v>
      </c>
    </row>
    <row r="121" spans="2:17" x14ac:dyDescent="0.2">
      <c r="B121" s="1">
        <v>1</v>
      </c>
      <c r="C121" s="1">
        <v>2</v>
      </c>
      <c r="D121" s="1">
        <v>1</v>
      </c>
      <c r="E121" s="1">
        <v>1</v>
      </c>
      <c r="F121" s="1">
        <v>0</v>
      </c>
      <c r="G121" s="1">
        <v>0</v>
      </c>
      <c r="H121" s="4">
        <v>281478501.91729498</v>
      </c>
      <c r="I121" s="1">
        <v>11.9766049347296</v>
      </c>
      <c r="J121" s="11">
        <f t="shared" si="6"/>
        <v>0.854408977253583</v>
      </c>
      <c r="K121" s="11">
        <f t="shared" si="7"/>
        <v>0.29006327866101161</v>
      </c>
      <c r="L121" s="11"/>
      <c r="M121" s="11"/>
      <c r="N121" s="1">
        <f t="shared" si="8"/>
        <v>0</v>
      </c>
      <c r="O121" s="1">
        <f t="shared" si="9"/>
        <v>0</v>
      </c>
      <c r="P121" s="1">
        <f t="shared" si="10"/>
        <v>0</v>
      </c>
      <c r="Q121" s="1">
        <f t="shared" si="11"/>
        <v>0</v>
      </c>
    </row>
    <row r="122" spans="2:17" x14ac:dyDescent="0.2">
      <c r="B122" s="1">
        <v>1</v>
      </c>
      <c r="C122" s="1">
        <v>2</v>
      </c>
      <c r="D122" s="1">
        <v>1</v>
      </c>
      <c r="E122" s="1">
        <v>1</v>
      </c>
      <c r="F122" s="1">
        <v>0</v>
      </c>
      <c r="G122" s="1">
        <v>1</v>
      </c>
      <c r="H122" s="4">
        <v>281478501.91729498</v>
      </c>
      <c r="I122" s="1">
        <v>12.094877774101599</v>
      </c>
      <c r="J122" s="11">
        <f t="shared" si="6"/>
        <v>0.854408977253583</v>
      </c>
      <c r="K122" s="11">
        <f t="shared" si="7"/>
        <v>0.29292774716036968</v>
      </c>
      <c r="L122" s="11"/>
      <c r="M122" s="11"/>
      <c r="N122" s="1">
        <f t="shared" si="8"/>
        <v>0</v>
      </c>
      <c r="O122" s="1">
        <f t="shared" si="9"/>
        <v>0</v>
      </c>
      <c r="P122" s="1">
        <f t="shared" si="10"/>
        <v>0</v>
      </c>
      <c r="Q122" s="1">
        <f t="shared" si="11"/>
        <v>0</v>
      </c>
    </row>
    <row r="123" spans="2:17" x14ac:dyDescent="0.2">
      <c r="B123" s="1">
        <v>1</v>
      </c>
      <c r="C123" s="1">
        <v>2</v>
      </c>
      <c r="D123" s="1">
        <v>1</v>
      </c>
      <c r="E123" s="1">
        <v>1</v>
      </c>
      <c r="F123" s="1">
        <v>1</v>
      </c>
      <c r="G123" s="1">
        <v>0</v>
      </c>
      <c r="H123" s="4">
        <v>281478501.91729498</v>
      </c>
      <c r="I123" s="1">
        <v>12.213096584314499</v>
      </c>
      <c r="J123" s="11">
        <f t="shared" si="6"/>
        <v>0.854408977253583</v>
      </c>
      <c r="K123" s="11">
        <f t="shared" si="7"/>
        <v>0.2957909071190255</v>
      </c>
      <c r="L123" s="11"/>
      <c r="M123" s="11"/>
      <c r="N123" s="1">
        <f t="shared" si="8"/>
        <v>0</v>
      </c>
      <c r="O123" s="1">
        <f t="shared" si="9"/>
        <v>0</v>
      </c>
      <c r="P123" s="1">
        <f t="shared" si="10"/>
        <v>0</v>
      </c>
      <c r="Q123" s="1">
        <f t="shared" si="11"/>
        <v>0</v>
      </c>
    </row>
    <row r="124" spans="2:17" x14ac:dyDescent="0.2">
      <c r="B124" s="1">
        <v>1</v>
      </c>
      <c r="C124" s="1">
        <v>2</v>
      </c>
      <c r="D124" s="1">
        <v>1</v>
      </c>
      <c r="E124" s="1">
        <v>1</v>
      </c>
      <c r="F124" s="1">
        <v>1</v>
      </c>
      <c r="G124" s="1">
        <v>1</v>
      </c>
      <c r="H124" s="4">
        <v>281478501.91729498</v>
      </c>
      <c r="I124" s="1">
        <v>12.3312884452096</v>
      </c>
      <c r="J124" s="11">
        <f t="shared" si="6"/>
        <v>0.854408977253583</v>
      </c>
      <c r="K124" s="11">
        <f t="shared" si="7"/>
        <v>0.29865341438791482</v>
      </c>
      <c r="L124" s="11"/>
      <c r="M124" s="11"/>
      <c r="N124" s="1">
        <f t="shared" si="8"/>
        <v>0</v>
      </c>
      <c r="O124" s="1">
        <f t="shared" si="9"/>
        <v>0</v>
      </c>
      <c r="P124" s="1">
        <f t="shared" si="10"/>
        <v>0</v>
      </c>
      <c r="Q124" s="1">
        <f t="shared" si="11"/>
        <v>0</v>
      </c>
    </row>
    <row r="125" spans="2:17" x14ac:dyDescent="0.2">
      <c r="B125" s="23">
        <v>1</v>
      </c>
      <c r="C125" s="23">
        <v>3</v>
      </c>
      <c r="D125" s="23">
        <v>0</v>
      </c>
      <c r="E125" s="23">
        <v>0</v>
      </c>
      <c r="F125" s="23">
        <v>0</v>
      </c>
      <c r="G125" s="23">
        <v>0</v>
      </c>
      <c r="H125" s="24">
        <v>224030974.094183</v>
      </c>
      <c r="I125" s="23">
        <v>9.0102512248056499</v>
      </c>
      <c r="J125" s="25">
        <f t="shared" si="6"/>
        <v>0.68003088742165052</v>
      </c>
      <c r="K125" s="25">
        <f t="shared" si="7"/>
        <v>0.2182206915958132</v>
      </c>
      <c r="L125" s="25"/>
      <c r="M125" s="25"/>
      <c r="N125" s="23">
        <f t="shared" si="8"/>
        <v>0</v>
      </c>
      <c r="O125" s="23">
        <f t="shared" si="9"/>
        <v>0</v>
      </c>
      <c r="P125" s="23">
        <f t="shared" si="10"/>
        <v>1</v>
      </c>
      <c r="Q125" s="23">
        <f t="shared" si="11"/>
        <v>1</v>
      </c>
    </row>
    <row r="126" spans="2:17" x14ac:dyDescent="0.2">
      <c r="B126" s="23">
        <v>1</v>
      </c>
      <c r="C126" s="23">
        <v>3</v>
      </c>
      <c r="D126" s="23">
        <v>0</v>
      </c>
      <c r="E126" s="23">
        <v>0</v>
      </c>
      <c r="F126" s="23">
        <v>0</v>
      </c>
      <c r="G126" s="23">
        <v>1</v>
      </c>
      <c r="H126" s="24">
        <v>224030974.094183</v>
      </c>
      <c r="I126" s="23">
        <v>11.282925138609301</v>
      </c>
      <c r="J126" s="25">
        <f t="shared" si="6"/>
        <v>0.68003088742165052</v>
      </c>
      <c r="K126" s="25">
        <f t="shared" si="7"/>
        <v>0.27326293857297157</v>
      </c>
      <c r="L126" s="25"/>
      <c r="M126" s="25"/>
      <c r="N126" s="23">
        <f t="shared" si="8"/>
        <v>0</v>
      </c>
      <c r="O126" s="23">
        <f t="shared" si="9"/>
        <v>0</v>
      </c>
      <c r="P126" s="23">
        <f t="shared" si="10"/>
        <v>1</v>
      </c>
      <c r="Q126" s="23">
        <f t="shared" si="11"/>
        <v>1</v>
      </c>
    </row>
    <row r="127" spans="2:17" x14ac:dyDescent="0.2">
      <c r="B127" s="23">
        <v>1</v>
      </c>
      <c r="C127" s="23">
        <v>3</v>
      </c>
      <c r="D127" s="23">
        <v>0</v>
      </c>
      <c r="E127" s="23">
        <v>0</v>
      </c>
      <c r="F127" s="23">
        <v>1</v>
      </c>
      <c r="G127" s="23">
        <v>0</v>
      </c>
      <c r="H127" s="24">
        <v>224030974.094183</v>
      </c>
      <c r="I127" s="23">
        <v>12.6242449395614</v>
      </c>
      <c r="J127" s="25">
        <f t="shared" si="6"/>
        <v>0.68003088742165052</v>
      </c>
      <c r="K127" s="25">
        <f t="shared" si="7"/>
        <v>0.30574857380244197</v>
      </c>
      <c r="L127" s="25"/>
      <c r="M127" s="25"/>
      <c r="N127" s="23">
        <f t="shared" si="8"/>
        <v>0</v>
      </c>
      <c r="O127" s="23">
        <f t="shared" si="9"/>
        <v>0</v>
      </c>
      <c r="P127" s="23">
        <f t="shared" si="10"/>
        <v>1</v>
      </c>
      <c r="Q127" s="23">
        <f t="shared" si="11"/>
        <v>1</v>
      </c>
    </row>
    <row r="128" spans="2:17" x14ac:dyDescent="0.2">
      <c r="B128" s="23">
        <v>1</v>
      </c>
      <c r="C128" s="23">
        <v>3</v>
      </c>
      <c r="D128" s="23">
        <v>0</v>
      </c>
      <c r="E128" s="23">
        <v>0</v>
      </c>
      <c r="F128" s="23">
        <v>1</v>
      </c>
      <c r="G128" s="23">
        <v>1</v>
      </c>
      <c r="H128" s="24">
        <v>224030974.094183</v>
      </c>
      <c r="I128" s="23">
        <v>13.761682364120601</v>
      </c>
      <c r="J128" s="25">
        <f t="shared" si="6"/>
        <v>0.68003088742165052</v>
      </c>
      <c r="K128" s="25">
        <f t="shared" si="7"/>
        <v>0.33329634969030281</v>
      </c>
      <c r="L128" s="25"/>
      <c r="M128" s="25"/>
      <c r="N128" s="23">
        <f t="shared" si="8"/>
        <v>0</v>
      </c>
      <c r="O128" s="23">
        <f t="shared" si="9"/>
        <v>0</v>
      </c>
      <c r="P128" s="23">
        <f t="shared" si="10"/>
        <v>1</v>
      </c>
      <c r="Q128" s="23">
        <f t="shared" si="11"/>
        <v>1</v>
      </c>
    </row>
    <row r="129" spans="2:17" x14ac:dyDescent="0.2">
      <c r="B129" s="23">
        <v>1</v>
      </c>
      <c r="C129" s="23">
        <v>3</v>
      </c>
      <c r="D129" s="23">
        <v>0</v>
      </c>
      <c r="E129" s="23">
        <v>1</v>
      </c>
      <c r="F129" s="23">
        <v>0</v>
      </c>
      <c r="G129" s="23">
        <v>0</v>
      </c>
      <c r="H129" s="24">
        <v>224030974.094183</v>
      </c>
      <c r="I129" s="23">
        <v>14.9030126361393</v>
      </c>
      <c r="J129" s="25">
        <f t="shared" si="6"/>
        <v>0.68003088742165052</v>
      </c>
      <c r="K129" s="25">
        <f t="shared" si="7"/>
        <v>0.36093840706307379</v>
      </c>
      <c r="L129" s="25"/>
      <c r="M129" s="25"/>
      <c r="N129" s="23">
        <f t="shared" si="8"/>
        <v>0</v>
      </c>
      <c r="O129" s="23">
        <f t="shared" si="9"/>
        <v>0</v>
      </c>
      <c r="P129" s="23">
        <f t="shared" si="10"/>
        <v>1</v>
      </c>
      <c r="Q129" s="23">
        <f t="shared" si="11"/>
        <v>1</v>
      </c>
    </row>
    <row r="130" spans="2:17" x14ac:dyDescent="0.2">
      <c r="B130" s="23">
        <v>1</v>
      </c>
      <c r="C130" s="23">
        <v>3</v>
      </c>
      <c r="D130" s="23">
        <v>0</v>
      </c>
      <c r="E130" s="23">
        <v>1</v>
      </c>
      <c r="F130" s="23">
        <v>0</v>
      </c>
      <c r="G130" s="23">
        <v>1</v>
      </c>
      <c r="H130" s="24">
        <v>224030974.094183</v>
      </c>
      <c r="I130" s="23">
        <v>15.964998474555101</v>
      </c>
      <c r="J130" s="25">
        <f t="shared" si="6"/>
        <v>0.68003088742165052</v>
      </c>
      <c r="K130" s="25">
        <f t="shared" si="7"/>
        <v>0.386658809118684</v>
      </c>
      <c r="L130" s="25"/>
      <c r="M130" s="25"/>
      <c r="N130" s="23">
        <f t="shared" si="8"/>
        <v>0</v>
      </c>
      <c r="O130" s="23">
        <f t="shared" si="9"/>
        <v>0</v>
      </c>
      <c r="P130" s="23">
        <f t="shared" si="10"/>
        <v>1</v>
      </c>
      <c r="Q130" s="23">
        <f t="shared" si="11"/>
        <v>1</v>
      </c>
    </row>
    <row r="131" spans="2:17" x14ac:dyDescent="0.2">
      <c r="B131" s="23">
        <v>1</v>
      </c>
      <c r="C131" s="23">
        <v>3</v>
      </c>
      <c r="D131" s="23">
        <v>0</v>
      </c>
      <c r="E131" s="23">
        <v>1</v>
      </c>
      <c r="F131" s="23">
        <v>1</v>
      </c>
      <c r="G131" s="23">
        <v>0</v>
      </c>
      <c r="H131" s="24">
        <v>224030974.094183</v>
      </c>
      <c r="I131" s="23">
        <v>17.019367038843299</v>
      </c>
      <c r="J131" s="25">
        <f t="shared" si="6"/>
        <v>0.68003088742165052</v>
      </c>
      <c r="K131" s="25">
        <f t="shared" si="7"/>
        <v>0.41219472721411071</v>
      </c>
      <c r="L131" s="25"/>
      <c r="M131" s="25"/>
      <c r="N131" s="23">
        <f t="shared" si="8"/>
        <v>0</v>
      </c>
      <c r="O131" s="23">
        <f t="shared" si="9"/>
        <v>0</v>
      </c>
      <c r="P131" s="23">
        <f t="shared" si="10"/>
        <v>1</v>
      </c>
      <c r="Q131" s="23">
        <f t="shared" si="11"/>
        <v>1</v>
      </c>
    </row>
    <row r="132" spans="2:17" x14ac:dyDescent="0.2">
      <c r="B132" s="23">
        <v>1</v>
      </c>
      <c r="C132" s="23">
        <v>3</v>
      </c>
      <c r="D132" s="23">
        <v>0</v>
      </c>
      <c r="E132" s="23">
        <v>1</v>
      </c>
      <c r="F132" s="23">
        <v>1</v>
      </c>
      <c r="G132" s="23">
        <v>1</v>
      </c>
      <c r="H132" s="24">
        <v>224030974.094183</v>
      </c>
      <c r="I132" s="23">
        <v>18.0703579757486</v>
      </c>
      <c r="J132" s="25">
        <f t="shared" si="6"/>
        <v>0.68003088742165052</v>
      </c>
      <c r="K132" s="25">
        <f t="shared" si="7"/>
        <v>0.43764884202069909</v>
      </c>
      <c r="L132" s="25"/>
      <c r="M132" s="25"/>
      <c r="N132" s="23">
        <f t="shared" si="8"/>
        <v>0</v>
      </c>
      <c r="O132" s="23">
        <f t="shared" si="9"/>
        <v>0</v>
      </c>
      <c r="P132" s="23">
        <f t="shared" si="10"/>
        <v>1</v>
      </c>
      <c r="Q132" s="23">
        <f t="shared" si="11"/>
        <v>1</v>
      </c>
    </row>
    <row r="133" spans="2:17" x14ac:dyDescent="0.2">
      <c r="B133" s="23">
        <v>1</v>
      </c>
      <c r="C133" s="23">
        <v>3</v>
      </c>
      <c r="D133" s="23">
        <v>1</v>
      </c>
      <c r="E133" s="23">
        <v>0</v>
      </c>
      <c r="F133" s="23">
        <v>0</v>
      </c>
      <c r="G133" s="23">
        <v>0</v>
      </c>
      <c r="H133" s="24">
        <v>224030974.094183</v>
      </c>
      <c r="I133" s="23">
        <v>19.059514577626501</v>
      </c>
      <c r="J133" s="25">
        <f t="shared" si="6"/>
        <v>0.68003088742165052</v>
      </c>
      <c r="K133" s="25">
        <f t="shared" si="7"/>
        <v>0.461605381341612</v>
      </c>
      <c r="L133" s="25"/>
      <c r="M133" s="25"/>
      <c r="N133" s="23">
        <f t="shared" si="8"/>
        <v>0</v>
      </c>
      <c r="O133" s="23">
        <f t="shared" si="9"/>
        <v>0</v>
      </c>
      <c r="P133" s="23">
        <f t="shared" si="10"/>
        <v>1</v>
      </c>
      <c r="Q133" s="23">
        <f t="shared" si="11"/>
        <v>1</v>
      </c>
    </row>
    <row r="134" spans="2:17" x14ac:dyDescent="0.2">
      <c r="B134" s="23">
        <v>1</v>
      </c>
      <c r="C134" s="23">
        <v>3</v>
      </c>
      <c r="D134" s="23">
        <v>1</v>
      </c>
      <c r="E134" s="23">
        <v>0</v>
      </c>
      <c r="F134" s="23">
        <v>0</v>
      </c>
      <c r="G134" s="23">
        <v>1</v>
      </c>
      <c r="H134" s="24">
        <v>224030974.094183</v>
      </c>
      <c r="I134" s="23">
        <v>20.108147155674601</v>
      </c>
      <c r="J134" s="25">
        <f t="shared" si="6"/>
        <v>0.68003088742165052</v>
      </c>
      <c r="K134" s="25">
        <f t="shared" si="7"/>
        <v>0.48700237868410201</v>
      </c>
      <c r="L134" s="25"/>
      <c r="M134" s="25"/>
      <c r="N134" s="23">
        <f t="shared" si="8"/>
        <v>0</v>
      </c>
      <c r="O134" s="23">
        <f t="shared" si="9"/>
        <v>0</v>
      </c>
      <c r="P134" s="23">
        <f t="shared" si="10"/>
        <v>1</v>
      </c>
      <c r="Q134" s="23">
        <f t="shared" si="11"/>
        <v>1</v>
      </c>
    </row>
    <row r="135" spans="2:17" x14ac:dyDescent="0.2">
      <c r="B135" s="23">
        <v>1</v>
      </c>
      <c r="C135" s="23">
        <v>3</v>
      </c>
      <c r="D135" s="23">
        <v>1</v>
      </c>
      <c r="E135" s="23">
        <v>0</v>
      </c>
      <c r="F135" s="23">
        <v>1</v>
      </c>
      <c r="G135" s="23">
        <v>0</v>
      </c>
      <c r="H135" s="24">
        <v>224030974.094183</v>
      </c>
      <c r="I135" s="23">
        <v>21.156400960503699</v>
      </c>
      <c r="J135" s="25">
        <f t="shared" si="6"/>
        <v>0.68003088742165052</v>
      </c>
      <c r="K135" s="25">
        <f t="shared" si="7"/>
        <v>0.51239020245842559</v>
      </c>
      <c r="L135" s="25"/>
      <c r="M135" s="25"/>
      <c r="N135" s="23">
        <f t="shared" si="8"/>
        <v>0</v>
      </c>
      <c r="O135" s="23">
        <f t="shared" si="9"/>
        <v>0</v>
      </c>
      <c r="P135" s="23">
        <f t="shared" si="10"/>
        <v>1</v>
      </c>
      <c r="Q135" s="23">
        <f t="shared" si="11"/>
        <v>1</v>
      </c>
    </row>
    <row r="136" spans="2:17" x14ac:dyDescent="0.2">
      <c r="B136" s="23">
        <v>1</v>
      </c>
      <c r="C136" s="23">
        <v>3</v>
      </c>
      <c r="D136" s="23">
        <v>1</v>
      </c>
      <c r="E136" s="23">
        <v>0</v>
      </c>
      <c r="F136" s="23">
        <v>1</v>
      </c>
      <c r="G136" s="23">
        <v>1</v>
      </c>
      <c r="H136" s="24">
        <v>224030974.094183</v>
      </c>
      <c r="I136" s="23">
        <v>22.204467005775399</v>
      </c>
      <c r="J136" s="25">
        <f t="shared" si="6"/>
        <v>0.68003088742165052</v>
      </c>
      <c r="K136" s="25">
        <f t="shared" si="7"/>
        <v>0.53777347885449656</v>
      </c>
      <c r="L136" s="25"/>
      <c r="M136" s="25"/>
      <c r="N136" s="23">
        <f t="shared" si="8"/>
        <v>0</v>
      </c>
      <c r="O136" s="23">
        <f t="shared" si="9"/>
        <v>0</v>
      </c>
      <c r="P136" s="23">
        <f t="shared" si="10"/>
        <v>1</v>
      </c>
      <c r="Q136" s="23">
        <f t="shared" si="11"/>
        <v>1</v>
      </c>
    </row>
    <row r="137" spans="2:17" x14ac:dyDescent="0.2">
      <c r="B137" s="23">
        <v>1</v>
      </c>
      <c r="C137" s="23">
        <v>3</v>
      </c>
      <c r="D137" s="23">
        <v>1</v>
      </c>
      <c r="E137" s="23">
        <v>1</v>
      </c>
      <c r="F137" s="23">
        <v>0</v>
      </c>
      <c r="G137" s="23">
        <v>0</v>
      </c>
      <c r="H137" s="24">
        <v>224030974.094183</v>
      </c>
      <c r="I137" s="23">
        <v>23.312685474382999</v>
      </c>
      <c r="J137" s="25">
        <f t="shared" si="6"/>
        <v>0.68003088742165052</v>
      </c>
      <c r="K137" s="25">
        <f t="shared" si="7"/>
        <v>0.56461359625244623</v>
      </c>
      <c r="L137" s="25"/>
      <c r="M137" s="25"/>
      <c r="N137" s="23">
        <f t="shared" si="8"/>
        <v>0</v>
      </c>
      <c r="O137" s="23">
        <f t="shared" si="9"/>
        <v>0</v>
      </c>
      <c r="P137" s="23">
        <f t="shared" si="10"/>
        <v>1</v>
      </c>
      <c r="Q137" s="23">
        <f t="shared" si="11"/>
        <v>1</v>
      </c>
    </row>
    <row r="138" spans="2:17" x14ac:dyDescent="0.2">
      <c r="B138" s="23">
        <v>1</v>
      </c>
      <c r="C138" s="23">
        <v>3</v>
      </c>
      <c r="D138" s="23">
        <v>1</v>
      </c>
      <c r="E138" s="23">
        <v>1</v>
      </c>
      <c r="F138" s="23">
        <v>0</v>
      </c>
      <c r="G138" s="23">
        <v>1</v>
      </c>
      <c r="H138" s="24">
        <v>224030974.094183</v>
      </c>
      <c r="I138" s="23">
        <v>24.360611496694698</v>
      </c>
      <c r="J138" s="25">
        <f t="shared" si="6"/>
        <v>0.68003088742165052</v>
      </c>
      <c r="K138" s="25">
        <f t="shared" si="7"/>
        <v>0.5899934814104254</v>
      </c>
      <c r="L138" s="25"/>
      <c r="M138" s="25"/>
      <c r="N138" s="23">
        <f t="shared" si="8"/>
        <v>0</v>
      </c>
      <c r="O138" s="23">
        <f t="shared" si="9"/>
        <v>0</v>
      </c>
      <c r="P138" s="23">
        <f t="shared" si="10"/>
        <v>1</v>
      </c>
      <c r="Q138" s="23">
        <f t="shared" si="11"/>
        <v>1</v>
      </c>
    </row>
    <row r="139" spans="2:17" x14ac:dyDescent="0.2">
      <c r="B139" s="23">
        <v>1</v>
      </c>
      <c r="C139" s="23">
        <v>3</v>
      </c>
      <c r="D139" s="23">
        <v>1</v>
      </c>
      <c r="E139" s="23">
        <v>1</v>
      </c>
      <c r="F139" s="23">
        <v>1</v>
      </c>
      <c r="G139" s="23">
        <v>0</v>
      </c>
      <c r="H139" s="24">
        <v>224030974.094183</v>
      </c>
      <c r="I139" s="23">
        <v>25.408514261483202</v>
      </c>
      <c r="J139" s="25">
        <f t="shared" si="6"/>
        <v>0.68003088742165052</v>
      </c>
      <c r="K139" s="25">
        <f t="shared" si="7"/>
        <v>0.61537280329079225</v>
      </c>
      <c r="L139" s="25"/>
      <c r="M139" s="25"/>
      <c r="N139" s="23">
        <f t="shared" si="8"/>
        <v>0</v>
      </c>
      <c r="O139" s="23">
        <f t="shared" si="9"/>
        <v>0</v>
      </c>
      <c r="P139" s="23">
        <f t="shared" si="10"/>
        <v>1</v>
      </c>
      <c r="Q139" s="23">
        <f t="shared" si="11"/>
        <v>1</v>
      </c>
    </row>
    <row r="140" spans="2:17" x14ac:dyDescent="0.2">
      <c r="B140" s="23">
        <v>1</v>
      </c>
      <c r="C140" s="23">
        <v>3</v>
      </c>
      <c r="D140" s="23">
        <v>1</v>
      </c>
      <c r="E140" s="23">
        <v>1</v>
      </c>
      <c r="F140" s="23">
        <v>1</v>
      </c>
      <c r="G140" s="23">
        <v>1</v>
      </c>
      <c r="H140" s="24">
        <v>224030974.094183</v>
      </c>
      <c r="I140" s="23">
        <v>26.456405408765701</v>
      </c>
      <c r="J140" s="25">
        <f t="shared" si="6"/>
        <v>0.68003088742165052</v>
      </c>
      <c r="K140" s="25">
        <f t="shared" si="7"/>
        <v>0.64075184380495387</v>
      </c>
      <c r="L140" s="25"/>
      <c r="M140" s="25"/>
      <c r="N140" s="23">
        <f t="shared" si="8"/>
        <v>0</v>
      </c>
      <c r="O140" s="23">
        <f t="shared" si="9"/>
        <v>0</v>
      </c>
      <c r="P140" s="23">
        <f t="shared" si="10"/>
        <v>1</v>
      </c>
      <c r="Q140" s="23">
        <f t="shared" si="11"/>
        <v>1</v>
      </c>
    </row>
    <row r="141" spans="2:17" x14ac:dyDescent="0.2">
      <c r="B141" s="1">
        <v>2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4">
        <v>329442350.69027603</v>
      </c>
      <c r="I141" s="1">
        <v>7.6801825040532199</v>
      </c>
      <c r="J141" s="11">
        <f t="shared" si="6"/>
        <v>1</v>
      </c>
      <c r="K141" s="11">
        <f t="shared" si="7"/>
        <v>0.18600754804733077</v>
      </c>
      <c r="L141" s="11"/>
      <c r="M141" s="11"/>
      <c r="N141" s="1">
        <f t="shared" si="8"/>
        <v>0</v>
      </c>
      <c r="O141" s="1">
        <f t="shared" si="9"/>
        <v>0</v>
      </c>
      <c r="P141" s="1">
        <f t="shared" si="10"/>
        <v>0</v>
      </c>
      <c r="Q141" s="1">
        <f t="shared" si="11"/>
        <v>0</v>
      </c>
    </row>
    <row r="142" spans="2:17" x14ac:dyDescent="0.2">
      <c r="B142" s="1">
        <v>2</v>
      </c>
      <c r="C142" s="1">
        <v>0</v>
      </c>
      <c r="D142" s="1">
        <v>0</v>
      </c>
      <c r="E142" s="1">
        <v>0</v>
      </c>
      <c r="F142" s="1">
        <v>0</v>
      </c>
      <c r="G142" s="1">
        <v>1</v>
      </c>
      <c r="H142" s="4">
        <v>329442350.69027603</v>
      </c>
      <c r="I142" s="1">
        <v>9.6354535636041607</v>
      </c>
      <c r="J142" s="11">
        <f t="shared" ref="J142:J205" si="12">H142/MAX(H$13:H$268)</f>
        <v>1</v>
      </c>
      <c r="K142" s="11">
        <f t="shared" ref="K142:K205" si="13">I142/MAX(I$13:I$268)</f>
        <v>0.23336256537446287</v>
      </c>
      <c r="L142" s="11"/>
      <c r="M142" s="11"/>
      <c r="N142" s="1">
        <f t="shared" ref="N142:N205" si="14">IF(J142&gt;0.51,IF(J142&lt;0.55,1,0),0)</f>
        <v>0</v>
      </c>
      <c r="O142" s="1">
        <f t="shared" ref="O142:O205" si="15">IF(J142&gt;0.55,IF(J142&lt;0.64,1,0),0)</f>
        <v>0</v>
      </c>
      <c r="P142" s="1">
        <f t="shared" ref="P142:P205" si="16">IF(J142&gt;0.65,IF(J142&lt;0.7,1,0),0)</f>
        <v>0</v>
      </c>
      <c r="Q142" s="1">
        <f t="shared" ref="Q142:Q205" si="17">IF(J142&gt;0.675,IF(J142&lt;0.7,1,0),0)</f>
        <v>0</v>
      </c>
    </row>
    <row r="143" spans="2:17" x14ac:dyDescent="0.2">
      <c r="B143" s="1">
        <v>2</v>
      </c>
      <c r="C143" s="1">
        <v>0</v>
      </c>
      <c r="D143" s="1">
        <v>0</v>
      </c>
      <c r="E143" s="1">
        <v>0</v>
      </c>
      <c r="F143" s="1">
        <v>1</v>
      </c>
      <c r="G143" s="1">
        <v>0</v>
      </c>
      <c r="H143" s="4">
        <v>329442350.69027603</v>
      </c>
      <c r="I143" s="1">
        <v>10.3842612889239</v>
      </c>
      <c r="J143" s="11">
        <f t="shared" si="12"/>
        <v>1</v>
      </c>
      <c r="K143" s="11">
        <f t="shared" si="13"/>
        <v>0.25149805745061038</v>
      </c>
      <c r="L143" s="11"/>
      <c r="M143" s="11"/>
      <c r="N143" s="1">
        <f t="shared" si="14"/>
        <v>0</v>
      </c>
      <c r="O143" s="1">
        <f t="shared" si="15"/>
        <v>0</v>
      </c>
      <c r="P143" s="1">
        <f t="shared" si="16"/>
        <v>0</v>
      </c>
      <c r="Q143" s="1">
        <f t="shared" si="17"/>
        <v>0</v>
      </c>
    </row>
    <row r="144" spans="2:17" x14ac:dyDescent="0.2">
      <c r="B144" s="1">
        <v>2</v>
      </c>
      <c r="C144" s="1">
        <v>0</v>
      </c>
      <c r="D144" s="1">
        <v>0</v>
      </c>
      <c r="E144" s="1">
        <v>0</v>
      </c>
      <c r="F144" s="1">
        <v>1</v>
      </c>
      <c r="G144" s="1">
        <v>1</v>
      </c>
      <c r="H144" s="4">
        <v>329442350.69027603</v>
      </c>
      <c r="I144" s="1">
        <v>10.7404529372286</v>
      </c>
      <c r="J144" s="11">
        <f t="shared" si="12"/>
        <v>1</v>
      </c>
      <c r="K144" s="11">
        <f t="shared" si="13"/>
        <v>0.2601247190046983</v>
      </c>
      <c r="L144" s="11"/>
      <c r="M144" s="11"/>
      <c r="N144" s="1">
        <f t="shared" si="14"/>
        <v>0</v>
      </c>
      <c r="O144" s="1">
        <f t="shared" si="15"/>
        <v>0</v>
      </c>
      <c r="P144" s="1">
        <f t="shared" si="16"/>
        <v>0</v>
      </c>
      <c r="Q144" s="1">
        <f t="shared" si="17"/>
        <v>0</v>
      </c>
    </row>
    <row r="145" spans="2:17" x14ac:dyDescent="0.2">
      <c r="B145" s="1">
        <v>2</v>
      </c>
      <c r="C145" s="1">
        <v>0</v>
      </c>
      <c r="D145" s="1">
        <v>0</v>
      </c>
      <c r="E145" s="1">
        <v>1</v>
      </c>
      <c r="F145" s="1">
        <v>0</v>
      </c>
      <c r="G145" s="1">
        <v>0</v>
      </c>
      <c r="H145" s="4">
        <v>329442350.69027603</v>
      </c>
      <c r="I145" s="1">
        <v>11.028031440012899</v>
      </c>
      <c r="J145" s="11">
        <f t="shared" si="12"/>
        <v>1</v>
      </c>
      <c r="K145" s="11">
        <f t="shared" si="13"/>
        <v>0.26708962799557184</v>
      </c>
      <c r="L145" s="11"/>
      <c r="M145" s="11"/>
      <c r="N145" s="1">
        <f t="shared" si="14"/>
        <v>0</v>
      </c>
      <c r="O145" s="1">
        <f t="shared" si="15"/>
        <v>0</v>
      </c>
      <c r="P145" s="1">
        <f t="shared" si="16"/>
        <v>0</v>
      </c>
      <c r="Q145" s="1">
        <f t="shared" si="17"/>
        <v>0</v>
      </c>
    </row>
    <row r="146" spans="2:17" x14ac:dyDescent="0.2">
      <c r="B146" s="1">
        <v>2</v>
      </c>
      <c r="C146" s="1">
        <v>0</v>
      </c>
      <c r="D146" s="1">
        <v>0</v>
      </c>
      <c r="E146" s="1">
        <v>1</v>
      </c>
      <c r="F146" s="1">
        <v>0</v>
      </c>
      <c r="G146" s="1">
        <v>1</v>
      </c>
      <c r="H146" s="4">
        <v>329442350.69027603</v>
      </c>
      <c r="I146" s="1">
        <v>11.1651772516266</v>
      </c>
      <c r="J146" s="11">
        <f t="shared" si="12"/>
        <v>1</v>
      </c>
      <c r="K146" s="11">
        <f t="shared" si="13"/>
        <v>0.27041118397809732</v>
      </c>
      <c r="L146" s="11"/>
      <c r="M146" s="11"/>
      <c r="N146" s="1">
        <f t="shared" si="14"/>
        <v>0</v>
      </c>
      <c r="O146" s="1">
        <f t="shared" si="15"/>
        <v>0</v>
      </c>
      <c r="P146" s="1">
        <f t="shared" si="16"/>
        <v>0</v>
      </c>
      <c r="Q146" s="1">
        <f t="shared" si="17"/>
        <v>0</v>
      </c>
    </row>
    <row r="147" spans="2:17" x14ac:dyDescent="0.2">
      <c r="B147" s="1">
        <v>2</v>
      </c>
      <c r="C147" s="1">
        <v>0</v>
      </c>
      <c r="D147" s="1">
        <v>0</v>
      </c>
      <c r="E147" s="1">
        <v>1</v>
      </c>
      <c r="F147" s="1">
        <v>1</v>
      </c>
      <c r="G147" s="1">
        <v>0</v>
      </c>
      <c r="H147" s="4">
        <v>329442350.69027603</v>
      </c>
      <c r="I147" s="1">
        <v>11.272057974367399</v>
      </c>
      <c r="J147" s="11">
        <f t="shared" si="12"/>
        <v>1</v>
      </c>
      <c r="K147" s="11">
        <f t="shared" si="13"/>
        <v>0.2729997450129491</v>
      </c>
      <c r="L147" s="11"/>
      <c r="M147" s="11"/>
      <c r="N147" s="1">
        <f t="shared" si="14"/>
        <v>0</v>
      </c>
      <c r="O147" s="1">
        <f t="shared" si="15"/>
        <v>0</v>
      </c>
      <c r="P147" s="1">
        <f t="shared" si="16"/>
        <v>0</v>
      </c>
      <c r="Q147" s="1">
        <f t="shared" si="17"/>
        <v>0</v>
      </c>
    </row>
    <row r="148" spans="2:17" x14ac:dyDescent="0.2">
      <c r="B148" s="1">
        <v>2</v>
      </c>
      <c r="C148" s="1">
        <v>0</v>
      </c>
      <c r="D148" s="1">
        <v>0</v>
      </c>
      <c r="E148" s="1">
        <v>1</v>
      </c>
      <c r="F148" s="1">
        <v>1</v>
      </c>
      <c r="G148" s="1">
        <v>1</v>
      </c>
      <c r="H148" s="4">
        <v>329442350.69027603</v>
      </c>
      <c r="I148" s="1">
        <v>11.3646123544482</v>
      </c>
      <c r="J148" s="11">
        <f t="shared" si="12"/>
        <v>1</v>
      </c>
      <c r="K148" s="11">
        <f t="shared" si="13"/>
        <v>0.27524133410159185</v>
      </c>
      <c r="L148" s="11"/>
      <c r="M148" s="11"/>
      <c r="N148" s="1">
        <f t="shared" si="14"/>
        <v>0</v>
      </c>
      <c r="O148" s="1">
        <f t="shared" si="15"/>
        <v>0</v>
      </c>
      <c r="P148" s="1">
        <f t="shared" si="16"/>
        <v>0</v>
      </c>
      <c r="Q148" s="1">
        <f t="shared" si="17"/>
        <v>0</v>
      </c>
    </row>
    <row r="149" spans="2:17" x14ac:dyDescent="0.2">
      <c r="B149" s="1">
        <v>2</v>
      </c>
      <c r="C149" s="1">
        <v>0</v>
      </c>
      <c r="D149" s="1">
        <v>1</v>
      </c>
      <c r="E149" s="1">
        <v>0</v>
      </c>
      <c r="F149" s="1">
        <v>0</v>
      </c>
      <c r="G149" s="1">
        <v>0</v>
      </c>
      <c r="H149" s="4">
        <v>329442350.69027603</v>
      </c>
      <c r="I149" s="1">
        <v>11.3659129194616</v>
      </c>
      <c r="J149" s="11">
        <f t="shared" si="12"/>
        <v>1</v>
      </c>
      <c r="K149" s="11">
        <f t="shared" si="13"/>
        <v>0.27527283269021147</v>
      </c>
      <c r="L149" s="11"/>
      <c r="M149" s="11"/>
      <c r="N149" s="1">
        <f t="shared" si="14"/>
        <v>0</v>
      </c>
      <c r="O149" s="1">
        <f t="shared" si="15"/>
        <v>0</v>
      </c>
      <c r="P149" s="1">
        <f t="shared" si="16"/>
        <v>0</v>
      </c>
      <c r="Q149" s="1">
        <f t="shared" si="17"/>
        <v>0</v>
      </c>
    </row>
    <row r="150" spans="2:17" x14ac:dyDescent="0.2">
      <c r="B150" s="1">
        <v>2</v>
      </c>
      <c r="C150" s="1">
        <v>0</v>
      </c>
      <c r="D150" s="1">
        <v>1</v>
      </c>
      <c r="E150" s="1">
        <v>0</v>
      </c>
      <c r="F150" s="1">
        <v>0</v>
      </c>
      <c r="G150" s="1">
        <v>1</v>
      </c>
      <c r="H150" s="4">
        <v>329442350.69027603</v>
      </c>
      <c r="I150" s="1">
        <v>11.448167772147899</v>
      </c>
      <c r="J150" s="11">
        <f t="shared" si="12"/>
        <v>1</v>
      </c>
      <c r="K150" s="11">
        <f t="shared" si="13"/>
        <v>0.27726497590492</v>
      </c>
      <c r="L150" s="11"/>
      <c r="M150" s="11"/>
      <c r="N150" s="1">
        <f t="shared" si="14"/>
        <v>0</v>
      </c>
      <c r="O150" s="1">
        <f t="shared" si="15"/>
        <v>0</v>
      </c>
      <c r="P150" s="1">
        <f t="shared" si="16"/>
        <v>0</v>
      </c>
      <c r="Q150" s="1">
        <f t="shared" si="17"/>
        <v>0</v>
      </c>
    </row>
    <row r="151" spans="2:17" x14ac:dyDescent="0.2">
      <c r="B151" s="1">
        <v>2</v>
      </c>
      <c r="C151" s="1">
        <v>0</v>
      </c>
      <c r="D151" s="1">
        <v>1</v>
      </c>
      <c r="E151" s="1">
        <v>0</v>
      </c>
      <c r="F151" s="1">
        <v>1</v>
      </c>
      <c r="G151" s="1">
        <v>0</v>
      </c>
      <c r="H151" s="4">
        <v>329442350.69027603</v>
      </c>
      <c r="I151" s="1">
        <v>11.5287564574251</v>
      </c>
      <c r="J151" s="11">
        <f t="shared" si="12"/>
        <v>1</v>
      </c>
      <c r="K151" s="11">
        <f t="shared" si="13"/>
        <v>0.27921676594908357</v>
      </c>
      <c r="L151" s="11"/>
      <c r="M151" s="11"/>
      <c r="N151" s="1">
        <f t="shared" si="14"/>
        <v>0</v>
      </c>
      <c r="O151" s="1">
        <f t="shared" si="15"/>
        <v>0</v>
      </c>
      <c r="P151" s="1">
        <f t="shared" si="16"/>
        <v>0</v>
      </c>
      <c r="Q151" s="1">
        <f t="shared" si="17"/>
        <v>0</v>
      </c>
    </row>
    <row r="152" spans="2:17" x14ac:dyDescent="0.2">
      <c r="B152" s="1">
        <v>2</v>
      </c>
      <c r="C152" s="1">
        <v>0</v>
      </c>
      <c r="D152" s="1">
        <v>1</v>
      </c>
      <c r="E152" s="1">
        <v>0</v>
      </c>
      <c r="F152" s="1">
        <v>1</v>
      </c>
      <c r="G152" s="1">
        <v>1</v>
      </c>
      <c r="H152" s="4">
        <v>329442350.69027603</v>
      </c>
      <c r="I152" s="1">
        <v>11.608520087186699</v>
      </c>
      <c r="J152" s="11">
        <f t="shared" si="12"/>
        <v>1</v>
      </c>
      <c r="K152" s="11">
        <f t="shared" si="13"/>
        <v>0.28114857384394543</v>
      </c>
      <c r="L152" s="11"/>
      <c r="M152" s="11"/>
      <c r="N152" s="1">
        <f t="shared" si="14"/>
        <v>0</v>
      </c>
      <c r="O152" s="1">
        <f t="shared" si="15"/>
        <v>0</v>
      </c>
      <c r="P152" s="1">
        <f t="shared" si="16"/>
        <v>0</v>
      </c>
      <c r="Q152" s="1">
        <f t="shared" si="17"/>
        <v>0</v>
      </c>
    </row>
    <row r="153" spans="2:17" x14ac:dyDescent="0.2">
      <c r="B153" s="1">
        <v>2</v>
      </c>
      <c r="C153" s="1">
        <v>0</v>
      </c>
      <c r="D153" s="1">
        <v>1</v>
      </c>
      <c r="E153" s="1">
        <v>1</v>
      </c>
      <c r="F153" s="1">
        <v>0</v>
      </c>
      <c r="G153" s="1">
        <v>0</v>
      </c>
      <c r="H153" s="4">
        <v>329442350.69027603</v>
      </c>
      <c r="I153" s="1">
        <v>11.7722098787813</v>
      </c>
      <c r="J153" s="11">
        <f t="shared" si="12"/>
        <v>1</v>
      </c>
      <c r="K153" s="11">
        <f t="shared" si="13"/>
        <v>0.28511300265261263</v>
      </c>
      <c r="L153" s="11"/>
      <c r="M153" s="11"/>
      <c r="N153" s="1">
        <f t="shared" si="14"/>
        <v>0</v>
      </c>
      <c r="O153" s="1">
        <f t="shared" si="15"/>
        <v>0</v>
      </c>
      <c r="P153" s="1">
        <f t="shared" si="16"/>
        <v>0</v>
      </c>
      <c r="Q153" s="1">
        <f t="shared" si="17"/>
        <v>0</v>
      </c>
    </row>
    <row r="154" spans="2:17" x14ac:dyDescent="0.2">
      <c r="B154" s="1">
        <v>2</v>
      </c>
      <c r="C154" s="1">
        <v>0</v>
      </c>
      <c r="D154" s="1">
        <v>1</v>
      </c>
      <c r="E154" s="1">
        <v>1</v>
      </c>
      <c r="F154" s="1">
        <v>0</v>
      </c>
      <c r="G154" s="1">
        <v>1</v>
      </c>
      <c r="H154" s="4">
        <v>329442350.69027603</v>
      </c>
      <c r="I154" s="1">
        <v>11.851359527405499</v>
      </c>
      <c r="J154" s="11">
        <f t="shared" si="12"/>
        <v>1</v>
      </c>
      <c r="K154" s="11">
        <f t="shared" si="13"/>
        <v>0.28702994044173746</v>
      </c>
      <c r="L154" s="11"/>
      <c r="M154" s="11"/>
      <c r="N154" s="1">
        <f t="shared" si="14"/>
        <v>0</v>
      </c>
      <c r="O154" s="1">
        <f t="shared" si="15"/>
        <v>0</v>
      </c>
      <c r="P154" s="1">
        <f t="shared" si="16"/>
        <v>0</v>
      </c>
      <c r="Q154" s="1">
        <f t="shared" si="17"/>
        <v>0</v>
      </c>
    </row>
    <row r="155" spans="2:17" x14ac:dyDescent="0.2">
      <c r="B155" s="1">
        <v>2</v>
      </c>
      <c r="C155" s="1">
        <v>0</v>
      </c>
      <c r="D155" s="1">
        <v>1</v>
      </c>
      <c r="E155" s="1">
        <v>1</v>
      </c>
      <c r="F155" s="1">
        <v>1</v>
      </c>
      <c r="G155" s="1">
        <v>0</v>
      </c>
      <c r="H155" s="4">
        <v>329442350.69027603</v>
      </c>
      <c r="I155" s="1">
        <v>11.930407420887301</v>
      </c>
      <c r="J155" s="11">
        <f t="shared" si="12"/>
        <v>1</v>
      </c>
      <c r="K155" s="11">
        <f t="shared" si="13"/>
        <v>0.28894441380706398</v>
      </c>
      <c r="L155" s="11"/>
      <c r="M155" s="11"/>
      <c r="N155" s="1">
        <f t="shared" si="14"/>
        <v>0</v>
      </c>
      <c r="O155" s="1">
        <f t="shared" si="15"/>
        <v>0</v>
      </c>
      <c r="P155" s="1">
        <f t="shared" si="16"/>
        <v>0</v>
      </c>
      <c r="Q155" s="1">
        <f t="shared" si="17"/>
        <v>0</v>
      </c>
    </row>
    <row r="156" spans="2:17" x14ac:dyDescent="0.2">
      <c r="B156" s="1">
        <v>2</v>
      </c>
      <c r="C156" s="1">
        <v>0</v>
      </c>
      <c r="D156" s="1">
        <v>1</v>
      </c>
      <c r="E156" s="1">
        <v>1</v>
      </c>
      <c r="F156" s="1">
        <v>1</v>
      </c>
      <c r="G156" s="1">
        <v>1</v>
      </c>
      <c r="H156" s="4">
        <v>329442350.69027603</v>
      </c>
      <c r="I156" s="1">
        <v>12.009404531698699</v>
      </c>
      <c r="J156" s="11">
        <f t="shared" si="12"/>
        <v>1</v>
      </c>
      <c r="K156" s="11">
        <f t="shared" si="13"/>
        <v>0.29085765725890861</v>
      </c>
      <c r="L156" s="11"/>
      <c r="M156" s="11"/>
      <c r="N156" s="1">
        <f t="shared" si="14"/>
        <v>0</v>
      </c>
      <c r="O156" s="1">
        <f t="shared" si="15"/>
        <v>0</v>
      </c>
      <c r="P156" s="1">
        <f t="shared" si="16"/>
        <v>0</v>
      </c>
      <c r="Q156" s="1">
        <f t="shared" si="17"/>
        <v>0</v>
      </c>
    </row>
    <row r="157" spans="2:17" x14ac:dyDescent="0.2">
      <c r="B157" s="1">
        <v>2</v>
      </c>
      <c r="C157" s="1">
        <v>1</v>
      </c>
      <c r="D157" s="1">
        <v>0</v>
      </c>
      <c r="E157" s="1">
        <v>0</v>
      </c>
      <c r="F157" s="1">
        <v>0</v>
      </c>
      <c r="G157" s="1">
        <v>0</v>
      </c>
      <c r="H157" s="4">
        <v>215628030.80943099</v>
      </c>
      <c r="I157" s="1">
        <v>8.8362931802884592</v>
      </c>
      <c r="J157" s="11">
        <f t="shared" si="12"/>
        <v>0.65452432074269906</v>
      </c>
      <c r="K157" s="11">
        <f t="shared" si="13"/>
        <v>0.21400757435456608</v>
      </c>
      <c r="L157" s="11"/>
      <c r="M157" s="11"/>
      <c r="N157" s="1">
        <f t="shared" si="14"/>
        <v>0</v>
      </c>
      <c r="O157" s="1">
        <f t="shared" si="15"/>
        <v>0</v>
      </c>
      <c r="P157" s="1">
        <f t="shared" si="16"/>
        <v>1</v>
      </c>
      <c r="Q157" s="1">
        <f t="shared" si="17"/>
        <v>0</v>
      </c>
    </row>
    <row r="158" spans="2:17" x14ac:dyDescent="0.2">
      <c r="B158" s="1">
        <v>2</v>
      </c>
      <c r="C158" s="1">
        <v>1</v>
      </c>
      <c r="D158" s="1">
        <v>0</v>
      </c>
      <c r="E158" s="1">
        <v>0</v>
      </c>
      <c r="F158" s="1">
        <v>0</v>
      </c>
      <c r="G158" s="1">
        <v>1</v>
      </c>
      <c r="H158" s="4">
        <v>215628030.80943099</v>
      </c>
      <c r="I158" s="1">
        <v>9.8532695940921808</v>
      </c>
      <c r="J158" s="11">
        <f t="shared" si="12"/>
        <v>0.65452432074269906</v>
      </c>
      <c r="K158" s="11">
        <f t="shared" si="13"/>
        <v>0.2386378860761646</v>
      </c>
      <c r="L158" s="11"/>
      <c r="M158" s="11"/>
      <c r="N158" s="1">
        <f t="shared" si="14"/>
        <v>0</v>
      </c>
      <c r="O158" s="1">
        <f t="shared" si="15"/>
        <v>0</v>
      </c>
      <c r="P158" s="1">
        <f t="shared" si="16"/>
        <v>1</v>
      </c>
      <c r="Q158" s="1">
        <f t="shared" si="17"/>
        <v>0</v>
      </c>
    </row>
    <row r="159" spans="2:17" x14ac:dyDescent="0.2">
      <c r="B159" s="1">
        <v>2</v>
      </c>
      <c r="C159" s="1">
        <v>1</v>
      </c>
      <c r="D159" s="1">
        <v>0</v>
      </c>
      <c r="E159" s="1">
        <v>0</v>
      </c>
      <c r="F159" s="1">
        <v>1</v>
      </c>
      <c r="G159" s="1">
        <v>0</v>
      </c>
      <c r="H159" s="4">
        <v>215628030.80943099</v>
      </c>
      <c r="I159" s="1">
        <v>10.0371230934742</v>
      </c>
      <c r="J159" s="11">
        <f t="shared" si="12"/>
        <v>0.65452432074269906</v>
      </c>
      <c r="K159" s="11">
        <f t="shared" si="13"/>
        <v>0.24309066289519499</v>
      </c>
      <c r="L159" s="11"/>
      <c r="M159" s="11"/>
      <c r="N159" s="1">
        <f t="shared" si="14"/>
        <v>0</v>
      </c>
      <c r="O159" s="1">
        <f t="shared" si="15"/>
        <v>0</v>
      </c>
      <c r="P159" s="1">
        <f t="shared" si="16"/>
        <v>1</v>
      </c>
      <c r="Q159" s="1">
        <f t="shared" si="17"/>
        <v>0</v>
      </c>
    </row>
    <row r="160" spans="2:17" x14ac:dyDescent="0.2">
      <c r="B160" s="1">
        <v>2</v>
      </c>
      <c r="C160" s="1">
        <v>1</v>
      </c>
      <c r="D160" s="1">
        <v>0</v>
      </c>
      <c r="E160" s="1">
        <v>0</v>
      </c>
      <c r="F160" s="1">
        <v>1</v>
      </c>
      <c r="G160" s="1">
        <v>1</v>
      </c>
      <c r="H160" s="4">
        <v>215628030.80943099</v>
      </c>
      <c r="I160" s="1">
        <v>10.0735983546711</v>
      </c>
      <c r="J160" s="11">
        <f t="shared" si="12"/>
        <v>0.65452432074269906</v>
      </c>
      <c r="K160" s="11">
        <f t="shared" si="13"/>
        <v>0.24397406298315391</v>
      </c>
      <c r="L160" s="11"/>
      <c r="M160" s="11"/>
      <c r="N160" s="1">
        <f t="shared" si="14"/>
        <v>0</v>
      </c>
      <c r="O160" s="1">
        <f t="shared" si="15"/>
        <v>0</v>
      </c>
      <c r="P160" s="1">
        <f t="shared" si="16"/>
        <v>1</v>
      </c>
      <c r="Q160" s="1">
        <f t="shared" si="17"/>
        <v>0</v>
      </c>
    </row>
    <row r="161" spans="2:17" x14ac:dyDescent="0.2">
      <c r="B161" s="1">
        <v>2</v>
      </c>
      <c r="C161" s="1">
        <v>1</v>
      </c>
      <c r="D161" s="1">
        <v>0</v>
      </c>
      <c r="E161" s="1">
        <v>1</v>
      </c>
      <c r="F161" s="1">
        <v>0</v>
      </c>
      <c r="G161" s="1">
        <v>0</v>
      </c>
      <c r="H161" s="4">
        <v>215628030.80943099</v>
      </c>
      <c r="I161" s="1">
        <v>10.144446747705</v>
      </c>
      <c r="J161" s="11">
        <f t="shared" si="12"/>
        <v>0.65452432074269906</v>
      </c>
      <c r="K161" s="11">
        <f t="shared" si="13"/>
        <v>0.24568995135746982</v>
      </c>
      <c r="L161" s="11"/>
      <c r="M161" s="11"/>
      <c r="N161" s="1">
        <f t="shared" si="14"/>
        <v>0</v>
      </c>
      <c r="O161" s="1">
        <f t="shared" si="15"/>
        <v>0</v>
      </c>
      <c r="P161" s="1">
        <f t="shared" si="16"/>
        <v>1</v>
      </c>
      <c r="Q161" s="1">
        <f t="shared" si="17"/>
        <v>0</v>
      </c>
    </row>
    <row r="162" spans="2:17" x14ac:dyDescent="0.2">
      <c r="B162" s="1">
        <v>2</v>
      </c>
      <c r="C162" s="1">
        <v>1</v>
      </c>
      <c r="D162" s="1">
        <v>0</v>
      </c>
      <c r="E162" s="1">
        <v>1</v>
      </c>
      <c r="F162" s="1">
        <v>0</v>
      </c>
      <c r="G162" s="1">
        <v>1</v>
      </c>
      <c r="H162" s="4">
        <v>215628030.80943099</v>
      </c>
      <c r="I162" s="1">
        <v>10.145991469505301</v>
      </c>
      <c r="J162" s="11">
        <f t="shared" si="12"/>
        <v>0.65452432074269906</v>
      </c>
      <c r="K162" s="11">
        <f t="shared" si="13"/>
        <v>0.24572736321771371</v>
      </c>
      <c r="L162" s="11"/>
      <c r="M162" s="11"/>
      <c r="N162" s="1">
        <f t="shared" si="14"/>
        <v>0</v>
      </c>
      <c r="O162" s="1">
        <f t="shared" si="15"/>
        <v>0</v>
      </c>
      <c r="P162" s="1">
        <f t="shared" si="16"/>
        <v>1</v>
      </c>
      <c r="Q162" s="1">
        <f t="shared" si="17"/>
        <v>0</v>
      </c>
    </row>
    <row r="163" spans="2:17" x14ac:dyDescent="0.2">
      <c r="B163" s="1">
        <v>2</v>
      </c>
      <c r="C163" s="1">
        <v>1</v>
      </c>
      <c r="D163" s="1">
        <v>0</v>
      </c>
      <c r="E163" s="1">
        <v>1</v>
      </c>
      <c r="F163" s="1">
        <v>1</v>
      </c>
      <c r="G163" s="1">
        <v>0</v>
      </c>
      <c r="H163" s="4">
        <v>215628030.80943099</v>
      </c>
      <c r="I163" s="1">
        <v>10.1463152023675</v>
      </c>
      <c r="J163" s="11">
        <f t="shared" si="12"/>
        <v>0.65452432074269906</v>
      </c>
      <c r="K163" s="11">
        <f t="shared" si="13"/>
        <v>0.2457352037548218</v>
      </c>
      <c r="L163" s="11"/>
      <c r="M163" s="11"/>
      <c r="N163" s="1">
        <f t="shared" si="14"/>
        <v>0</v>
      </c>
      <c r="O163" s="1">
        <f t="shared" si="15"/>
        <v>0</v>
      </c>
      <c r="P163" s="1">
        <f t="shared" si="16"/>
        <v>1</v>
      </c>
      <c r="Q163" s="1">
        <f t="shared" si="17"/>
        <v>0</v>
      </c>
    </row>
    <row r="164" spans="2:17" x14ac:dyDescent="0.2">
      <c r="B164" s="1">
        <v>2</v>
      </c>
      <c r="C164" s="1">
        <v>1</v>
      </c>
      <c r="D164" s="1">
        <v>0</v>
      </c>
      <c r="E164" s="1">
        <v>1</v>
      </c>
      <c r="F164" s="1">
        <v>1</v>
      </c>
      <c r="G164" s="1">
        <v>1</v>
      </c>
      <c r="H164" s="4">
        <v>215628030.80943099</v>
      </c>
      <c r="I164" s="1">
        <v>10.146383746531599</v>
      </c>
      <c r="J164" s="11">
        <f t="shared" si="12"/>
        <v>0.65452432074269906</v>
      </c>
      <c r="K164" s="11">
        <f t="shared" si="13"/>
        <v>0.24573686383671314</v>
      </c>
      <c r="L164" s="11"/>
      <c r="M164" s="11"/>
      <c r="N164" s="1">
        <f t="shared" si="14"/>
        <v>0</v>
      </c>
      <c r="O164" s="1">
        <f t="shared" si="15"/>
        <v>0</v>
      </c>
      <c r="P164" s="1">
        <f t="shared" si="16"/>
        <v>1</v>
      </c>
      <c r="Q164" s="1">
        <f t="shared" si="17"/>
        <v>0</v>
      </c>
    </row>
    <row r="165" spans="2:17" x14ac:dyDescent="0.2">
      <c r="B165" s="1">
        <v>2</v>
      </c>
      <c r="C165" s="1">
        <v>1</v>
      </c>
      <c r="D165" s="1">
        <v>1</v>
      </c>
      <c r="E165" s="1">
        <v>0</v>
      </c>
      <c r="F165" s="1">
        <v>0</v>
      </c>
      <c r="G165" s="1">
        <v>0</v>
      </c>
      <c r="H165" s="4">
        <v>215628030.80943099</v>
      </c>
      <c r="I165" s="1">
        <v>10.0830016193249</v>
      </c>
      <c r="J165" s="11">
        <f t="shared" si="12"/>
        <v>0.65452432074269906</v>
      </c>
      <c r="K165" s="11">
        <f t="shared" si="13"/>
        <v>0.24420180212880188</v>
      </c>
      <c r="L165" s="11"/>
      <c r="M165" s="11"/>
      <c r="N165" s="1">
        <f t="shared" si="14"/>
        <v>0</v>
      </c>
      <c r="O165" s="1">
        <f t="shared" si="15"/>
        <v>0</v>
      </c>
      <c r="P165" s="1">
        <f t="shared" si="16"/>
        <v>1</v>
      </c>
      <c r="Q165" s="1">
        <f t="shared" si="17"/>
        <v>0</v>
      </c>
    </row>
    <row r="166" spans="2:17" x14ac:dyDescent="0.2">
      <c r="B166" s="1">
        <v>2</v>
      </c>
      <c r="C166" s="1">
        <v>1</v>
      </c>
      <c r="D166" s="1">
        <v>1</v>
      </c>
      <c r="E166" s="1">
        <v>0</v>
      </c>
      <c r="F166" s="1">
        <v>0</v>
      </c>
      <c r="G166" s="1">
        <v>1</v>
      </c>
      <c r="H166" s="4">
        <v>215628030.80943099</v>
      </c>
      <c r="I166" s="1">
        <v>10.083004793162001</v>
      </c>
      <c r="J166" s="11">
        <f t="shared" si="12"/>
        <v>0.65452432074269906</v>
      </c>
      <c r="K166" s="11">
        <f t="shared" si="13"/>
        <v>0.24420187899646181</v>
      </c>
      <c r="L166" s="11"/>
      <c r="M166" s="11"/>
      <c r="N166" s="1">
        <f t="shared" si="14"/>
        <v>0</v>
      </c>
      <c r="O166" s="1">
        <f t="shared" si="15"/>
        <v>0</v>
      </c>
      <c r="P166" s="1">
        <f t="shared" si="16"/>
        <v>1</v>
      </c>
      <c r="Q166" s="1">
        <f t="shared" si="17"/>
        <v>0</v>
      </c>
    </row>
    <row r="167" spans="2:17" x14ac:dyDescent="0.2">
      <c r="B167" s="1">
        <v>2</v>
      </c>
      <c r="C167" s="1">
        <v>1</v>
      </c>
      <c r="D167" s="1">
        <v>1</v>
      </c>
      <c r="E167" s="1">
        <v>0</v>
      </c>
      <c r="F167" s="1">
        <v>1</v>
      </c>
      <c r="G167" s="1">
        <v>0</v>
      </c>
      <c r="H167" s="4">
        <v>215628030.80943099</v>
      </c>
      <c r="I167" s="1">
        <v>10.0830054881091</v>
      </c>
      <c r="J167" s="11">
        <f t="shared" si="12"/>
        <v>0.65452432074269906</v>
      </c>
      <c r="K167" s="11">
        <f t="shared" si="13"/>
        <v>0.24420189582749491</v>
      </c>
      <c r="L167" s="11"/>
      <c r="M167" s="11"/>
      <c r="N167" s="1">
        <f t="shared" si="14"/>
        <v>0</v>
      </c>
      <c r="O167" s="1">
        <f t="shared" si="15"/>
        <v>0</v>
      </c>
      <c r="P167" s="1">
        <f t="shared" si="16"/>
        <v>1</v>
      </c>
      <c r="Q167" s="1">
        <f t="shared" si="17"/>
        <v>0</v>
      </c>
    </row>
    <row r="168" spans="2:17" x14ac:dyDescent="0.2">
      <c r="B168" s="1">
        <v>2</v>
      </c>
      <c r="C168" s="1">
        <v>1</v>
      </c>
      <c r="D168" s="1">
        <v>1</v>
      </c>
      <c r="E168" s="1">
        <v>0</v>
      </c>
      <c r="F168" s="1">
        <v>1</v>
      </c>
      <c r="G168" s="1">
        <v>1</v>
      </c>
      <c r="H168" s="4">
        <v>215628030.80943099</v>
      </c>
      <c r="I168" s="1">
        <v>10.083005642151001</v>
      </c>
      <c r="J168" s="11">
        <f t="shared" si="12"/>
        <v>0.65452432074269906</v>
      </c>
      <c r="K168" s="11">
        <f t="shared" si="13"/>
        <v>0.24420189955825994</v>
      </c>
      <c r="L168" s="11"/>
      <c r="M168" s="11"/>
      <c r="N168" s="1">
        <f t="shared" si="14"/>
        <v>0</v>
      </c>
      <c r="O168" s="1">
        <f t="shared" si="15"/>
        <v>0</v>
      </c>
      <c r="P168" s="1">
        <f t="shared" si="16"/>
        <v>1</v>
      </c>
      <c r="Q168" s="1">
        <f t="shared" si="17"/>
        <v>0</v>
      </c>
    </row>
    <row r="169" spans="2:17" x14ac:dyDescent="0.2">
      <c r="B169" s="1">
        <v>2</v>
      </c>
      <c r="C169" s="1">
        <v>1</v>
      </c>
      <c r="D169" s="1">
        <v>1</v>
      </c>
      <c r="E169" s="1">
        <v>1</v>
      </c>
      <c r="F169" s="1">
        <v>0</v>
      </c>
      <c r="G169" s="1">
        <v>0</v>
      </c>
      <c r="H169" s="4">
        <v>215628030.80943099</v>
      </c>
      <c r="I169" s="1">
        <v>10.1464024710898</v>
      </c>
      <c r="J169" s="11">
        <f t="shared" si="12"/>
        <v>0.65452432074269906</v>
      </c>
      <c r="K169" s="11">
        <f t="shared" si="13"/>
        <v>0.24573731732973331</v>
      </c>
      <c r="L169" s="11"/>
      <c r="M169" s="11"/>
      <c r="N169" s="1">
        <f t="shared" si="14"/>
        <v>0</v>
      </c>
      <c r="O169" s="1">
        <f t="shared" si="15"/>
        <v>0</v>
      </c>
      <c r="P169" s="1">
        <f t="shared" si="16"/>
        <v>1</v>
      </c>
      <c r="Q169" s="1">
        <f t="shared" si="17"/>
        <v>0</v>
      </c>
    </row>
    <row r="170" spans="2:17" x14ac:dyDescent="0.2">
      <c r="B170" s="1">
        <v>2</v>
      </c>
      <c r="C170" s="1">
        <v>1</v>
      </c>
      <c r="D170" s="1">
        <v>1</v>
      </c>
      <c r="E170" s="1">
        <v>1</v>
      </c>
      <c r="F170" s="1">
        <v>0</v>
      </c>
      <c r="G170" s="1">
        <v>1</v>
      </c>
      <c r="H170" s="4">
        <v>215628030.80943099</v>
      </c>
      <c r="I170" s="1">
        <v>10.1464024789453</v>
      </c>
      <c r="J170" s="11">
        <f t="shared" si="12"/>
        <v>0.65452432074269906</v>
      </c>
      <c r="K170" s="11">
        <f t="shared" si="13"/>
        <v>0.24573731751998687</v>
      </c>
      <c r="L170" s="11"/>
      <c r="M170" s="11"/>
      <c r="N170" s="1">
        <f t="shared" si="14"/>
        <v>0</v>
      </c>
      <c r="O170" s="1">
        <f t="shared" si="15"/>
        <v>0</v>
      </c>
      <c r="P170" s="1">
        <f t="shared" si="16"/>
        <v>1</v>
      </c>
      <c r="Q170" s="1">
        <f t="shared" si="17"/>
        <v>0</v>
      </c>
    </row>
    <row r="171" spans="2:17" x14ac:dyDescent="0.2">
      <c r="B171" s="1">
        <v>2</v>
      </c>
      <c r="C171" s="1">
        <v>1</v>
      </c>
      <c r="D171" s="1">
        <v>1</v>
      </c>
      <c r="E171" s="1">
        <v>1</v>
      </c>
      <c r="F171" s="1">
        <v>1</v>
      </c>
      <c r="G171" s="1">
        <v>0</v>
      </c>
      <c r="H171" s="4">
        <v>215628030.80943099</v>
      </c>
      <c r="I171" s="1">
        <v>10.1464024807517</v>
      </c>
      <c r="J171" s="11">
        <f t="shared" si="12"/>
        <v>0.65452432074269906</v>
      </c>
      <c r="K171" s="11">
        <f t="shared" si="13"/>
        <v>0.24573731756373637</v>
      </c>
      <c r="L171" s="11"/>
      <c r="M171" s="11"/>
      <c r="N171" s="1">
        <f t="shared" si="14"/>
        <v>0</v>
      </c>
      <c r="O171" s="1">
        <f t="shared" si="15"/>
        <v>0</v>
      </c>
      <c r="P171" s="1">
        <f t="shared" si="16"/>
        <v>1</v>
      </c>
      <c r="Q171" s="1">
        <f t="shared" si="17"/>
        <v>0</v>
      </c>
    </row>
    <row r="172" spans="2:17" x14ac:dyDescent="0.2">
      <c r="B172" s="1">
        <v>2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4">
        <v>215628030.80943099</v>
      </c>
      <c r="I172" s="1">
        <v>10.146402481171799</v>
      </c>
      <c r="J172" s="11">
        <f t="shared" si="12"/>
        <v>0.65452432074269906</v>
      </c>
      <c r="K172" s="11">
        <f t="shared" si="13"/>
        <v>0.24573731757391082</v>
      </c>
      <c r="L172" s="11"/>
      <c r="M172" s="11"/>
      <c r="N172" s="1">
        <f t="shared" si="14"/>
        <v>0</v>
      </c>
      <c r="O172" s="1">
        <f t="shared" si="15"/>
        <v>0</v>
      </c>
      <c r="P172" s="1">
        <f t="shared" si="16"/>
        <v>1</v>
      </c>
      <c r="Q172" s="1">
        <f t="shared" si="17"/>
        <v>0</v>
      </c>
    </row>
    <row r="173" spans="2:17" x14ac:dyDescent="0.2">
      <c r="B173" s="1">
        <v>2</v>
      </c>
      <c r="C173" s="1">
        <v>2</v>
      </c>
      <c r="D173" s="1">
        <v>0</v>
      </c>
      <c r="E173" s="1">
        <v>0</v>
      </c>
      <c r="F173" s="1">
        <v>0</v>
      </c>
      <c r="G173" s="1">
        <v>0</v>
      </c>
      <c r="H173" s="4">
        <v>328108106.99279702</v>
      </c>
      <c r="I173" s="1">
        <v>7.6801825040532199</v>
      </c>
      <c r="J173" s="11">
        <f t="shared" si="12"/>
        <v>0.99594999339130685</v>
      </c>
      <c r="K173" s="11">
        <f t="shared" si="13"/>
        <v>0.18600754804733077</v>
      </c>
      <c r="L173" s="11"/>
      <c r="M173" s="11"/>
      <c r="N173" s="1">
        <f t="shared" si="14"/>
        <v>0</v>
      </c>
      <c r="O173" s="1">
        <f t="shared" si="15"/>
        <v>0</v>
      </c>
      <c r="P173" s="1">
        <f t="shared" si="16"/>
        <v>0</v>
      </c>
      <c r="Q173" s="1">
        <f t="shared" si="17"/>
        <v>0</v>
      </c>
    </row>
    <row r="174" spans="2:17" x14ac:dyDescent="0.2">
      <c r="B174" s="1">
        <v>2</v>
      </c>
      <c r="C174" s="1">
        <v>2</v>
      </c>
      <c r="D174" s="1">
        <v>0</v>
      </c>
      <c r="E174" s="1">
        <v>0</v>
      </c>
      <c r="F174" s="1">
        <v>0</v>
      </c>
      <c r="G174" s="1">
        <v>1</v>
      </c>
      <c r="H174" s="4">
        <v>328108106.99279702</v>
      </c>
      <c r="I174" s="1">
        <v>9.6430975822946596</v>
      </c>
      <c r="J174" s="11">
        <f t="shared" si="12"/>
        <v>0.99594999339130685</v>
      </c>
      <c r="K174" s="11">
        <f t="shared" si="13"/>
        <v>0.23354769706542169</v>
      </c>
      <c r="L174" s="11"/>
      <c r="M174" s="11"/>
      <c r="N174" s="1">
        <f t="shared" si="14"/>
        <v>0</v>
      </c>
      <c r="O174" s="1">
        <f t="shared" si="15"/>
        <v>0</v>
      </c>
      <c r="P174" s="1">
        <f t="shared" si="16"/>
        <v>0</v>
      </c>
      <c r="Q174" s="1">
        <f t="shared" si="17"/>
        <v>0</v>
      </c>
    </row>
    <row r="175" spans="2:17" x14ac:dyDescent="0.2">
      <c r="B175" s="1">
        <v>2</v>
      </c>
      <c r="C175" s="1">
        <v>2</v>
      </c>
      <c r="D175" s="1">
        <v>0</v>
      </c>
      <c r="E175" s="1">
        <v>0</v>
      </c>
      <c r="F175" s="1">
        <v>1</v>
      </c>
      <c r="G175" s="1">
        <v>0</v>
      </c>
      <c r="H175" s="4">
        <v>328108106.99279702</v>
      </c>
      <c r="I175" s="1">
        <v>10.399007924707901</v>
      </c>
      <c r="J175" s="11">
        <f t="shared" si="12"/>
        <v>0.99594999339130685</v>
      </c>
      <c r="K175" s="11">
        <f t="shared" si="13"/>
        <v>0.2518552085420957</v>
      </c>
      <c r="L175" s="11"/>
      <c r="M175" s="11"/>
      <c r="N175" s="1">
        <f t="shared" si="14"/>
        <v>0</v>
      </c>
      <c r="O175" s="1">
        <f t="shared" si="15"/>
        <v>0</v>
      </c>
      <c r="P175" s="1">
        <f t="shared" si="16"/>
        <v>0</v>
      </c>
      <c r="Q175" s="1">
        <f t="shared" si="17"/>
        <v>0</v>
      </c>
    </row>
    <row r="176" spans="2:17" x14ac:dyDescent="0.2">
      <c r="B176" s="1">
        <v>2</v>
      </c>
      <c r="C176" s="1">
        <v>2</v>
      </c>
      <c r="D176" s="1">
        <v>0</v>
      </c>
      <c r="E176" s="1">
        <v>0</v>
      </c>
      <c r="F176" s="1">
        <v>1</v>
      </c>
      <c r="G176" s="1">
        <v>1</v>
      </c>
      <c r="H176" s="4">
        <v>328108106.99279702</v>
      </c>
      <c r="I176" s="1">
        <v>10.760368744089099</v>
      </c>
      <c r="J176" s="11">
        <f t="shared" si="12"/>
        <v>0.99594999339130685</v>
      </c>
      <c r="K176" s="11">
        <f t="shared" si="13"/>
        <v>0.26060706306352122</v>
      </c>
      <c r="L176" s="11"/>
      <c r="M176" s="11"/>
      <c r="N176" s="1">
        <f t="shared" si="14"/>
        <v>0</v>
      </c>
      <c r="O176" s="1">
        <f t="shared" si="15"/>
        <v>0</v>
      </c>
      <c r="P176" s="1">
        <f t="shared" si="16"/>
        <v>0</v>
      </c>
      <c r="Q176" s="1">
        <f t="shared" si="17"/>
        <v>0</v>
      </c>
    </row>
    <row r="177" spans="2:17" x14ac:dyDescent="0.2">
      <c r="B177" s="1">
        <v>2</v>
      </c>
      <c r="C177" s="1">
        <v>2</v>
      </c>
      <c r="D177" s="1">
        <v>0</v>
      </c>
      <c r="E177" s="1">
        <v>1</v>
      </c>
      <c r="F177" s="1">
        <v>0</v>
      </c>
      <c r="G177" s="1">
        <v>0</v>
      </c>
      <c r="H177" s="4">
        <v>328108106.99279702</v>
      </c>
      <c r="I177" s="1">
        <v>11.051206440801099</v>
      </c>
      <c r="J177" s="11">
        <f t="shared" si="12"/>
        <v>0.99594999339130685</v>
      </c>
      <c r="K177" s="11">
        <f t="shared" si="13"/>
        <v>0.2676509069847538</v>
      </c>
      <c r="L177" s="11"/>
      <c r="M177" s="11"/>
      <c r="N177" s="1">
        <f t="shared" si="14"/>
        <v>0</v>
      </c>
      <c r="O177" s="1">
        <f t="shared" si="15"/>
        <v>0</v>
      </c>
      <c r="P177" s="1">
        <f t="shared" si="16"/>
        <v>0</v>
      </c>
      <c r="Q177" s="1">
        <f t="shared" si="17"/>
        <v>0</v>
      </c>
    </row>
    <row r="178" spans="2:17" x14ac:dyDescent="0.2">
      <c r="B178" s="1">
        <v>2</v>
      </c>
      <c r="C178" s="1">
        <v>2</v>
      </c>
      <c r="D178" s="1">
        <v>0</v>
      </c>
      <c r="E178" s="1">
        <v>1</v>
      </c>
      <c r="F178" s="1">
        <v>0</v>
      </c>
      <c r="G178" s="1">
        <v>1</v>
      </c>
      <c r="H178" s="4">
        <v>328108106.99279702</v>
      </c>
      <c r="I178" s="1">
        <v>11.1902366726226</v>
      </c>
      <c r="J178" s="11">
        <f t="shared" si="12"/>
        <v>0.99594999339130685</v>
      </c>
      <c r="K178" s="11">
        <f t="shared" si="13"/>
        <v>0.27101810203668408</v>
      </c>
      <c r="L178" s="11"/>
      <c r="M178" s="11"/>
      <c r="N178" s="1">
        <f t="shared" si="14"/>
        <v>0</v>
      </c>
      <c r="O178" s="1">
        <f t="shared" si="15"/>
        <v>0</v>
      </c>
      <c r="P178" s="1">
        <f t="shared" si="16"/>
        <v>0</v>
      </c>
      <c r="Q178" s="1">
        <f t="shared" si="17"/>
        <v>0</v>
      </c>
    </row>
    <row r="179" spans="2:17" x14ac:dyDescent="0.2">
      <c r="B179" s="1">
        <v>2</v>
      </c>
      <c r="C179" s="1">
        <v>2</v>
      </c>
      <c r="D179" s="1">
        <v>0</v>
      </c>
      <c r="E179" s="1">
        <v>1</v>
      </c>
      <c r="F179" s="1">
        <v>1</v>
      </c>
      <c r="G179" s="1">
        <v>0</v>
      </c>
      <c r="H179" s="4">
        <v>328108106.99279702</v>
      </c>
      <c r="I179" s="1">
        <v>11.2981510678632</v>
      </c>
      <c r="J179" s="11">
        <f t="shared" si="12"/>
        <v>0.99594999339130685</v>
      </c>
      <c r="K179" s="11">
        <f t="shared" si="13"/>
        <v>0.27363169774839025</v>
      </c>
      <c r="L179" s="11"/>
      <c r="M179" s="11"/>
      <c r="N179" s="1">
        <f t="shared" si="14"/>
        <v>0</v>
      </c>
      <c r="O179" s="1">
        <f t="shared" si="15"/>
        <v>0</v>
      </c>
      <c r="P179" s="1">
        <f t="shared" si="16"/>
        <v>0</v>
      </c>
      <c r="Q179" s="1">
        <f t="shared" si="17"/>
        <v>0</v>
      </c>
    </row>
    <row r="180" spans="2:17" x14ac:dyDescent="0.2">
      <c r="B180" s="1">
        <v>2</v>
      </c>
      <c r="C180" s="1">
        <v>2</v>
      </c>
      <c r="D180" s="1">
        <v>0</v>
      </c>
      <c r="E180" s="1">
        <v>1</v>
      </c>
      <c r="F180" s="1">
        <v>1</v>
      </c>
      <c r="G180" s="1">
        <v>1</v>
      </c>
      <c r="H180" s="4">
        <v>328108106.99279702</v>
      </c>
      <c r="I180" s="1">
        <v>11.3912542358366</v>
      </c>
      <c r="J180" s="11">
        <f t="shared" si="12"/>
        <v>0.99594999339130685</v>
      </c>
      <c r="K180" s="11">
        <f t="shared" si="13"/>
        <v>0.27588657801732025</v>
      </c>
      <c r="L180" s="11"/>
      <c r="M180" s="11"/>
      <c r="N180" s="1">
        <f t="shared" si="14"/>
        <v>0</v>
      </c>
      <c r="O180" s="1">
        <f t="shared" si="15"/>
        <v>0</v>
      </c>
      <c r="P180" s="1">
        <f t="shared" si="16"/>
        <v>0</v>
      </c>
      <c r="Q180" s="1">
        <f t="shared" si="17"/>
        <v>0</v>
      </c>
    </row>
    <row r="181" spans="2:17" x14ac:dyDescent="0.2">
      <c r="B181" s="1">
        <v>2</v>
      </c>
      <c r="C181" s="1">
        <v>2</v>
      </c>
      <c r="D181" s="1">
        <v>1</v>
      </c>
      <c r="E181" s="1">
        <v>0</v>
      </c>
      <c r="F181" s="1">
        <v>0</v>
      </c>
      <c r="G181" s="1">
        <v>0</v>
      </c>
      <c r="H181" s="4">
        <v>328108106.99279702</v>
      </c>
      <c r="I181" s="1">
        <v>11.3928401884995</v>
      </c>
      <c r="J181" s="11">
        <f t="shared" si="12"/>
        <v>0.99594999339130685</v>
      </c>
      <c r="K181" s="11">
        <f t="shared" si="13"/>
        <v>0.27592498845431046</v>
      </c>
      <c r="L181" s="11"/>
      <c r="M181" s="11"/>
      <c r="N181" s="1">
        <f t="shared" si="14"/>
        <v>0</v>
      </c>
      <c r="O181" s="1">
        <f t="shared" si="15"/>
        <v>0</v>
      </c>
      <c r="P181" s="1">
        <f t="shared" si="16"/>
        <v>0</v>
      </c>
      <c r="Q181" s="1">
        <f t="shared" si="17"/>
        <v>0</v>
      </c>
    </row>
    <row r="182" spans="2:17" x14ac:dyDescent="0.2">
      <c r="B182" s="1">
        <v>2</v>
      </c>
      <c r="C182" s="1">
        <v>2</v>
      </c>
      <c r="D182" s="1">
        <v>1</v>
      </c>
      <c r="E182" s="1">
        <v>0</v>
      </c>
      <c r="F182" s="1">
        <v>0</v>
      </c>
      <c r="G182" s="1">
        <v>1</v>
      </c>
      <c r="H182" s="4">
        <v>328108106.99279702</v>
      </c>
      <c r="I182" s="1">
        <v>11.475241483060801</v>
      </c>
      <c r="J182" s="11">
        <f t="shared" si="12"/>
        <v>0.99594999339130685</v>
      </c>
      <c r="K182" s="11">
        <f t="shared" si="13"/>
        <v>0.27792067836782286</v>
      </c>
      <c r="L182" s="11"/>
      <c r="M182" s="11"/>
      <c r="N182" s="1">
        <f t="shared" si="14"/>
        <v>0</v>
      </c>
      <c r="O182" s="1">
        <f t="shared" si="15"/>
        <v>0</v>
      </c>
      <c r="P182" s="1">
        <f t="shared" si="16"/>
        <v>0</v>
      </c>
      <c r="Q182" s="1">
        <f t="shared" si="17"/>
        <v>0</v>
      </c>
    </row>
    <row r="183" spans="2:17" x14ac:dyDescent="0.2">
      <c r="B183" s="1">
        <v>2</v>
      </c>
      <c r="C183" s="1">
        <v>2</v>
      </c>
      <c r="D183" s="1">
        <v>1</v>
      </c>
      <c r="E183" s="1">
        <v>0</v>
      </c>
      <c r="F183" s="1">
        <v>1</v>
      </c>
      <c r="G183" s="1">
        <v>0</v>
      </c>
      <c r="H183" s="4">
        <v>328108106.99279702</v>
      </c>
      <c r="I183" s="1">
        <v>11.5559046594619</v>
      </c>
      <c r="J183" s="11">
        <f t="shared" si="12"/>
        <v>0.99594999339130685</v>
      </c>
      <c r="K183" s="11">
        <f t="shared" si="13"/>
        <v>0.27987427252423247</v>
      </c>
      <c r="L183" s="11"/>
      <c r="M183" s="11"/>
      <c r="N183" s="1">
        <f t="shared" si="14"/>
        <v>0</v>
      </c>
      <c r="O183" s="1">
        <f t="shared" si="15"/>
        <v>0</v>
      </c>
      <c r="P183" s="1">
        <f t="shared" si="16"/>
        <v>0</v>
      </c>
      <c r="Q183" s="1">
        <f t="shared" si="17"/>
        <v>0</v>
      </c>
    </row>
    <row r="184" spans="2:17" x14ac:dyDescent="0.2">
      <c r="B184" s="1">
        <v>2</v>
      </c>
      <c r="C184" s="1">
        <v>2</v>
      </c>
      <c r="D184" s="1">
        <v>1</v>
      </c>
      <c r="E184" s="1">
        <v>0</v>
      </c>
      <c r="F184" s="1">
        <v>1</v>
      </c>
      <c r="G184" s="1">
        <v>1</v>
      </c>
      <c r="H184" s="4">
        <v>328108106.99279702</v>
      </c>
      <c r="I184" s="1">
        <v>11.635705963457999</v>
      </c>
      <c r="J184" s="11">
        <f t="shared" si="12"/>
        <v>0.99594999339130685</v>
      </c>
      <c r="K184" s="11">
        <f t="shared" si="13"/>
        <v>0.28180699285730532</v>
      </c>
      <c r="L184" s="11"/>
      <c r="M184" s="11"/>
      <c r="N184" s="1">
        <f t="shared" si="14"/>
        <v>0</v>
      </c>
      <c r="O184" s="1">
        <f t="shared" si="15"/>
        <v>0</v>
      </c>
      <c r="P184" s="1">
        <f t="shared" si="16"/>
        <v>0</v>
      </c>
      <c r="Q184" s="1">
        <f t="shared" si="17"/>
        <v>0</v>
      </c>
    </row>
    <row r="185" spans="2:17" x14ac:dyDescent="0.2">
      <c r="B185" s="1">
        <v>2</v>
      </c>
      <c r="C185" s="1">
        <v>2</v>
      </c>
      <c r="D185" s="1">
        <v>1</v>
      </c>
      <c r="E185" s="1">
        <v>1</v>
      </c>
      <c r="F185" s="1">
        <v>0</v>
      </c>
      <c r="G185" s="1">
        <v>0</v>
      </c>
      <c r="H185" s="4">
        <v>328108106.99279702</v>
      </c>
      <c r="I185" s="1">
        <v>11.799414736406</v>
      </c>
      <c r="J185" s="11">
        <f t="shared" si="12"/>
        <v>0.99594999339130685</v>
      </c>
      <c r="K185" s="11">
        <f t="shared" si="13"/>
        <v>0.28577188137835602</v>
      </c>
      <c r="L185" s="11"/>
      <c r="M185" s="11"/>
      <c r="N185" s="1">
        <f t="shared" si="14"/>
        <v>0</v>
      </c>
      <c r="O185" s="1">
        <f t="shared" si="15"/>
        <v>0</v>
      </c>
      <c r="P185" s="1">
        <f t="shared" si="16"/>
        <v>0</v>
      </c>
      <c r="Q185" s="1">
        <f t="shared" si="17"/>
        <v>0</v>
      </c>
    </row>
    <row r="186" spans="2:17" x14ac:dyDescent="0.2">
      <c r="B186" s="1">
        <v>2</v>
      </c>
      <c r="C186" s="1">
        <v>2</v>
      </c>
      <c r="D186" s="1">
        <v>1</v>
      </c>
      <c r="E186" s="1">
        <v>1</v>
      </c>
      <c r="F186" s="1">
        <v>0</v>
      </c>
      <c r="G186" s="1">
        <v>1</v>
      </c>
      <c r="H186" s="4">
        <v>328108106.99279702</v>
      </c>
      <c r="I186" s="1">
        <v>11.8785739241294</v>
      </c>
      <c r="J186" s="11">
        <f t="shared" si="12"/>
        <v>0.99594999339130685</v>
      </c>
      <c r="K186" s="11">
        <f t="shared" si="13"/>
        <v>0.28768905019642477</v>
      </c>
      <c r="L186" s="11"/>
      <c r="M186" s="11"/>
      <c r="N186" s="1">
        <f t="shared" si="14"/>
        <v>0</v>
      </c>
      <c r="O186" s="1">
        <f t="shared" si="15"/>
        <v>0</v>
      </c>
      <c r="P186" s="1">
        <f t="shared" si="16"/>
        <v>0</v>
      </c>
      <c r="Q186" s="1">
        <f t="shared" si="17"/>
        <v>0</v>
      </c>
    </row>
    <row r="187" spans="2:17" x14ac:dyDescent="0.2">
      <c r="B187" s="1">
        <v>2</v>
      </c>
      <c r="C187" s="1">
        <v>2</v>
      </c>
      <c r="D187" s="1">
        <v>1</v>
      </c>
      <c r="E187" s="1">
        <v>1</v>
      </c>
      <c r="F187" s="1">
        <v>1</v>
      </c>
      <c r="G187" s="1">
        <v>0</v>
      </c>
      <c r="H187" s="4">
        <v>328108106.99279702</v>
      </c>
      <c r="I187" s="1">
        <v>11.957626603389301</v>
      </c>
      <c r="J187" s="11">
        <f t="shared" si="12"/>
        <v>0.99594999339130685</v>
      </c>
      <c r="K187" s="11">
        <f t="shared" si="13"/>
        <v>0.28960363946926376</v>
      </c>
      <c r="L187" s="11"/>
      <c r="M187" s="11"/>
      <c r="N187" s="1">
        <f t="shared" si="14"/>
        <v>0</v>
      </c>
      <c r="O187" s="1">
        <f t="shared" si="15"/>
        <v>0</v>
      </c>
      <c r="P187" s="1">
        <f t="shared" si="16"/>
        <v>0</v>
      </c>
      <c r="Q187" s="1">
        <f t="shared" si="17"/>
        <v>0</v>
      </c>
    </row>
    <row r="188" spans="2:17" x14ac:dyDescent="0.2">
      <c r="B188" s="1">
        <v>2</v>
      </c>
      <c r="C188" s="1">
        <v>2</v>
      </c>
      <c r="D188" s="1">
        <v>1</v>
      </c>
      <c r="E188" s="1">
        <v>1</v>
      </c>
      <c r="F188" s="1">
        <v>1</v>
      </c>
      <c r="G188" s="1">
        <v>1</v>
      </c>
      <c r="H188" s="4">
        <v>328108106.99279702</v>
      </c>
      <c r="I188" s="1">
        <v>12.0366261125217</v>
      </c>
      <c r="J188" s="11">
        <f t="shared" si="12"/>
        <v>0.99594999339130685</v>
      </c>
      <c r="K188" s="11">
        <f t="shared" si="13"/>
        <v>0.29151694100642195</v>
      </c>
      <c r="L188" s="11"/>
      <c r="M188" s="11"/>
      <c r="N188" s="1">
        <f t="shared" si="14"/>
        <v>0</v>
      </c>
      <c r="O188" s="1">
        <f t="shared" si="15"/>
        <v>0</v>
      </c>
      <c r="P188" s="1">
        <f t="shared" si="16"/>
        <v>0</v>
      </c>
      <c r="Q188" s="1">
        <f t="shared" si="17"/>
        <v>0</v>
      </c>
    </row>
    <row r="189" spans="2:17" x14ac:dyDescent="0.2">
      <c r="B189" s="1">
        <v>2</v>
      </c>
      <c r="C189" s="1">
        <v>3</v>
      </c>
      <c r="D189" s="1">
        <v>0</v>
      </c>
      <c r="E189" s="1">
        <v>0</v>
      </c>
      <c r="F189" s="1">
        <v>0</v>
      </c>
      <c r="G189" s="1">
        <v>0</v>
      </c>
      <c r="H189" s="4">
        <v>272824427.16756099</v>
      </c>
      <c r="I189" s="1">
        <v>8.2411298510780497</v>
      </c>
      <c r="J189" s="11">
        <f t="shared" si="12"/>
        <v>0.82814011797789722</v>
      </c>
      <c r="K189" s="11">
        <f t="shared" si="13"/>
        <v>0.19959322007383251</v>
      </c>
      <c r="L189" s="11"/>
      <c r="M189" s="11"/>
      <c r="N189" s="1">
        <f t="shared" si="14"/>
        <v>0</v>
      </c>
      <c r="O189" s="1">
        <f t="shared" si="15"/>
        <v>0</v>
      </c>
      <c r="P189" s="1">
        <f t="shared" si="16"/>
        <v>0</v>
      </c>
      <c r="Q189" s="1">
        <f t="shared" si="17"/>
        <v>0</v>
      </c>
    </row>
    <row r="190" spans="2:17" x14ac:dyDescent="0.2">
      <c r="B190" s="1">
        <v>2</v>
      </c>
      <c r="C190" s="1">
        <v>3</v>
      </c>
      <c r="D190" s="1">
        <v>0</v>
      </c>
      <c r="E190" s="1">
        <v>0</v>
      </c>
      <c r="F190" s="1">
        <v>0</v>
      </c>
      <c r="G190" s="1">
        <v>1</v>
      </c>
      <c r="H190" s="4">
        <v>272824427.16756099</v>
      </c>
      <c r="I190" s="1">
        <v>11.441862625548501</v>
      </c>
      <c r="J190" s="11">
        <f t="shared" si="12"/>
        <v>0.82814011797789722</v>
      </c>
      <c r="K190" s="11">
        <f t="shared" si="13"/>
        <v>0.27711227056772075</v>
      </c>
      <c r="L190" s="11"/>
      <c r="M190" s="11"/>
      <c r="N190" s="1">
        <f t="shared" si="14"/>
        <v>0</v>
      </c>
      <c r="O190" s="1">
        <f t="shared" si="15"/>
        <v>0</v>
      </c>
      <c r="P190" s="1">
        <f t="shared" si="16"/>
        <v>0</v>
      </c>
      <c r="Q190" s="1">
        <f t="shared" si="17"/>
        <v>0</v>
      </c>
    </row>
    <row r="191" spans="2:17" x14ac:dyDescent="0.2">
      <c r="B191" s="1">
        <v>2</v>
      </c>
      <c r="C191" s="1">
        <v>3</v>
      </c>
      <c r="D191" s="1">
        <v>0</v>
      </c>
      <c r="E191" s="1">
        <v>0</v>
      </c>
      <c r="F191" s="1">
        <v>1</v>
      </c>
      <c r="G191" s="1">
        <v>0</v>
      </c>
      <c r="H191" s="4">
        <v>272824427.16756099</v>
      </c>
      <c r="I191" s="1">
        <v>13.8585950204145</v>
      </c>
      <c r="J191" s="11">
        <f t="shared" si="12"/>
        <v>0.82814011797789722</v>
      </c>
      <c r="K191" s="11">
        <f t="shared" si="13"/>
        <v>0.33564349255604436</v>
      </c>
      <c r="L191" s="11"/>
      <c r="M191" s="11"/>
      <c r="N191" s="1">
        <f t="shared" si="14"/>
        <v>0</v>
      </c>
      <c r="O191" s="1">
        <f t="shared" si="15"/>
        <v>0</v>
      </c>
      <c r="P191" s="1">
        <f t="shared" si="16"/>
        <v>0</v>
      </c>
      <c r="Q191" s="1">
        <f t="shared" si="17"/>
        <v>0</v>
      </c>
    </row>
    <row r="192" spans="2:17" x14ac:dyDescent="0.2">
      <c r="B192" s="1">
        <v>2</v>
      </c>
      <c r="C192" s="1">
        <v>3</v>
      </c>
      <c r="D192" s="1">
        <v>0</v>
      </c>
      <c r="E192" s="1">
        <v>0</v>
      </c>
      <c r="F192" s="1">
        <v>1</v>
      </c>
      <c r="G192" s="1">
        <v>1</v>
      </c>
      <c r="H192" s="4">
        <v>272824427.16756099</v>
      </c>
      <c r="I192" s="1">
        <v>16.066962421510699</v>
      </c>
      <c r="J192" s="11">
        <f t="shared" si="12"/>
        <v>0.82814011797789722</v>
      </c>
      <c r="K192" s="11">
        <f t="shared" si="13"/>
        <v>0.3891282899874563</v>
      </c>
      <c r="L192" s="11"/>
      <c r="M192" s="11"/>
      <c r="N192" s="1">
        <f t="shared" si="14"/>
        <v>0</v>
      </c>
      <c r="O192" s="1">
        <f t="shared" si="15"/>
        <v>0</v>
      </c>
      <c r="P192" s="1">
        <f t="shared" si="16"/>
        <v>0</v>
      </c>
      <c r="Q192" s="1">
        <f t="shared" si="17"/>
        <v>0</v>
      </c>
    </row>
    <row r="193" spans="2:17" x14ac:dyDescent="0.2">
      <c r="B193" s="1">
        <v>2</v>
      </c>
      <c r="C193" s="1">
        <v>3</v>
      </c>
      <c r="D193" s="1">
        <v>0</v>
      </c>
      <c r="E193" s="1">
        <v>1</v>
      </c>
      <c r="F193" s="1">
        <v>0</v>
      </c>
      <c r="G193" s="1">
        <v>0</v>
      </c>
      <c r="H193" s="4">
        <v>272824427.16756099</v>
      </c>
      <c r="I193" s="1">
        <v>18.279763288113699</v>
      </c>
      <c r="J193" s="11">
        <f t="shared" si="12"/>
        <v>0.82814011797789722</v>
      </c>
      <c r="K193" s="11">
        <f t="shared" si="13"/>
        <v>0.44272046221729744</v>
      </c>
      <c r="L193" s="11"/>
      <c r="M193" s="11"/>
      <c r="N193" s="1">
        <f t="shared" si="14"/>
        <v>0</v>
      </c>
      <c r="O193" s="1">
        <f t="shared" si="15"/>
        <v>0</v>
      </c>
      <c r="P193" s="1">
        <f t="shared" si="16"/>
        <v>0</v>
      </c>
      <c r="Q193" s="1">
        <f t="shared" si="17"/>
        <v>0</v>
      </c>
    </row>
    <row r="194" spans="2:17" x14ac:dyDescent="0.2">
      <c r="B194" s="1">
        <v>2</v>
      </c>
      <c r="C194" s="1">
        <v>3</v>
      </c>
      <c r="D194" s="1">
        <v>0</v>
      </c>
      <c r="E194" s="1">
        <v>1</v>
      </c>
      <c r="F194" s="1">
        <v>0</v>
      </c>
      <c r="G194" s="1">
        <v>1</v>
      </c>
      <c r="H194" s="4">
        <v>272824427.16756099</v>
      </c>
      <c r="I194" s="1">
        <v>20.390811251749</v>
      </c>
      <c r="J194" s="11">
        <f t="shared" si="12"/>
        <v>0.82814011797789722</v>
      </c>
      <c r="K194" s="11">
        <f t="shared" si="13"/>
        <v>0.49384826488590339</v>
      </c>
      <c r="L194" s="11"/>
      <c r="M194" s="11"/>
      <c r="N194" s="1">
        <f t="shared" si="14"/>
        <v>0</v>
      </c>
      <c r="O194" s="1">
        <f t="shared" si="15"/>
        <v>0</v>
      </c>
      <c r="P194" s="1">
        <f t="shared" si="16"/>
        <v>0</v>
      </c>
      <c r="Q194" s="1">
        <f t="shared" si="17"/>
        <v>0</v>
      </c>
    </row>
    <row r="195" spans="2:17" x14ac:dyDescent="0.2">
      <c r="B195" s="15">
        <v>2</v>
      </c>
      <c r="C195" s="15">
        <v>3</v>
      </c>
      <c r="D195" s="15">
        <v>0</v>
      </c>
      <c r="E195" s="15">
        <v>1</v>
      </c>
      <c r="F195" s="15">
        <v>1</v>
      </c>
      <c r="G195" s="15">
        <v>0</v>
      </c>
      <c r="H195" s="16">
        <v>272824427.16756099</v>
      </c>
      <c r="I195" s="15">
        <v>22.489682692397398</v>
      </c>
      <c r="J195" s="13">
        <f t="shared" si="12"/>
        <v>0.82814011797789722</v>
      </c>
      <c r="K195" s="13">
        <f t="shared" si="13"/>
        <v>0.54468116242909859</v>
      </c>
      <c r="L195" s="13"/>
      <c r="M195" s="13"/>
      <c r="N195" s="1">
        <f t="shared" si="14"/>
        <v>0</v>
      </c>
      <c r="O195" s="1">
        <f t="shared" si="15"/>
        <v>0</v>
      </c>
      <c r="P195" s="1">
        <f t="shared" si="16"/>
        <v>0</v>
      </c>
      <c r="Q195" s="1">
        <f t="shared" si="17"/>
        <v>0</v>
      </c>
    </row>
    <row r="196" spans="2:17" x14ac:dyDescent="0.2">
      <c r="B196" s="1">
        <v>2</v>
      </c>
      <c r="C196" s="1">
        <v>3</v>
      </c>
      <c r="D196" s="1">
        <v>0</v>
      </c>
      <c r="E196" s="1">
        <v>1</v>
      </c>
      <c r="F196" s="1">
        <v>1</v>
      </c>
      <c r="G196" s="1">
        <v>1</v>
      </c>
      <c r="H196" s="4">
        <v>272824427.16756099</v>
      </c>
      <c r="I196" s="1">
        <v>24.582838820121101</v>
      </c>
      <c r="J196" s="11">
        <f t="shared" si="12"/>
        <v>0.82814011797789722</v>
      </c>
      <c r="K196" s="11">
        <f t="shared" si="13"/>
        <v>0.59537563990963438</v>
      </c>
      <c r="L196" s="11"/>
      <c r="M196" s="11"/>
      <c r="N196" s="1">
        <f t="shared" si="14"/>
        <v>0</v>
      </c>
      <c r="O196" s="1">
        <f t="shared" si="15"/>
        <v>0</v>
      </c>
      <c r="P196" s="1">
        <f t="shared" si="16"/>
        <v>0</v>
      </c>
      <c r="Q196" s="1">
        <f t="shared" si="17"/>
        <v>0</v>
      </c>
    </row>
    <row r="197" spans="2:17" x14ac:dyDescent="0.2">
      <c r="B197" s="1">
        <v>2</v>
      </c>
      <c r="C197" s="1">
        <v>3</v>
      </c>
      <c r="D197" s="1">
        <v>1</v>
      </c>
      <c r="E197" s="1">
        <v>0</v>
      </c>
      <c r="F197" s="1">
        <v>0</v>
      </c>
      <c r="G197" s="1">
        <v>0</v>
      </c>
      <c r="H197" s="4">
        <v>272824427.16756099</v>
      </c>
      <c r="I197" s="1">
        <v>26.599063636593801</v>
      </c>
      <c r="J197" s="11">
        <f t="shared" si="12"/>
        <v>0.82814011797789722</v>
      </c>
      <c r="K197" s="11">
        <f t="shared" si="13"/>
        <v>0.64420690586279927</v>
      </c>
      <c r="L197" s="11"/>
      <c r="M197" s="11"/>
      <c r="N197" s="1">
        <f t="shared" si="14"/>
        <v>0</v>
      </c>
      <c r="O197" s="1">
        <f t="shared" si="15"/>
        <v>0</v>
      </c>
      <c r="P197" s="1">
        <f t="shared" si="16"/>
        <v>0</v>
      </c>
      <c r="Q197" s="1">
        <f t="shared" si="17"/>
        <v>0</v>
      </c>
    </row>
    <row r="198" spans="2:17" x14ac:dyDescent="0.2">
      <c r="B198" s="1">
        <v>2</v>
      </c>
      <c r="C198" s="1">
        <v>3</v>
      </c>
      <c r="D198" s="1">
        <v>1</v>
      </c>
      <c r="E198" s="1">
        <v>0</v>
      </c>
      <c r="F198" s="1">
        <v>0</v>
      </c>
      <c r="G198" s="1">
        <v>1</v>
      </c>
      <c r="H198" s="4">
        <v>272824427.16756099</v>
      </c>
      <c r="I198" s="1">
        <v>28.688087776936701</v>
      </c>
      <c r="J198" s="11">
        <f t="shared" si="12"/>
        <v>0.82814011797789722</v>
      </c>
      <c r="K198" s="11">
        <f t="shared" si="13"/>
        <v>0.69480131009105761</v>
      </c>
      <c r="L198" s="11"/>
      <c r="M198" s="11"/>
      <c r="N198" s="1">
        <f t="shared" si="14"/>
        <v>0</v>
      </c>
      <c r="O198" s="1">
        <f t="shared" si="15"/>
        <v>0</v>
      </c>
      <c r="P198" s="1">
        <f t="shared" si="16"/>
        <v>0</v>
      </c>
      <c r="Q198" s="1">
        <f t="shared" si="17"/>
        <v>0</v>
      </c>
    </row>
    <row r="199" spans="2:17" x14ac:dyDescent="0.2">
      <c r="B199" s="1">
        <v>2</v>
      </c>
      <c r="C199" s="1">
        <v>3</v>
      </c>
      <c r="D199" s="1">
        <v>1</v>
      </c>
      <c r="E199" s="1">
        <v>0</v>
      </c>
      <c r="F199" s="1">
        <v>1</v>
      </c>
      <c r="G199" s="1">
        <v>0</v>
      </c>
      <c r="H199" s="4">
        <v>272824427.16756099</v>
      </c>
      <c r="I199" s="1">
        <v>30.776435935894099</v>
      </c>
      <c r="J199" s="11">
        <f t="shared" si="12"/>
        <v>0.82814011797789722</v>
      </c>
      <c r="K199" s="11">
        <f t="shared" si="13"/>
        <v>0.74537934261981831</v>
      </c>
      <c r="L199" s="11"/>
      <c r="M199" s="11"/>
      <c r="N199" s="1">
        <f t="shared" si="14"/>
        <v>0</v>
      </c>
      <c r="O199" s="1">
        <f t="shared" si="15"/>
        <v>0</v>
      </c>
      <c r="P199" s="1">
        <f t="shared" si="16"/>
        <v>0</v>
      </c>
      <c r="Q199" s="1">
        <f t="shared" si="17"/>
        <v>0</v>
      </c>
    </row>
    <row r="200" spans="2:17" x14ac:dyDescent="0.2">
      <c r="B200" s="1">
        <v>2</v>
      </c>
      <c r="C200" s="1">
        <v>3</v>
      </c>
      <c r="D200" s="1">
        <v>1</v>
      </c>
      <c r="E200" s="1">
        <v>0</v>
      </c>
      <c r="F200" s="1">
        <v>1</v>
      </c>
      <c r="G200" s="1">
        <v>1</v>
      </c>
      <c r="H200" s="4">
        <v>272824427.16756099</v>
      </c>
      <c r="I200" s="1">
        <v>32.864447524921502</v>
      </c>
      <c r="J200" s="11">
        <f t="shared" si="12"/>
        <v>0.82814011797789722</v>
      </c>
      <c r="K200" s="11">
        <f t="shared" si="13"/>
        <v>0.79594922370850696</v>
      </c>
      <c r="L200" s="11"/>
      <c r="M200" s="11"/>
      <c r="N200" s="1">
        <f t="shared" si="14"/>
        <v>0</v>
      </c>
      <c r="O200" s="1">
        <f t="shared" si="15"/>
        <v>0</v>
      </c>
      <c r="P200" s="1">
        <f t="shared" si="16"/>
        <v>0</v>
      </c>
      <c r="Q200" s="1">
        <f t="shared" si="17"/>
        <v>0</v>
      </c>
    </row>
    <row r="201" spans="2:17" x14ac:dyDescent="0.2">
      <c r="B201" s="1">
        <v>2</v>
      </c>
      <c r="C201" s="1">
        <v>3</v>
      </c>
      <c r="D201" s="1">
        <v>1</v>
      </c>
      <c r="E201" s="1">
        <v>1</v>
      </c>
      <c r="F201" s="1">
        <v>0</v>
      </c>
      <c r="G201" s="1">
        <v>0</v>
      </c>
      <c r="H201" s="4">
        <v>272824427.16756099</v>
      </c>
      <c r="I201" s="1">
        <v>35.026453421560497</v>
      </c>
      <c r="J201" s="11">
        <f t="shared" si="12"/>
        <v>0.82814011797789722</v>
      </c>
      <c r="K201" s="11">
        <f t="shared" si="13"/>
        <v>0.84831118457147547</v>
      </c>
      <c r="L201" s="11"/>
      <c r="M201" s="11"/>
      <c r="N201" s="1">
        <f t="shared" si="14"/>
        <v>0</v>
      </c>
      <c r="O201" s="1">
        <f t="shared" si="15"/>
        <v>0</v>
      </c>
      <c r="P201" s="1">
        <f t="shared" si="16"/>
        <v>0</v>
      </c>
      <c r="Q201" s="1">
        <f t="shared" si="17"/>
        <v>0</v>
      </c>
    </row>
    <row r="202" spans="2:17" x14ac:dyDescent="0.2">
      <c r="B202" s="1">
        <v>2</v>
      </c>
      <c r="C202" s="1">
        <v>3</v>
      </c>
      <c r="D202" s="1">
        <v>1</v>
      </c>
      <c r="E202" s="1">
        <v>1</v>
      </c>
      <c r="F202" s="1">
        <v>0</v>
      </c>
      <c r="G202" s="1">
        <v>1</v>
      </c>
      <c r="H202" s="4">
        <v>272824427.16756099</v>
      </c>
      <c r="I202" s="1">
        <v>37.114213260638103</v>
      </c>
      <c r="J202" s="11">
        <f t="shared" si="12"/>
        <v>0.82814011797789722</v>
      </c>
      <c r="K202" s="11">
        <f t="shared" si="13"/>
        <v>0.89887496848853332</v>
      </c>
      <c r="L202" s="11"/>
      <c r="M202" s="11"/>
      <c r="N202" s="1">
        <f t="shared" si="14"/>
        <v>0</v>
      </c>
      <c r="O202" s="1">
        <f t="shared" si="15"/>
        <v>0</v>
      </c>
      <c r="P202" s="1">
        <f t="shared" si="16"/>
        <v>0</v>
      </c>
      <c r="Q202" s="1">
        <f t="shared" si="17"/>
        <v>0</v>
      </c>
    </row>
    <row r="203" spans="2:17" x14ac:dyDescent="0.2">
      <c r="B203" s="1">
        <v>2</v>
      </c>
      <c r="C203" s="1">
        <v>3</v>
      </c>
      <c r="D203" s="1">
        <v>1</v>
      </c>
      <c r="E203" s="1">
        <v>1</v>
      </c>
      <c r="F203" s="1">
        <v>1</v>
      </c>
      <c r="G203" s="1">
        <v>0</v>
      </c>
      <c r="H203" s="4">
        <v>272824427.16756099</v>
      </c>
      <c r="I203" s="1">
        <v>39.201931206661499</v>
      </c>
      <c r="J203" s="11">
        <f t="shared" si="12"/>
        <v>0.82814011797789722</v>
      </c>
      <c r="K203" s="11">
        <f t="shared" si="13"/>
        <v>0.94943773779112217</v>
      </c>
      <c r="L203" s="11"/>
      <c r="M203" s="11"/>
      <c r="N203" s="1">
        <f t="shared" si="14"/>
        <v>0</v>
      </c>
      <c r="O203" s="1">
        <f t="shared" si="15"/>
        <v>0</v>
      </c>
      <c r="P203" s="1">
        <f t="shared" si="16"/>
        <v>0</v>
      </c>
      <c r="Q203" s="1">
        <f t="shared" si="17"/>
        <v>0</v>
      </c>
    </row>
    <row r="204" spans="2:17" x14ac:dyDescent="0.2">
      <c r="B204" s="1">
        <v>2</v>
      </c>
      <c r="C204" s="1">
        <v>3</v>
      </c>
      <c r="D204" s="1">
        <v>1</v>
      </c>
      <c r="E204" s="1">
        <v>1</v>
      </c>
      <c r="F204" s="1">
        <v>1</v>
      </c>
      <c r="G204" s="1">
        <v>1</v>
      </c>
      <c r="H204" s="4">
        <v>272824427.16756099</v>
      </c>
      <c r="I204" s="1">
        <v>41.289628214974101</v>
      </c>
      <c r="J204" s="11">
        <f t="shared" si="12"/>
        <v>0.82814011797789722</v>
      </c>
      <c r="K204" s="11">
        <f t="shared" si="13"/>
        <v>1</v>
      </c>
      <c r="L204" s="11"/>
      <c r="M204" s="11"/>
      <c r="N204" s="1">
        <f t="shared" si="14"/>
        <v>0</v>
      </c>
      <c r="O204" s="1">
        <f t="shared" si="15"/>
        <v>0</v>
      </c>
      <c r="P204" s="1">
        <f t="shared" si="16"/>
        <v>0</v>
      </c>
      <c r="Q204" s="1">
        <f t="shared" si="17"/>
        <v>0</v>
      </c>
    </row>
    <row r="205" spans="2:17" x14ac:dyDescent="0.2">
      <c r="B205" s="1">
        <v>3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4">
        <v>310175496.62426901</v>
      </c>
      <c r="I205" s="1">
        <v>8.0136610727432007</v>
      </c>
      <c r="J205" s="11">
        <f t="shared" si="12"/>
        <v>0.94151676605743784</v>
      </c>
      <c r="K205" s="11">
        <f t="shared" si="13"/>
        <v>0.19408411795379077</v>
      </c>
      <c r="L205" s="11"/>
      <c r="M205" s="11"/>
      <c r="N205" s="1">
        <f t="shared" si="14"/>
        <v>0</v>
      </c>
      <c r="O205" s="1">
        <f t="shared" si="15"/>
        <v>0</v>
      </c>
      <c r="P205" s="1">
        <f t="shared" si="16"/>
        <v>0</v>
      </c>
      <c r="Q205" s="1">
        <f t="shared" si="17"/>
        <v>0</v>
      </c>
    </row>
    <row r="206" spans="2:17" x14ac:dyDescent="0.2">
      <c r="B206" s="1">
        <v>3</v>
      </c>
      <c r="C206" s="1">
        <v>0</v>
      </c>
      <c r="D206" s="1">
        <v>0</v>
      </c>
      <c r="E206" s="1">
        <v>0</v>
      </c>
      <c r="F206" s="1">
        <v>0</v>
      </c>
      <c r="G206" s="1">
        <v>1</v>
      </c>
      <c r="H206" s="4">
        <v>310175496.62426901</v>
      </c>
      <c r="I206" s="1">
        <v>9.8717709955928701</v>
      </c>
      <c r="J206" s="11">
        <f t="shared" ref="J206:J268" si="18">H206/MAX(H$13:H$268)</f>
        <v>0.94151676605743784</v>
      </c>
      <c r="K206" s="11">
        <f t="shared" ref="K206:K268" si="19">I206/MAX(I$13:I$268)</f>
        <v>0.23908597442911275</v>
      </c>
      <c r="L206" s="11"/>
      <c r="M206" s="11"/>
      <c r="N206" s="1">
        <f t="shared" ref="N206:N268" si="20">IF(J206&gt;0.51,IF(J206&lt;0.55,1,0),0)</f>
        <v>0</v>
      </c>
      <c r="O206" s="1">
        <f t="shared" ref="O206:O268" si="21">IF(J206&gt;0.55,IF(J206&lt;0.64,1,0),0)</f>
        <v>0</v>
      </c>
      <c r="P206" s="1">
        <f t="shared" ref="P206:P268" si="22">IF(J206&gt;0.65,IF(J206&lt;0.7,1,0),0)</f>
        <v>0</v>
      </c>
      <c r="Q206" s="1">
        <f t="shared" ref="Q206:Q268" si="23">IF(J206&gt;0.675,IF(J206&lt;0.7,1,0),0)</f>
        <v>0</v>
      </c>
    </row>
    <row r="207" spans="2:17" x14ac:dyDescent="0.2">
      <c r="B207" s="1">
        <v>3</v>
      </c>
      <c r="C207" s="1">
        <v>0</v>
      </c>
      <c r="D207" s="1">
        <v>0</v>
      </c>
      <c r="E207" s="1">
        <v>0</v>
      </c>
      <c r="F207" s="1">
        <v>1</v>
      </c>
      <c r="G207" s="1">
        <v>0</v>
      </c>
      <c r="H207" s="4">
        <v>310175496.62426901</v>
      </c>
      <c r="I207" s="1">
        <v>10.533136604219001</v>
      </c>
      <c r="J207" s="11">
        <f t="shared" si="18"/>
        <v>0.94151676605743784</v>
      </c>
      <c r="K207" s="11">
        <f t="shared" si="19"/>
        <v>0.25510369212767703</v>
      </c>
      <c r="L207" s="11"/>
      <c r="M207" s="11"/>
      <c r="N207" s="1">
        <f t="shared" si="20"/>
        <v>0</v>
      </c>
      <c r="O207" s="1">
        <f t="shared" si="21"/>
        <v>0</v>
      </c>
      <c r="P207" s="1">
        <f t="shared" si="22"/>
        <v>0</v>
      </c>
      <c r="Q207" s="1">
        <f t="shared" si="23"/>
        <v>0</v>
      </c>
    </row>
    <row r="208" spans="2:17" x14ac:dyDescent="0.2">
      <c r="B208" s="1">
        <v>3</v>
      </c>
      <c r="C208" s="1">
        <v>0</v>
      </c>
      <c r="D208" s="1">
        <v>0</v>
      </c>
      <c r="E208" s="1">
        <v>0</v>
      </c>
      <c r="F208" s="1">
        <v>1</v>
      </c>
      <c r="G208" s="1">
        <v>1</v>
      </c>
      <c r="H208" s="4">
        <v>310175496.62426901</v>
      </c>
      <c r="I208" s="1">
        <v>10.808324586337701</v>
      </c>
      <c r="J208" s="11">
        <f t="shared" si="18"/>
        <v>0.94151676605743784</v>
      </c>
      <c r="K208" s="11">
        <f t="shared" si="19"/>
        <v>0.26176851314970068</v>
      </c>
      <c r="L208" s="11"/>
      <c r="M208" s="11"/>
      <c r="N208" s="1">
        <f t="shared" si="20"/>
        <v>0</v>
      </c>
      <c r="O208" s="1">
        <f t="shared" si="21"/>
        <v>0</v>
      </c>
      <c r="P208" s="1">
        <f t="shared" si="22"/>
        <v>0</v>
      </c>
      <c r="Q208" s="1">
        <f t="shared" si="23"/>
        <v>0</v>
      </c>
    </row>
    <row r="209" spans="2:17" x14ac:dyDescent="0.2">
      <c r="B209" s="1">
        <v>3</v>
      </c>
      <c r="C209" s="1">
        <v>0</v>
      </c>
      <c r="D209" s="1">
        <v>0</v>
      </c>
      <c r="E209" s="1">
        <v>1</v>
      </c>
      <c r="F209" s="1">
        <v>0</v>
      </c>
      <c r="G209" s="1">
        <v>0</v>
      </c>
      <c r="H209" s="4">
        <v>310175496.62426901</v>
      </c>
      <c r="I209" s="1">
        <v>11.009963493856</v>
      </c>
      <c r="J209" s="11">
        <f t="shared" si="18"/>
        <v>0.94151676605743784</v>
      </c>
      <c r="K209" s="11">
        <f t="shared" si="19"/>
        <v>0.26665203756577122</v>
      </c>
      <c r="L209" s="11"/>
      <c r="M209" s="11"/>
      <c r="N209" s="1">
        <f t="shared" si="20"/>
        <v>0</v>
      </c>
      <c r="O209" s="1">
        <f t="shared" si="21"/>
        <v>0</v>
      </c>
      <c r="P209" s="1">
        <f t="shared" si="22"/>
        <v>0</v>
      </c>
      <c r="Q209" s="1">
        <f t="shared" si="23"/>
        <v>0</v>
      </c>
    </row>
    <row r="210" spans="2:17" x14ac:dyDescent="0.2">
      <c r="B210" s="1">
        <v>3</v>
      </c>
      <c r="C210" s="1">
        <v>0</v>
      </c>
      <c r="D210" s="1">
        <v>0</v>
      </c>
      <c r="E210" s="1">
        <v>1</v>
      </c>
      <c r="F210" s="1">
        <v>0</v>
      </c>
      <c r="G210" s="1">
        <v>1</v>
      </c>
      <c r="H210" s="4">
        <v>310175496.62426901</v>
      </c>
      <c r="I210" s="1">
        <v>11.0675093173448</v>
      </c>
      <c r="J210" s="11">
        <f t="shared" si="18"/>
        <v>0.94151676605743784</v>
      </c>
      <c r="K210" s="11">
        <f t="shared" si="19"/>
        <v>0.26804574891597249</v>
      </c>
      <c r="L210" s="11"/>
      <c r="M210" s="11"/>
      <c r="N210" s="1">
        <f t="shared" si="20"/>
        <v>0</v>
      </c>
      <c r="O210" s="1">
        <f t="shared" si="21"/>
        <v>0</v>
      </c>
      <c r="P210" s="1">
        <f t="shared" si="22"/>
        <v>0</v>
      </c>
      <c r="Q210" s="1">
        <f t="shared" si="23"/>
        <v>0</v>
      </c>
    </row>
    <row r="211" spans="2:17" x14ac:dyDescent="0.2">
      <c r="B211" s="1">
        <v>3</v>
      </c>
      <c r="C211" s="1">
        <v>0</v>
      </c>
      <c r="D211" s="1">
        <v>0</v>
      </c>
      <c r="E211" s="1">
        <v>1</v>
      </c>
      <c r="F211" s="1">
        <v>1</v>
      </c>
      <c r="G211" s="1">
        <v>0</v>
      </c>
      <c r="H211" s="4">
        <v>310175496.62426901</v>
      </c>
      <c r="I211" s="1">
        <v>11.0950073920744</v>
      </c>
      <c r="J211" s="11">
        <f t="shared" si="18"/>
        <v>0.94151676605743784</v>
      </c>
      <c r="K211" s="11">
        <f t="shared" si="19"/>
        <v>0.26871172911289826</v>
      </c>
      <c r="L211" s="11"/>
      <c r="M211" s="11"/>
      <c r="N211" s="1">
        <f t="shared" si="20"/>
        <v>0</v>
      </c>
      <c r="O211" s="1">
        <f t="shared" si="21"/>
        <v>0</v>
      </c>
      <c r="P211" s="1">
        <f t="shared" si="22"/>
        <v>0</v>
      </c>
      <c r="Q211" s="1">
        <f t="shared" si="23"/>
        <v>0</v>
      </c>
    </row>
    <row r="212" spans="2:17" x14ac:dyDescent="0.2">
      <c r="B212" s="1">
        <v>3</v>
      </c>
      <c r="C212" s="1">
        <v>0</v>
      </c>
      <c r="D212" s="1">
        <v>0</v>
      </c>
      <c r="E212" s="1">
        <v>1</v>
      </c>
      <c r="F212" s="1">
        <v>1</v>
      </c>
      <c r="G212" s="1">
        <v>1</v>
      </c>
      <c r="H212" s="4">
        <v>310175496.62426901</v>
      </c>
      <c r="I212" s="1">
        <v>11.1083502437405</v>
      </c>
      <c r="J212" s="11">
        <f t="shared" si="18"/>
        <v>0.94151676605743784</v>
      </c>
      <c r="K212" s="11">
        <f t="shared" si="19"/>
        <v>0.26903488173603712</v>
      </c>
      <c r="L212" s="11"/>
      <c r="M212" s="11"/>
      <c r="N212" s="1">
        <f t="shared" si="20"/>
        <v>0</v>
      </c>
      <c r="O212" s="1">
        <f t="shared" si="21"/>
        <v>0</v>
      </c>
      <c r="P212" s="1">
        <f t="shared" si="22"/>
        <v>0</v>
      </c>
      <c r="Q212" s="1">
        <f t="shared" si="23"/>
        <v>0</v>
      </c>
    </row>
    <row r="213" spans="2:17" x14ac:dyDescent="0.2">
      <c r="B213" s="1">
        <v>3</v>
      </c>
      <c r="C213" s="1">
        <v>0</v>
      </c>
      <c r="D213" s="1">
        <v>1</v>
      </c>
      <c r="E213" s="1">
        <v>0</v>
      </c>
      <c r="F213" s="1">
        <v>0</v>
      </c>
      <c r="G213" s="1">
        <v>0</v>
      </c>
      <c r="H213" s="4">
        <v>310175496.62426901</v>
      </c>
      <c r="I213" s="1">
        <v>11.036603441329399</v>
      </c>
      <c r="J213" s="11">
        <f t="shared" si="18"/>
        <v>0.94151676605743784</v>
      </c>
      <c r="K213" s="11">
        <f t="shared" si="19"/>
        <v>0.26729723464370803</v>
      </c>
      <c r="L213" s="11"/>
      <c r="M213" s="11"/>
      <c r="N213" s="1">
        <f t="shared" si="20"/>
        <v>0</v>
      </c>
      <c r="O213" s="1">
        <f t="shared" si="21"/>
        <v>0</v>
      </c>
      <c r="P213" s="1">
        <f t="shared" si="22"/>
        <v>0</v>
      </c>
      <c r="Q213" s="1">
        <f t="shared" si="23"/>
        <v>0</v>
      </c>
    </row>
    <row r="214" spans="2:17" x14ac:dyDescent="0.2">
      <c r="B214" s="1">
        <v>3</v>
      </c>
      <c r="C214" s="1">
        <v>0</v>
      </c>
      <c r="D214" s="1">
        <v>1</v>
      </c>
      <c r="E214" s="1">
        <v>0</v>
      </c>
      <c r="F214" s="1">
        <v>0</v>
      </c>
      <c r="G214" s="1">
        <v>1</v>
      </c>
      <c r="H214" s="4">
        <v>310175496.62426901</v>
      </c>
      <c r="I214" s="1">
        <v>11.039830224828499</v>
      </c>
      <c r="J214" s="11">
        <f t="shared" si="18"/>
        <v>0.94151676605743784</v>
      </c>
      <c r="K214" s="11">
        <f t="shared" si="19"/>
        <v>0.26737538462079913</v>
      </c>
      <c r="L214" s="11"/>
      <c r="M214" s="11"/>
      <c r="N214" s="1">
        <f t="shared" si="20"/>
        <v>0</v>
      </c>
      <c r="O214" s="1">
        <f t="shared" si="21"/>
        <v>0</v>
      </c>
      <c r="P214" s="1">
        <f t="shared" si="22"/>
        <v>0</v>
      </c>
      <c r="Q214" s="1">
        <f t="shared" si="23"/>
        <v>0</v>
      </c>
    </row>
    <row r="215" spans="2:17" x14ac:dyDescent="0.2">
      <c r="B215" s="1">
        <v>3</v>
      </c>
      <c r="C215" s="1">
        <v>0</v>
      </c>
      <c r="D215" s="1">
        <v>1</v>
      </c>
      <c r="E215" s="1">
        <v>0</v>
      </c>
      <c r="F215" s="1">
        <v>1</v>
      </c>
      <c r="G215" s="1">
        <v>0</v>
      </c>
      <c r="H215" s="4">
        <v>310175496.62426901</v>
      </c>
      <c r="I215" s="1">
        <v>11.041429421895399</v>
      </c>
      <c r="J215" s="11">
        <f t="shared" si="18"/>
        <v>0.94151676605743784</v>
      </c>
      <c r="K215" s="11">
        <f t="shared" si="19"/>
        <v>0.26741411582609292</v>
      </c>
      <c r="L215" s="11"/>
      <c r="M215" s="11"/>
      <c r="N215" s="1">
        <f t="shared" si="20"/>
        <v>0</v>
      </c>
      <c r="O215" s="1">
        <f t="shared" si="21"/>
        <v>0</v>
      </c>
      <c r="P215" s="1">
        <f t="shared" si="22"/>
        <v>0</v>
      </c>
      <c r="Q215" s="1">
        <f t="shared" si="23"/>
        <v>0</v>
      </c>
    </row>
    <row r="216" spans="2:17" x14ac:dyDescent="0.2">
      <c r="B216" s="1">
        <v>3</v>
      </c>
      <c r="C216" s="1">
        <v>0</v>
      </c>
      <c r="D216" s="1">
        <v>1</v>
      </c>
      <c r="E216" s="1">
        <v>0</v>
      </c>
      <c r="F216" s="1">
        <v>1</v>
      </c>
      <c r="G216" s="1">
        <v>1</v>
      </c>
      <c r="H216" s="4">
        <v>310175496.62426901</v>
      </c>
      <c r="I216" s="1">
        <v>11.042224327523099</v>
      </c>
      <c r="J216" s="11">
        <f t="shared" si="18"/>
        <v>0.94151676605743784</v>
      </c>
      <c r="K216" s="11">
        <f t="shared" si="19"/>
        <v>0.26743336777051735</v>
      </c>
      <c r="L216" s="11"/>
      <c r="M216" s="11"/>
      <c r="N216" s="1">
        <f t="shared" si="20"/>
        <v>0</v>
      </c>
      <c r="O216" s="1">
        <f t="shared" si="21"/>
        <v>0</v>
      </c>
      <c r="P216" s="1">
        <f t="shared" si="22"/>
        <v>0</v>
      </c>
      <c r="Q216" s="1">
        <f t="shared" si="23"/>
        <v>0</v>
      </c>
    </row>
    <row r="217" spans="2:17" x14ac:dyDescent="0.2">
      <c r="B217" s="1">
        <v>3</v>
      </c>
      <c r="C217" s="1">
        <v>0</v>
      </c>
      <c r="D217" s="1">
        <v>1</v>
      </c>
      <c r="E217" s="1">
        <v>1</v>
      </c>
      <c r="F217" s="1">
        <v>0</v>
      </c>
      <c r="G217" s="1">
        <v>0</v>
      </c>
      <c r="H217" s="4">
        <v>310175496.62426901</v>
      </c>
      <c r="I217" s="1">
        <v>11.1209067942251</v>
      </c>
      <c r="J217" s="11">
        <f t="shared" si="18"/>
        <v>0.94151676605743784</v>
      </c>
      <c r="K217" s="11">
        <f t="shared" si="19"/>
        <v>0.26933899080718754</v>
      </c>
      <c r="L217" s="11"/>
      <c r="M217" s="11"/>
      <c r="N217" s="1">
        <f t="shared" si="20"/>
        <v>0</v>
      </c>
      <c r="O217" s="1">
        <f t="shared" si="21"/>
        <v>0</v>
      </c>
      <c r="P217" s="1">
        <f t="shared" si="22"/>
        <v>0</v>
      </c>
      <c r="Q217" s="1">
        <f t="shared" si="23"/>
        <v>0</v>
      </c>
    </row>
    <row r="218" spans="2:17" x14ac:dyDescent="0.2">
      <c r="B218" s="1">
        <v>3</v>
      </c>
      <c r="C218" s="1">
        <v>0</v>
      </c>
      <c r="D218" s="1">
        <v>1</v>
      </c>
      <c r="E218" s="1">
        <v>1</v>
      </c>
      <c r="F218" s="1">
        <v>0</v>
      </c>
      <c r="G218" s="1">
        <v>1</v>
      </c>
      <c r="H218" s="4">
        <v>310175496.62426901</v>
      </c>
      <c r="I218" s="1">
        <v>11.121104226504899</v>
      </c>
      <c r="J218" s="11">
        <f t="shared" si="18"/>
        <v>0.94151676605743784</v>
      </c>
      <c r="K218" s="11">
        <f t="shared" si="19"/>
        <v>0.26934377245062524</v>
      </c>
      <c r="L218" s="11"/>
      <c r="M218" s="11"/>
      <c r="N218" s="1">
        <f t="shared" si="20"/>
        <v>0</v>
      </c>
      <c r="O218" s="1">
        <f t="shared" si="21"/>
        <v>0</v>
      </c>
      <c r="P218" s="1">
        <f t="shared" si="22"/>
        <v>0</v>
      </c>
      <c r="Q218" s="1">
        <f t="shared" si="23"/>
        <v>0</v>
      </c>
    </row>
    <row r="219" spans="2:17" x14ac:dyDescent="0.2">
      <c r="B219" s="1">
        <v>3</v>
      </c>
      <c r="C219" s="1">
        <v>0</v>
      </c>
      <c r="D219" s="1">
        <v>1</v>
      </c>
      <c r="E219" s="1">
        <v>1</v>
      </c>
      <c r="F219" s="1">
        <v>1</v>
      </c>
      <c r="G219" s="1">
        <v>0</v>
      </c>
      <c r="H219" s="4">
        <v>310175496.62426901</v>
      </c>
      <c r="I219" s="1">
        <v>11.1212027709959</v>
      </c>
      <c r="J219" s="11">
        <f t="shared" si="18"/>
        <v>0.94151676605743784</v>
      </c>
      <c r="K219" s="11">
        <f t="shared" si="19"/>
        <v>0.26934615911515242</v>
      </c>
      <c r="L219" s="11"/>
      <c r="M219" s="11"/>
      <c r="N219" s="1">
        <f t="shared" si="20"/>
        <v>0</v>
      </c>
      <c r="O219" s="1">
        <f t="shared" si="21"/>
        <v>0</v>
      </c>
      <c r="P219" s="1">
        <f t="shared" si="22"/>
        <v>0</v>
      </c>
      <c r="Q219" s="1">
        <f t="shared" si="23"/>
        <v>0</v>
      </c>
    </row>
    <row r="220" spans="2:17" x14ac:dyDescent="0.2">
      <c r="B220" s="1">
        <v>3</v>
      </c>
      <c r="C220" s="1">
        <v>0</v>
      </c>
      <c r="D220" s="1">
        <v>1</v>
      </c>
      <c r="E220" s="1">
        <v>1</v>
      </c>
      <c r="F220" s="1">
        <v>1</v>
      </c>
      <c r="G220" s="1">
        <v>1</v>
      </c>
      <c r="H220" s="4">
        <v>310175496.62426901</v>
      </c>
      <c r="I220" s="1">
        <v>11.121251986141599</v>
      </c>
      <c r="J220" s="11">
        <f t="shared" si="18"/>
        <v>0.94151676605743784</v>
      </c>
      <c r="K220" s="11">
        <f t="shared" si="19"/>
        <v>0.26934735106450691</v>
      </c>
      <c r="L220" s="11"/>
      <c r="M220" s="11"/>
      <c r="N220" s="1">
        <f t="shared" si="20"/>
        <v>0</v>
      </c>
      <c r="O220" s="1">
        <f t="shared" si="21"/>
        <v>0</v>
      </c>
      <c r="P220" s="1">
        <f t="shared" si="22"/>
        <v>0</v>
      </c>
      <c r="Q220" s="1">
        <f t="shared" si="23"/>
        <v>0</v>
      </c>
    </row>
    <row r="221" spans="2:17" x14ac:dyDescent="0.2">
      <c r="B221" s="17">
        <v>3</v>
      </c>
      <c r="C221" s="17">
        <v>1</v>
      </c>
      <c r="D221" s="17">
        <v>0</v>
      </c>
      <c r="E221" s="17">
        <v>0</v>
      </c>
      <c r="F221" s="17">
        <v>0</v>
      </c>
      <c r="G221" s="17">
        <v>0</v>
      </c>
      <c r="H221" s="18">
        <v>194321305.64002401</v>
      </c>
      <c r="I221" s="17">
        <v>9.1716270749677502</v>
      </c>
      <c r="J221" s="19">
        <f t="shared" si="18"/>
        <v>0.58984919586952089</v>
      </c>
      <c r="K221" s="19">
        <f t="shared" si="19"/>
        <v>0.2221290786929771</v>
      </c>
      <c r="L221" s="19"/>
      <c r="M221" s="19"/>
      <c r="N221" s="17">
        <f t="shared" si="20"/>
        <v>0</v>
      </c>
      <c r="O221" s="1">
        <f t="shared" si="21"/>
        <v>1</v>
      </c>
      <c r="P221" s="1">
        <f t="shared" si="22"/>
        <v>0</v>
      </c>
      <c r="Q221" s="1">
        <f t="shared" si="23"/>
        <v>0</v>
      </c>
    </row>
    <row r="222" spans="2:17" x14ac:dyDescent="0.2">
      <c r="B222" s="17">
        <v>3</v>
      </c>
      <c r="C222" s="17">
        <v>1</v>
      </c>
      <c r="D222" s="17">
        <v>0</v>
      </c>
      <c r="E222" s="17">
        <v>0</v>
      </c>
      <c r="F222" s="17">
        <v>0</v>
      </c>
      <c r="G222" s="17">
        <v>1</v>
      </c>
      <c r="H222" s="18">
        <v>194321305.64002401</v>
      </c>
      <c r="I222" s="17">
        <v>10.515336838897801</v>
      </c>
      <c r="J222" s="19">
        <f t="shared" si="18"/>
        <v>0.58984919586952089</v>
      </c>
      <c r="K222" s="19">
        <f t="shared" si="19"/>
        <v>0.25467259681171717</v>
      </c>
      <c r="L222" s="19"/>
      <c r="M222" s="19"/>
      <c r="N222" s="17">
        <f t="shared" si="20"/>
        <v>0</v>
      </c>
      <c r="O222" s="1">
        <f t="shared" si="21"/>
        <v>1</v>
      </c>
      <c r="P222" s="1">
        <f t="shared" si="22"/>
        <v>0</v>
      </c>
      <c r="Q222" s="1">
        <f t="shared" si="23"/>
        <v>0</v>
      </c>
    </row>
    <row r="223" spans="2:17" x14ac:dyDescent="0.2">
      <c r="B223" s="17">
        <v>3</v>
      </c>
      <c r="C223" s="17">
        <v>1</v>
      </c>
      <c r="D223" s="17">
        <v>0</v>
      </c>
      <c r="E223" s="17">
        <v>0</v>
      </c>
      <c r="F223" s="17">
        <v>1</v>
      </c>
      <c r="G223" s="17">
        <v>0</v>
      </c>
      <c r="H223" s="18">
        <v>194321305.64002401</v>
      </c>
      <c r="I223" s="17">
        <v>10.898642314659</v>
      </c>
      <c r="J223" s="19">
        <f t="shared" si="18"/>
        <v>0.58984919586952089</v>
      </c>
      <c r="K223" s="19">
        <f t="shared" si="19"/>
        <v>0.26395593241758708</v>
      </c>
      <c r="L223" s="19"/>
      <c r="M223" s="19"/>
      <c r="N223" s="17">
        <f t="shared" si="20"/>
        <v>0</v>
      </c>
      <c r="O223" s="1">
        <f t="shared" si="21"/>
        <v>1</v>
      </c>
      <c r="P223" s="1">
        <f t="shared" si="22"/>
        <v>0</v>
      </c>
      <c r="Q223" s="1">
        <f t="shared" si="23"/>
        <v>0</v>
      </c>
    </row>
    <row r="224" spans="2:17" x14ac:dyDescent="0.2">
      <c r="B224" s="17">
        <v>3</v>
      </c>
      <c r="C224" s="17">
        <v>1</v>
      </c>
      <c r="D224" s="17">
        <v>0</v>
      </c>
      <c r="E224" s="17">
        <v>0</v>
      </c>
      <c r="F224" s="17">
        <v>1</v>
      </c>
      <c r="G224" s="17">
        <v>1</v>
      </c>
      <c r="H224" s="18">
        <v>194321305.64002401</v>
      </c>
      <c r="I224" s="17">
        <v>11.029056842122101</v>
      </c>
      <c r="J224" s="19">
        <f t="shared" si="18"/>
        <v>0.58984919586952089</v>
      </c>
      <c r="K224" s="19">
        <f t="shared" si="19"/>
        <v>0.26711446237053549</v>
      </c>
      <c r="L224" s="19"/>
      <c r="M224" s="19"/>
      <c r="N224" s="17">
        <f t="shared" si="20"/>
        <v>0</v>
      </c>
      <c r="O224" s="1">
        <f t="shared" si="21"/>
        <v>1</v>
      </c>
      <c r="P224" s="1">
        <f t="shared" si="22"/>
        <v>0</v>
      </c>
      <c r="Q224" s="1">
        <f t="shared" si="23"/>
        <v>0</v>
      </c>
    </row>
    <row r="225" spans="2:17" x14ac:dyDescent="0.2">
      <c r="B225" s="17">
        <v>3</v>
      </c>
      <c r="C225" s="17">
        <v>1</v>
      </c>
      <c r="D225" s="17">
        <v>0</v>
      </c>
      <c r="E225" s="17">
        <v>1</v>
      </c>
      <c r="F225" s="17">
        <v>0</v>
      </c>
      <c r="G225" s="17">
        <v>0</v>
      </c>
      <c r="H225" s="18">
        <v>194321305.64002401</v>
      </c>
      <c r="I225" s="17">
        <v>11.1342843391056</v>
      </c>
      <c r="J225" s="19">
        <f t="shared" si="18"/>
        <v>0.58984919586952089</v>
      </c>
      <c r="K225" s="19">
        <f t="shared" si="19"/>
        <v>0.26966298367074276</v>
      </c>
      <c r="L225" s="19"/>
      <c r="M225" s="19"/>
      <c r="N225" s="17">
        <f t="shared" si="20"/>
        <v>0</v>
      </c>
      <c r="O225" s="1">
        <f t="shared" si="21"/>
        <v>1</v>
      </c>
      <c r="P225" s="1">
        <f t="shared" si="22"/>
        <v>0</v>
      </c>
      <c r="Q225" s="1">
        <f t="shared" si="23"/>
        <v>0</v>
      </c>
    </row>
    <row r="226" spans="2:17" x14ac:dyDescent="0.2">
      <c r="B226" s="17">
        <v>3</v>
      </c>
      <c r="C226" s="17">
        <v>1</v>
      </c>
      <c r="D226" s="17">
        <v>0</v>
      </c>
      <c r="E226" s="17">
        <v>1</v>
      </c>
      <c r="F226" s="17">
        <v>0</v>
      </c>
      <c r="G226" s="17">
        <v>1</v>
      </c>
      <c r="H226" s="18">
        <v>194321305.64002401</v>
      </c>
      <c r="I226" s="17">
        <v>11.1528763134364</v>
      </c>
      <c r="J226" s="19">
        <f t="shared" si="18"/>
        <v>0.58984919586952089</v>
      </c>
      <c r="K226" s="19">
        <f t="shared" si="19"/>
        <v>0.27011326562130911</v>
      </c>
      <c r="L226" s="19"/>
      <c r="M226" s="19"/>
      <c r="N226" s="17">
        <f t="shared" si="20"/>
        <v>0</v>
      </c>
      <c r="O226" s="1">
        <f t="shared" si="21"/>
        <v>1</v>
      </c>
      <c r="P226" s="1">
        <f t="shared" si="22"/>
        <v>0</v>
      </c>
      <c r="Q226" s="1">
        <f t="shared" si="23"/>
        <v>0</v>
      </c>
    </row>
    <row r="227" spans="2:17" x14ac:dyDescent="0.2">
      <c r="B227" s="17">
        <v>3</v>
      </c>
      <c r="C227" s="17">
        <v>1</v>
      </c>
      <c r="D227" s="17">
        <v>0</v>
      </c>
      <c r="E227" s="17">
        <v>1</v>
      </c>
      <c r="F227" s="17">
        <v>1</v>
      </c>
      <c r="G227" s="17">
        <v>0</v>
      </c>
      <c r="H227" s="18">
        <v>194321305.64002401</v>
      </c>
      <c r="I227" s="17">
        <v>11.160454215200099</v>
      </c>
      <c r="J227" s="19">
        <f t="shared" si="18"/>
        <v>0.58984919586952089</v>
      </c>
      <c r="K227" s="19">
        <f t="shared" si="19"/>
        <v>0.27029679601601858</v>
      </c>
      <c r="L227" s="19"/>
      <c r="M227" s="19"/>
      <c r="N227" s="17">
        <f t="shared" si="20"/>
        <v>0</v>
      </c>
      <c r="O227" s="1">
        <f t="shared" si="21"/>
        <v>1</v>
      </c>
      <c r="P227" s="1">
        <f t="shared" si="22"/>
        <v>0</v>
      </c>
      <c r="Q227" s="1">
        <f t="shared" si="23"/>
        <v>0</v>
      </c>
    </row>
    <row r="228" spans="2:17" x14ac:dyDescent="0.2">
      <c r="B228" s="17">
        <v>3</v>
      </c>
      <c r="C228" s="17">
        <v>1</v>
      </c>
      <c r="D228" s="17">
        <v>0</v>
      </c>
      <c r="E228" s="17">
        <v>1</v>
      </c>
      <c r="F228" s="17">
        <v>1</v>
      </c>
      <c r="G228" s="17">
        <v>1</v>
      </c>
      <c r="H228" s="18">
        <v>194321305.64002401</v>
      </c>
      <c r="I228" s="17">
        <v>11.1636836689612</v>
      </c>
      <c r="J228" s="19">
        <f t="shared" si="18"/>
        <v>0.58984919586952089</v>
      </c>
      <c r="K228" s="19">
        <f t="shared" si="19"/>
        <v>0.27037501066460506</v>
      </c>
      <c r="L228" s="19"/>
      <c r="M228" s="19"/>
      <c r="N228" s="17">
        <f t="shared" si="20"/>
        <v>0</v>
      </c>
      <c r="O228" s="1">
        <f t="shared" si="21"/>
        <v>1</v>
      </c>
      <c r="P228" s="1">
        <f t="shared" si="22"/>
        <v>0</v>
      </c>
      <c r="Q228" s="1">
        <f t="shared" si="23"/>
        <v>0</v>
      </c>
    </row>
    <row r="229" spans="2:17" x14ac:dyDescent="0.2">
      <c r="B229" s="17">
        <v>3</v>
      </c>
      <c r="C229" s="17">
        <v>1</v>
      </c>
      <c r="D229" s="17">
        <v>1</v>
      </c>
      <c r="E229" s="17">
        <v>0</v>
      </c>
      <c r="F229" s="17">
        <v>0</v>
      </c>
      <c r="G229" s="17">
        <v>0</v>
      </c>
      <c r="H229" s="18">
        <v>194321305.64002401</v>
      </c>
      <c r="I229" s="17">
        <v>11.1077903152453</v>
      </c>
      <c r="J229" s="19">
        <f t="shared" si="18"/>
        <v>0.58984919586952089</v>
      </c>
      <c r="K229" s="19">
        <f t="shared" si="19"/>
        <v>0.26902132073974322</v>
      </c>
      <c r="L229" s="19"/>
      <c r="M229" s="19"/>
      <c r="N229" s="17">
        <f t="shared" si="20"/>
        <v>0</v>
      </c>
      <c r="O229" s="1">
        <f t="shared" si="21"/>
        <v>1</v>
      </c>
      <c r="P229" s="1">
        <f t="shared" si="22"/>
        <v>0</v>
      </c>
      <c r="Q229" s="1">
        <f t="shared" si="23"/>
        <v>0</v>
      </c>
    </row>
    <row r="230" spans="2:17" x14ac:dyDescent="0.2">
      <c r="B230" s="17">
        <v>3</v>
      </c>
      <c r="C230" s="17">
        <v>1</v>
      </c>
      <c r="D230" s="17">
        <v>1</v>
      </c>
      <c r="E230" s="17">
        <v>0</v>
      </c>
      <c r="F230" s="17">
        <v>0</v>
      </c>
      <c r="G230" s="17">
        <v>1</v>
      </c>
      <c r="H230" s="18">
        <v>194321305.64002401</v>
      </c>
      <c r="I230" s="17">
        <v>11.1084451496752</v>
      </c>
      <c r="J230" s="19">
        <f t="shared" si="18"/>
        <v>0.58984919586952089</v>
      </c>
      <c r="K230" s="19">
        <f t="shared" si="19"/>
        <v>0.26903718027779699</v>
      </c>
      <c r="L230" s="19"/>
      <c r="M230" s="19"/>
      <c r="N230" s="17">
        <f t="shared" si="20"/>
        <v>0</v>
      </c>
      <c r="O230" s="1">
        <f t="shared" si="21"/>
        <v>1</v>
      </c>
      <c r="P230" s="1">
        <f t="shared" si="22"/>
        <v>0</v>
      </c>
      <c r="Q230" s="1">
        <f t="shared" si="23"/>
        <v>0</v>
      </c>
    </row>
    <row r="231" spans="2:17" x14ac:dyDescent="0.2">
      <c r="B231" s="17">
        <v>3</v>
      </c>
      <c r="C231" s="17">
        <v>1</v>
      </c>
      <c r="D231" s="17">
        <v>1</v>
      </c>
      <c r="E231" s="17">
        <v>0</v>
      </c>
      <c r="F231" s="17">
        <v>1</v>
      </c>
      <c r="G231" s="17">
        <v>0</v>
      </c>
      <c r="H231" s="18">
        <v>194321305.64002401</v>
      </c>
      <c r="I231" s="17">
        <v>11.108752482340799</v>
      </c>
      <c r="J231" s="19">
        <f t="shared" si="18"/>
        <v>0.58984919586952089</v>
      </c>
      <c r="K231" s="19">
        <f t="shared" si="19"/>
        <v>0.2690446236159641</v>
      </c>
      <c r="L231" s="19"/>
      <c r="M231" s="19"/>
      <c r="N231" s="17">
        <f t="shared" si="20"/>
        <v>0</v>
      </c>
      <c r="O231" s="1">
        <f t="shared" si="21"/>
        <v>1</v>
      </c>
      <c r="P231" s="1">
        <f t="shared" si="22"/>
        <v>0</v>
      </c>
      <c r="Q231" s="1">
        <f t="shared" si="23"/>
        <v>0</v>
      </c>
    </row>
    <row r="232" spans="2:17" x14ac:dyDescent="0.2">
      <c r="B232" s="17">
        <v>3</v>
      </c>
      <c r="C232" s="17">
        <v>1</v>
      </c>
      <c r="D232" s="17">
        <v>1</v>
      </c>
      <c r="E232" s="17">
        <v>0</v>
      </c>
      <c r="F232" s="17">
        <v>1</v>
      </c>
      <c r="G232" s="17">
        <v>1</v>
      </c>
      <c r="H232" s="18">
        <v>194321305.64002401</v>
      </c>
      <c r="I232" s="17">
        <v>11.108899484107701</v>
      </c>
      <c r="J232" s="19">
        <f t="shared" si="18"/>
        <v>0.58984919586952089</v>
      </c>
      <c r="K232" s="19">
        <f t="shared" si="19"/>
        <v>0.26904818387487794</v>
      </c>
      <c r="L232" s="19"/>
      <c r="M232" s="19"/>
      <c r="N232" s="17">
        <f t="shared" si="20"/>
        <v>0</v>
      </c>
      <c r="O232" s="1">
        <f t="shared" si="21"/>
        <v>1</v>
      </c>
      <c r="P232" s="1">
        <f t="shared" si="22"/>
        <v>0</v>
      </c>
      <c r="Q232" s="1">
        <f t="shared" si="23"/>
        <v>0</v>
      </c>
    </row>
    <row r="233" spans="2:17" x14ac:dyDescent="0.2">
      <c r="B233" s="17">
        <v>3</v>
      </c>
      <c r="C233" s="17">
        <v>1</v>
      </c>
      <c r="D233" s="17">
        <v>1</v>
      </c>
      <c r="E233" s="17">
        <v>1</v>
      </c>
      <c r="F233" s="17">
        <v>0</v>
      </c>
      <c r="G233" s="17">
        <v>0</v>
      </c>
      <c r="H233" s="18">
        <v>194321305.64002401</v>
      </c>
      <c r="I233" s="17">
        <v>11.1662950997083</v>
      </c>
      <c r="J233" s="19">
        <f t="shared" si="18"/>
        <v>0.58984919586952089</v>
      </c>
      <c r="K233" s="19">
        <f t="shared" si="19"/>
        <v>0.27043825731660937</v>
      </c>
      <c r="L233" s="19"/>
      <c r="M233" s="19"/>
      <c r="N233" s="17">
        <f t="shared" si="20"/>
        <v>0</v>
      </c>
      <c r="O233" s="1">
        <f t="shared" si="21"/>
        <v>1</v>
      </c>
      <c r="P233" s="1">
        <f t="shared" si="22"/>
        <v>0</v>
      </c>
      <c r="Q233" s="1">
        <f t="shared" si="23"/>
        <v>0</v>
      </c>
    </row>
    <row r="234" spans="2:17" x14ac:dyDescent="0.2">
      <c r="B234" s="17">
        <v>3</v>
      </c>
      <c r="C234" s="17">
        <v>1</v>
      </c>
      <c r="D234" s="17">
        <v>1</v>
      </c>
      <c r="E234" s="17">
        <v>1</v>
      </c>
      <c r="F234" s="17">
        <v>0</v>
      </c>
      <c r="G234" s="17">
        <v>1</v>
      </c>
      <c r="H234" s="18">
        <v>194321305.64002401</v>
      </c>
      <c r="I234" s="17">
        <v>11.1663300063331</v>
      </c>
      <c r="J234" s="19">
        <f t="shared" si="18"/>
        <v>0.58984919586952089</v>
      </c>
      <c r="K234" s="19">
        <f t="shared" si="19"/>
        <v>0.2704391027256457</v>
      </c>
      <c r="L234" s="19"/>
      <c r="M234" s="19"/>
      <c r="N234" s="17">
        <f t="shared" si="20"/>
        <v>0</v>
      </c>
      <c r="O234" s="1">
        <f t="shared" si="21"/>
        <v>1</v>
      </c>
      <c r="P234" s="1">
        <f t="shared" si="22"/>
        <v>0</v>
      </c>
      <c r="Q234" s="1">
        <f t="shared" si="23"/>
        <v>0</v>
      </c>
    </row>
    <row r="235" spans="2:17" x14ac:dyDescent="0.2">
      <c r="B235" s="17">
        <v>3</v>
      </c>
      <c r="C235" s="17">
        <v>1</v>
      </c>
      <c r="D235" s="17">
        <v>1</v>
      </c>
      <c r="E235" s="17">
        <v>1</v>
      </c>
      <c r="F235" s="17">
        <v>1</v>
      </c>
      <c r="G235" s="17">
        <v>0</v>
      </c>
      <c r="H235" s="18">
        <v>194321305.64002401</v>
      </c>
      <c r="I235" s="17">
        <v>11.1663472145143</v>
      </c>
      <c r="J235" s="19">
        <f t="shared" si="18"/>
        <v>0.58984919586952089</v>
      </c>
      <c r="K235" s="19">
        <f t="shared" si="19"/>
        <v>0.27043951949329276</v>
      </c>
      <c r="L235" s="19"/>
      <c r="M235" s="19"/>
      <c r="N235" s="17">
        <f t="shared" si="20"/>
        <v>0</v>
      </c>
      <c r="O235" s="1">
        <f t="shared" si="21"/>
        <v>1</v>
      </c>
      <c r="P235" s="1">
        <f t="shared" si="22"/>
        <v>0</v>
      </c>
      <c r="Q235" s="1">
        <f t="shared" si="23"/>
        <v>0</v>
      </c>
    </row>
    <row r="236" spans="2:17" x14ac:dyDescent="0.2">
      <c r="B236" s="17">
        <v>3</v>
      </c>
      <c r="C236" s="17">
        <v>1</v>
      </c>
      <c r="D236" s="17">
        <v>1</v>
      </c>
      <c r="E236" s="17">
        <v>1</v>
      </c>
      <c r="F236" s="17">
        <v>1</v>
      </c>
      <c r="G236" s="17">
        <v>1</v>
      </c>
      <c r="H236" s="18">
        <v>194321305.64002401</v>
      </c>
      <c r="I236" s="17">
        <v>11.1663557369861</v>
      </c>
      <c r="J236" s="19">
        <f t="shared" si="18"/>
        <v>0.58984919586952089</v>
      </c>
      <c r="K236" s="19">
        <f t="shared" si="19"/>
        <v>0.27043972590037779</v>
      </c>
      <c r="L236" s="19"/>
      <c r="M236" s="19"/>
      <c r="N236" s="17">
        <f t="shared" si="20"/>
        <v>0</v>
      </c>
      <c r="O236" s="1">
        <f t="shared" si="21"/>
        <v>1</v>
      </c>
      <c r="P236" s="1">
        <f t="shared" si="22"/>
        <v>0</v>
      </c>
      <c r="Q236" s="1">
        <f t="shared" si="23"/>
        <v>0</v>
      </c>
    </row>
    <row r="237" spans="2:17" x14ac:dyDescent="0.2">
      <c r="B237" s="1">
        <v>3</v>
      </c>
      <c r="C237" s="1">
        <v>2</v>
      </c>
      <c r="D237" s="1">
        <v>0</v>
      </c>
      <c r="E237" s="1">
        <v>0</v>
      </c>
      <c r="F237" s="1">
        <v>0</v>
      </c>
      <c r="G237" s="1">
        <v>0</v>
      </c>
      <c r="H237" s="4">
        <v>306530152.23651397</v>
      </c>
      <c r="I237" s="1">
        <v>8.0175143912707103</v>
      </c>
      <c r="J237" s="11">
        <f t="shared" si="18"/>
        <v>0.93045156943011598</v>
      </c>
      <c r="K237" s="11">
        <f t="shared" si="19"/>
        <v>0.19417744208127982</v>
      </c>
      <c r="L237" s="11"/>
      <c r="M237" s="11"/>
      <c r="N237" s="1">
        <f t="shared" si="20"/>
        <v>0</v>
      </c>
      <c r="O237" s="1">
        <f t="shared" si="21"/>
        <v>0</v>
      </c>
      <c r="P237" s="1">
        <f t="shared" si="22"/>
        <v>0</v>
      </c>
      <c r="Q237" s="1">
        <f t="shared" si="23"/>
        <v>0</v>
      </c>
    </row>
    <row r="238" spans="2:17" x14ac:dyDescent="0.2">
      <c r="B238" s="1">
        <v>3</v>
      </c>
      <c r="C238" s="1">
        <v>2</v>
      </c>
      <c r="D238" s="1">
        <v>0</v>
      </c>
      <c r="E238" s="1">
        <v>0</v>
      </c>
      <c r="F238" s="1">
        <v>0</v>
      </c>
      <c r="G238" s="1">
        <v>1</v>
      </c>
      <c r="H238" s="4">
        <v>306530152.23651397</v>
      </c>
      <c r="I238" s="1">
        <v>9.9393120047034795</v>
      </c>
      <c r="J238" s="11">
        <f t="shared" si="18"/>
        <v>0.93045156943011598</v>
      </c>
      <c r="K238" s="11">
        <f t="shared" si="19"/>
        <v>0.24072176075198681</v>
      </c>
      <c r="L238" s="11"/>
      <c r="M238" s="11"/>
      <c r="N238" s="1">
        <f t="shared" si="20"/>
        <v>0</v>
      </c>
      <c r="O238" s="1">
        <f t="shared" si="21"/>
        <v>0</v>
      </c>
      <c r="P238" s="1">
        <f t="shared" si="22"/>
        <v>0</v>
      </c>
      <c r="Q238" s="1">
        <f t="shared" si="23"/>
        <v>0</v>
      </c>
    </row>
    <row r="239" spans="2:17" x14ac:dyDescent="0.2">
      <c r="B239" s="1">
        <v>3</v>
      </c>
      <c r="C239" s="1">
        <v>2</v>
      </c>
      <c r="D239" s="1">
        <v>0</v>
      </c>
      <c r="E239" s="1">
        <v>0</v>
      </c>
      <c r="F239" s="1">
        <v>1</v>
      </c>
      <c r="G239" s="1">
        <v>0</v>
      </c>
      <c r="H239" s="4">
        <v>306530152.23651397</v>
      </c>
      <c r="I239" s="1">
        <v>10.69673402902</v>
      </c>
      <c r="J239" s="11">
        <f t="shared" si="18"/>
        <v>0.93045156943011598</v>
      </c>
      <c r="K239" s="11">
        <f t="shared" si="19"/>
        <v>0.25906588389044205</v>
      </c>
      <c r="L239" s="11"/>
      <c r="M239" s="11"/>
      <c r="N239" s="1">
        <f t="shared" si="20"/>
        <v>0</v>
      </c>
      <c r="O239" s="1">
        <f t="shared" si="21"/>
        <v>0</v>
      </c>
      <c r="P239" s="1">
        <f t="shared" si="22"/>
        <v>0</v>
      </c>
      <c r="Q239" s="1">
        <f t="shared" si="23"/>
        <v>0</v>
      </c>
    </row>
    <row r="240" spans="2:17" x14ac:dyDescent="0.2">
      <c r="B240" s="1">
        <v>3</v>
      </c>
      <c r="C240" s="1">
        <v>2</v>
      </c>
      <c r="D240" s="1">
        <v>0</v>
      </c>
      <c r="E240" s="1">
        <v>0</v>
      </c>
      <c r="F240" s="1">
        <v>1</v>
      </c>
      <c r="G240" s="1">
        <v>1</v>
      </c>
      <c r="H240" s="4">
        <v>306530152.23651397</v>
      </c>
      <c r="I240" s="1">
        <v>11.082795412029199</v>
      </c>
      <c r="J240" s="11">
        <f t="shared" si="18"/>
        <v>0.93045156943011598</v>
      </c>
      <c r="K240" s="11">
        <f t="shared" si="19"/>
        <v>0.26841596524741562</v>
      </c>
      <c r="L240" s="11"/>
      <c r="M240" s="11"/>
      <c r="N240" s="1">
        <f t="shared" si="20"/>
        <v>0</v>
      </c>
      <c r="O240" s="1">
        <f t="shared" si="21"/>
        <v>0</v>
      </c>
      <c r="P240" s="1">
        <f t="shared" si="22"/>
        <v>0</v>
      </c>
      <c r="Q240" s="1">
        <f t="shared" si="23"/>
        <v>0</v>
      </c>
    </row>
    <row r="241" spans="2:17" x14ac:dyDescent="0.2">
      <c r="B241" s="1">
        <v>3</v>
      </c>
      <c r="C241" s="1">
        <v>2</v>
      </c>
      <c r="D241" s="1">
        <v>0</v>
      </c>
      <c r="E241" s="1">
        <v>1</v>
      </c>
      <c r="F241" s="1">
        <v>0</v>
      </c>
      <c r="G241" s="1">
        <v>0</v>
      </c>
      <c r="H241" s="4">
        <v>306530152.23651397</v>
      </c>
      <c r="I241" s="1">
        <v>11.401710527429399</v>
      </c>
      <c r="J241" s="11">
        <f t="shared" si="18"/>
        <v>0.93045156943011598</v>
      </c>
      <c r="K241" s="11">
        <f t="shared" si="19"/>
        <v>0.27613982058802977</v>
      </c>
      <c r="L241" s="11"/>
      <c r="M241" s="11"/>
      <c r="N241" s="1">
        <f t="shared" si="20"/>
        <v>0</v>
      </c>
      <c r="O241" s="1">
        <f t="shared" si="21"/>
        <v>0</v>
      </c>
      <c r="P241" s="1">
        <f t="shared" si="22"/>
        <v>0</v>
      </c>
      <c r="Q241" s="1">
        <f t="shared" si="23"/>
        <v>0</v>
      </c>
    </row>
    <row r="242" spans="2:17" x14ac:dyDescent="0.2">
      <c r="B242" s="1">
        <v>3</v>
      </c>
      <c r="C242" s="1">
        <v>2</v>
      </c>
      <c r="D242" s="1">
        <v>0</v>
      </c>
      <c r="E242" s="1">
        <v>1</v>
      </c>
      <c r="F242" s="1">
        <v>0</v>
      </c>
      <c r="G242" s="1">
        <v>1</v>
      </c>
      <c r="H242" s="4">
        <v>306530152.23651397</v>
      </c>
      <c r="I242" s="1">
        <v>11.5794330908333</v>
      </c>
      <c r="J242" s="11">
        <f t="shared" si="18"/>
        <v>0.93045156943011598</v>
      </c>
      <c r="K242" s="11">
        <f t="shared" si="19"/>
        <v>0.28044411130429847</v>
      </c>
      <c r="L242" s="11"/>
      <c r="M242" s="11"/>
      <c r="N242" s="1">
        <f t="shared" si="20"/>
        <v>0</v>
      </c>
      <c r="O242" s="1">
        <f t="shared" si="21"/>
        <v>0</v>
      </c>
      <c r="P242" s="1">
        <f t="shared" si="22"/>
        <v>0</v>
      </c>
      <c r="Q242" s="1">
        <f t="shared" si="23"/>
        <v>0</v>
      </c>
    </row>
    <row r="243" spans="2:17" x14ac:dyDescent="0.2">
      <c r="B243" s="1">
        <v>3</v>
      </c>
      <c r="C243" s="1">
        <v>2</v>
      </c>
      <c r="D243" s="1">
        <v>0</v>
      </c>
      <c r="E243" s="1">
        <v>1</v>
      </c>
      <c r="F243" s="1">
        <v>1</v>
      </c>
      <c r="G243" s="1">
        <v>0</v>
      </c>
      <c r="H243" s="4">
        <v>306530152.23651397</v>
      </c>
      <c r="I243" s="1">
        <v>11.7283702664177</v>
      </c>
      <c r="J243" s="11">
        <f t="shared" si="18"/>
        <v>0.93045156943011598</v>
      </c>
      <c r="K243" s="11">
        <f t="shared" si="19"/>
        <v>0.28405124418544142</v>
      </c>
      <c r="L243" s="11"/>
      <c r="M243" s="11"/>
      <c r="N243" s="1">
        <f t="shared" si="20"/>
        <v>0</v>
      </c>
      <c r="O243" s="1">
        <f t="shared" si="21"/>
        <v>0</v>
      </c>
      <c r="P243" s="1">
        <f t="shared" si="22"/>
        <v>0</v>
      </c>
      <c r="Q243" s="1">
        <f t="shared" si="23"/>
        <v>0</v>
      </c>
    </row>
    <row r="244" spans="2:17" x14ac:dyDescent="0.2">
      <c r="B244" s="1">
        <v>3</v>
      </c>
      <c r="C244" s="1">
        <v>2</v>
      </c>
      <c r="D244" s="1">
        <v>0</v>
      </c>
      <c r="E244" s="1">
        <v>1</v>
      </c>
      <c r="F244" s="1">
        <v>1</v>
      </c>
      <c r="G244" s="1">
        <v>1</v>
      </c>
      <c r="H244" s="4">
        <v>306530152.23651397</v>
      </c>
      <c r="I244" s="1">
        <v>11.8637288258056</v>
      </c>
      <c r="J244" s="11">
        <f t="shared" si="18"/>
        <v>0.93045156943011598</v>
      </c>
      <c r="K244" s="11">
        <f t="shared" si="19"/>
        <v>0.28732951442520133</v>
      </c>
      <c r="L244" s="11"/>
      <c r="M244" s="11"/>
      <c r="N244" s="1">
        <f t="shared" si="20"/>
        <v>0</v>
      </c>
      <c r="O244" s="1">
        <f t="shared" si="21"/>
        <v>0</v>
      </c>
      <c r="P244" s="1">
        <f t="shared" si="22"/>
        <v>0</v>
      </c>
      <c r="Q244" s="1">
        <f t="shared" si="23"/>
        <v>0</v>
      </c>
    </row>
    <row r="245" spans="2:17" x14ac:dyDescent="0.2">
      <c r="B245" s="1">
        <v>3</v>
      </c>
      <c r="C245" s="1">
        <v>2</v>
      </c>
      <c r="D245" s="1">
        <v>1</v>
      </c>
      <c r="E245" s="1">
        <v>0</v>
      </c>
      <c r="F245" s="1">
        <v>0</v>
      </c>
      <c r="G245" s="1">
        <v>0</v>
      </c>
      <c r="H245" s="4">
        <v>306530152.23651397</v>
      </c>
      <c r="I245" s="1">
        <v>11.9143368266057</v>
      </c>
      <c r="J245" s="11">
        <f t="shared" si="18"/>
        <v>0.93045156943011598</v>
      </c>
      <c r="K245" s="11">
        <f t="shared" si="19"/>
        <v>0.28855519755648573</v>
      </c>
      <c r="L245" s="11"/>
      <c r="M245" s="11"/>
      <c r="N245" s="1">
        <f t="shared" si="20"/>
        <v>0</v>
      </c>
      <c r="O245" s="1">
        <f t="shared" si="21"/>
        <v>0</v>
      </c>
      <c r="P245" s="1">
        <f t="shared" si="22"/>
        <v>0</v>
      </c>
      <c r="Q245" s="1">
        <f t="shared" si="23"/>
        <v>0</v>
      </c>
    </row>
    <row r="246" spans="2:17" x14ac:dyDescent="0.2">
      <c r="B246" s="1">
        <v>3</v>
      </c>
      <c r="C246" s="1">
        <v>2</v>
      </c>
      <c r="D246" s="1">
        <v>1</v>
      </c>
      <c r="E246" s="1">
        <v>0</v>
      </c>
      <c r="F246" s="1">
        <v>0</v>
      </c>
      <c r="G246" s="1">
        <v>1</v>
      </c>
      <c r="H246" s="4">
        <v>306530152.23651397</v>
      </c>
      <c r="I246" s="1">
        <v>12.0399768253335</v>
      </c>
      <c r="J246" s="11">
        <f t="shared" si="18"/>
        <v>0.93045156943011598</v>
      </c>
      <c r="K246" s="11">
        <f t="shared" si="19"/>
        <v>0.29159809244702961</v>
      </c>
      <c r="L246" s="11"/>
      <c r="M246" s="11"/>
      <c r="N246" s="1">
        <f t="shared" si="20"/>
        <v>0</v>
      </c>
      <c r="O246" s="1">
        <f t="shared" si="21"/>
        <v>0</v>
      </c>
      <c r="P246" s="1">
        <f t="shared" si="22"/>
        <v>0</v>
      </c>
      <c r="Q246" s="1">
        <f t="shared" si="23"/>
        <v>0</v>
      </c>
    </row>
    <row r="247" spans="2:17" x14ac:dyDescent="0.2">
      <c r="B247" s="1">
        <v>3</v>
      </c>
      <c r="C247" s="1">
        <v>2</v>
      </c>
      <c r="D247" s="1">
        <v>1</v>
      </c>
      <c r="E247" s="1">
        <v>0</v>
      </c>
      <c r="F247" s="1">
        <v>1</v>
      </c>
      <c r="G247" s="1">
        <v>0</v>
      </c>
      <c r="H247" s="4">
        <v>306530152.23651397</v>
      </c>
      <c r="I247" s="1">
        <v>12.164051108129801</v>
      </c>
      <c r="J247" s="11">
        <f t="shared" si="18"/>
        <v>0.93045156943011598</v>
      </c>
      <c r="K247" s="11">
        <f t="shared" si="19"/>
        <v>0.29460306701716399</v>
      </c>
      <c r="L247" s="11"/>
      <c r="M247" s="11"/>
      <c r="N247" s="1">
        <f t="shared" si="20"/>
        <v>0</v>
      </c>
      <c r="O247" s="1">
        <f t="shared" si="21"/>
        <v>0</v>
      </c>
      <c r="P247" s="1">
        <f t="shared" si="22"/>
        <v>0</v>
      </c>
      <c r="Q247" s="1">
        <f t="shared" si="23"/>
        <v>0</v>
      </c>
    </row>
    <row r="248" spans="2:17" x14ac:dyDescent="0.2">
      <c r="B248" s="1">
        <v>3</v>
      </c>
      <c r="C248" s="1">
        <v>2</v>
      </c>
      <c r="D248" s="1">
        <v>1</v>
      </c>
      <c r="E248" s="1">
        <v>0</v>
      </c>
      <c r="F248" s="1">
        <v>1</v>
      </c>
      <c r="G248" s="1">
        <v>1</v>
      </c>
      <c r="H248" s="4">
        <v>306530152.23651397</v>
      </c>
      <c r="I248" s="1">
        <v>12.287351285264901</v>
      </c>
      <c r="J248" s="11">
        <f t="shared" si="18"/>
        <v>0.93045156943011598</v>
      </c>
      <c r="K248" s="11">
        <f t="shared" si="19"/>
        <v>0.29758929340053414</v>
      </c>
      <c r="L248" s="11"/>
      <c r="M248" s="11"/>
      <c r="N248" s="1">
        <f t="shared" si="20"/>
        <v>0</v>
      </c>
      <c r="O248" s="1">
        <f t="shared" si="21"/>
        <v>0</v>
      </c>
      <c r="P248" s="1">
        <f t="shared" si="22"/>
        <v>0</v>
      </c>
      <c r="Q248" s="1">
        <f t="shared" si="23"/>
        <v>0</v>
      </c>
    </row>
    <row r="249" spans="2:17" x14ac:dyDescent="0.2">
      <c r="B249" s="1">
        <v>3</v>
      </c>
      <c r="C249" s="1">
        <v>2</v>
      </c>
      <c r="D249" s="1">
        <v>1</v>
      </c>
      <c r="E249" s="1">
        <v>1</v>
      </c>
      <c r="F249" s="1">
        <v>0</v>
      </c>
      <c r="G249" s="1">
        <v>0</v>
      </c>
      <c r="H249" s="4">
        <v>306530152.23651397</v>
      </c>
      <c r="I249" s="1">
        <v>12.4884841082268</v>
      </c>
      <c r="J249" s="11">
        <f t="shared" si="18"/>
        <v>0.93045156943011598</v>
      </c>
      <c r="K249" s="11">
        <f t="shared" si="19"/>
        <v>0.3024605608751334</v>
      </c>
      <c r="L249" s="11"/>
      <c r="M249" s="11"/>
      <c r="N249" s="1">
        <f t="shared" si="20"/>
        <v>0</v>
      </c>
      <c r="O249" s="1">
        <f t="shared" si="21"/>
        <v>0</v>
      </c>
      <c r="P249" s="1">
        <f t="shared" si="22"/>
        <v>0</v>
      </c>
      <c r="Q249" s="1">
        <f t="shared" si="23"/>
        <v>0</v>
      </c>
    </row>
    <row r="250" spans="2:17" x14ac:dyDescent="0.2">
      <c r="B250" s="1">
        <v>3</v>
      </c>
      <c r="C250" s="1">
        <v>2</v>
      </c>
      <c r="D250" s="1">
        <v>1</v>
      </c>
      <c r="E250" s="1">
        <v>1</v>
      </c>
      <c r="F250" s="1">
        <v>0</v>
      </c>
      <c r="G250" s="1">
        <v>1</v>
      </c>
      <c r="H250" s="4">
        <v>306530152.23651397</v>
      </c>
      <c r="I250" s="1">
        <v>12.6112089868836</v>
      </c>
      <c r="J250" s="11">
        <f t="shared" si="18"/>
        <v>0.93045156943011598</v>
      </c>
      <c r="K250" s="11">
        <f t="shared" si="19"/>
        <v>0.30543285401417147</v>
      </c>
      <c r="L250" s="11"/>
      <c r="M250" s="11"/>
      <c r="N250" s="1">
        <f t="shared" si="20"/>
        <v>0</v>
      </c>
      <c r="O250" s="1">
        <f t="shared" si="21"/>
        <v>0</v>
      </c>
      <c r="P250" s="1">
        <f t="shared" si="22"/>
        <v>0</v>
      </c>
      <c r="Q250" s="1">
        <f t="shared" si="23"/>
        <v>0</v>
      </c>
    </row>
    <row r="251" spans="2:17" x14ac:dyDescent="0.2">
      <c r="B251" s="1">
        <v>3</v>
      </c>
      <c r="C251" s="1">
        <v>2</v>
      </c>
      <c r="D251" s="1">
        <v>1</v>
      </c>
      <c r="E251" s="1">
        <v>1</v>
      </c>
      <c r="F251" s="1">
        <v>1</v>
      </c>
      <c r="G251" s="1">
        <v>0</v>
      </c>
      <c r="H251" s="4">
        <v>306530152.23651397</v>
      </c>
      <c r="I251" s="1">
        <v>12.733838616613699</v>
      </c>
      <c r="J251" s="11">
        <f t="shared" si="18"/>
        <v>0.93045156943011598</v>
      </c>
      <c r="K251" s="11">
        <f t="shared" si="19"/>
        <v>0.30840284030447251</v>
      </c>
      <c r="L251" s="11"/>
      <c r="M251" s="11"/>
      <c r="N251" s="1">
        <f t="shared" si="20"/>
        <v>0</v>
      </c>
      <c r="O251" s="1">
        <f t="shared" si="21"/>
        <v>0</v>
      </c>
      <c r="P251" s="1">
        <f t="shared" si="22"/>
        <v>0</v>
      </c>
      <c r="Q251" s="1">
        <f t="shared" si="23"/>
        <v>0</v>
      </c>
    </row>
    <row r="252" spans="2:17" x14ac:dyDescent="0.2">
      <c r="B252" s="1">
        <v>3</v>
      </c>
      <c r="C252" s="1">
        <v>2</v>
      </c>
      <c r="D252" s="1">
        <v>1</v>
      </c>
      <c r="E252" s="1">
        <v>1</v>
      </c>
      <c r="F252" s="1">
        <v>1</v>
      </c>
      <c r="G252" s="1">
        <v>1</v>
      </c>
      <c r="H252" s="4">
        <v>306530152.23651397</v>
      </c>
      <c r="I252" s="1">
        <v>12.856420726848199</v>
      </c>
      <c r="J252" s="11">
        <f t="shared" si="18"/>
        <v>0.93045156943011598</v>
      </c>
      <c r="K252" s="11">
        <f t="shared" si="19"/>
        <v>0.31137167571263547</v>
      </c>
      <c r="L252" s="11"/>
      <c r="M252" s="11"/>
      <c r="N252" s="1">
        <f t="shared" si="20"/>
        <v>0</v>
      </c>
      <c r="O252" s="1">
        <f t="shared" si="21"/>
        <v>0</v>
      </c>
      <c r="P252" s="1">
        <f t="shared" si="22"/>
        <v>0</v>
      </c>
      <c r="Q252" s="1">
        <f t="shared" si="23"/>
        <v>0</v>
      </c>
    </row>
    <row r="253" spans="2:17" x14ac:dyDescent="0.2">
      <c r="B253" s="1">
        <v>3</v>
      </c>
      <c r="C253" s="1">
        <v>3</v>
      </c>
      <c r="D253" s="1">
        <v>0</v>
      </c>
      <c r="E253" s="1">
        <v>0</v>
      </c>
      <c r="F253" s="1">
        <v>0</v>
      </c>
      <c r="G253" s="1">
        <v>0</v>
      </c>
      <c r="H253" s="4">
        <v>249973208.85999</v>
      </c>
      <c r="I253" s="1">
        <v>8.5972963558961801</v>
      </c>
      <c r="J253" s="11">
        <f t="shared" si="18"/>
        <v>0.75877678852225461</v>
      </c>
      <c r="K253" s="11">
        <f t="shared" si="19"/>
        <v>0.20821927267386448</v>
      </c>
      <c r="L253" s="11"/>
      <c r="M253" s="11"/>
      <c r="N253" s="1">
        <f t="shared" si="20"/>
        <v>0</v>
      </c>
      <c r="O253" s="1">
        <f t="shared" si="21"/>
        <v>0</v>
      </c>
      <c r="P253" s="1">
        <f t="shared" si="22"/>
        <v>0</v>
      </c>
      <c r="Q253" s="1">
        <f t="shared" si="23"/>
        <v>0</v>
      </c>
    </row>
    <row r="254" spans="2:17" x14ac:dyDescent="0.2">
      <c r="B254" s="1">
        <v>3</v>
      </c>
      <c r="C254" s="1">
        <v>3</v>
      </c>
      <c r="D254" s="1">
        <v>0</v>
      </c>
      <c r="E254" s="1">
        <v>0</v>
      </c>
      <c r="F254" s="1">
        <v>0</v>
      </c>
      <c r="G254" s="1">
        <v>1</v>
      </c>
      <c r="H254" s="4">
        <v>249973208.85999</v>
      </c>
      <c r="I254" s="1">
        <v>11.554368978763501</v>
      </c>
      <c r="J254" s="11">
        <f t="shared" si="18"/>
        <v>0.75877678852225461</v>
      </c>
      <c r="K254" s="11">
        <f t="shared" si="19"/>
        <v>0.27983707963185755</v>
      </c>
      <c r="L254" s="11"/>
      <c r="M254" s="11"/>
      <c r="N254" s="1">
        <f t="shared" si="20"/>
        <v>0</v>
      </c>
      <c r="O254" s="1">
        <f t="shared" si="21"/>
        <v>0</v>
      </c>
      <c r="P254" s="1">
        <f t="shared" si="22"/>
        <v>0</v>
      </c>
      <c r="Q254" s="1">
        <f t="shared" si="23"/>
        <v>0</v>
      </c>
    </row>
    <row r="255" spans="2:17" x14ac:dyDescent="0.2">
      <c r="B255" s="1">
        <v>3</v>
      </c>
      <c r="C255" s="1">
        <v>3</v>
      </c>
      <c r="D255" s="1">
        <v>0</v>
      </c>
      <c r="E255" s="1">
        <v>0</v>
      </c>
      <c r="F255" s="1">
        <v>1</v>
      </c>
      <c r="G255" s="1">
        <v>0</v>
      </c>
      <c r="H255" s="4">
        <v>249973208.85999</v>
      </c>
      <c r="I255" s="1">
        <v>13.6052460339749</v>
      </c>
      <c r="J255" s="11">
        <f t="shared" si="18"/>
        <v>0.75877678852225461</v>
      </c>
      <c r="K255" s="11">
        <f t="shared" si="19"/>
        <v>0.32950759360533116</v>
      </c>
      <c r="L255" s="11"/>
      <c r="M255" s="11"/>
      <c r="N255" s="1">
        <f t="shared" si="20"/>
        <v>0</v>
      </c>
      <c r="O255" s="1">
        <f t="shared" si="21"/>
        <v>0</v>
      </c>
      <c r="P255" s="1">
        <f t="shared" si="22"/>
        <v>0</v>
      </c>
      <c r="Q255" s="1">
        <f t="shared" si="23"/>
        <v>0</v>
      </c>
    </row>
    <row r="256" spans="2:17" x14ac:dyDescent="0.2">
      <c r="B256" s="1">
        <v>3</v>
      </c>
      <c r="C256" s="1">
        <v>3</v>
      </c>
      <c r="D256" s="1">
        <v>0</v>
      </c>
      <c r="E256" s="1">
        <v>0</v>
      </c>
      <c r="F256" s="1">
        <v>1</v>
      </c>
      <c r="G256" s="1">
        <v>1</v>
      </c>
      <c r="H256" s="4">
        <v>249973208.85999</v>
      </c>
      <c r="I256" s="1">
        <v>15.404085263205401</v>
      </c>
      <c r="J256" s="11">
        <f t="shared" si="18"/>
        <v>0.75877678852225461</v>
      </c>
      <c r="K256" s="11">
        <f t="shared" si="19"/>
        <v>0.37307396382946734</v>
      </c>
      <c r="L256" s="11"/>
      <c r="M256" s="11"/>
      <c r="N256" s="1">
        <f t="shared" si="20"/>
        <v>0</v>
      </c>
      <c r="O256" s="1">
        <f t="shared" si="21"/>
        <v>0</v>
      </c>
      <c r="P256" s="1">
        <f t="shared" si="22"/>
        <v>0</v>
      </c>
      <c r="Q256" s="1">
        <f t="shared" si="23"/>
        <v>0</v>
      </c>
    </row>
    <row r="257" spans="2:17" x14ac:dyDescent="0.2">
      <c r="B257" s="1">
        <v>3</v>
      </c>
      <c r="C257" s="1">
        <v>3</v>
      </c>
      <c r="D257" s="1">
        <v>0</v>
      </c>
      <c r="E257" s="1">
        <v>1</v>
      </c>
      <c r="F257" s="1">
        <v>0</v>
      </c>
      <c r="G257" s="1">
        <v>0</v>
      </c>
      <c r="H257" s="4">
        <v>249973208.85999</v>
      </c>
      <c r="I257" s="1">
        <v>17.182588035193799</v>
      </c>
      <c r="J257" s="11">
        <f t="shared" si="18"/>
        <v>0.75877678852225461</v>
      </c>
      <c r="K257" s="11">
        <f t="shared" si="19"/>
        <v>0.4161478021970263</v>
      </c>
      <c r="L257" s="11"/>
      <c r="M257" s="11"/>
      <c r="N257" s="1">
        <f t="shared" si="20"/>
        <v>0</v>
      </c>
      <c r="O257" s="1">
        <f t="shared" si="21"/>
        <v>0</v>
      </c>
      <c r="P257" s="1">
        <f t="shared" si="22"/>
        <v>0</v>
      </c>
      <c r="Q257" s="1">
        <f t="shared" si="23"/>
        <v>0</v>
      </c>
    </row>
    <row r="258" spans="2:17" x14ac:dyDescent="0.2">
      <c r="B258" s="1">
        <v>3</v>
      </c>
      <c r="C258" s="1">
        <v>3</v>
      </c>
      <c r="D258" s="1">
        <v>0</v>
      </c>
      <c r="E258" s="1">
        <v>1</v>
      </c>
      <c r="F258" s="1">
        <v>0</v>
      </c>
      <c r="G258" s="1">
        <v>1</v>
      </c>
      <c r="H258" s="4">
        <v>249973208.85999</v>
      </c>
      <c r="I258" s="1">
        <v>18.857862291677399</v>
      </c>
      <c r="J258" s="11">
        <f t="shared" si="18"/>
        <v>0.75877678852225461</v>
      </c>
      <c r="K258" s="11">
        <f t="shared" si="19"/>
        <v>0.45672153291122164</v>
      </c>
      <c r="L258" s="11"/>
      <c r="M258" s="11"/>
      <c r="N258" s="1">
        <f t="shared" si="20"/>
        <v>0</v>
      </c>
      <c r="O258" s="1">
        <f t="shared" si="21"/>
        <v>0</v>
      </c>
      <c r="P258" s="1">
        <f t="shared" si="22"/>
        <v>0</v>
      </c>
      <c r="Q258" s="1">
        <f t="shared" si="23"/>
        <v>0</v>
      </c>
    </row>
    <row r="259" spans="2:17" x14ac:dyDescent="0.2">
      <c r="B259" s="15">
        <v>3</v>
      </c>
      <c r="C259" s="15">
        <v>3</v>
      </c>
      <c r="D259" s="15">
        <v>0</v>
      </c>
      <c r="E259" s="15">
        <v>1</v>
      </c>
      <c r="F259" s="15">
        <v>1</v>
      </c>
      <c r="G259" s="15">
        <v>0</v>
      </c>
      <c r="H259" s="16">
        <v>249973208.85999</v>
      </c>
      <c r="I259" s="15">
        <v>20.517490932898198</v>
      </c>
      <c r="J259" s="13">
        <f t="shared" si="18"/>
        <v>0.75877678852225461</v>
      </c>
      <c r="K259" s="13">
        <f t="shared" si="19"/>
        <v>0.49691634000853807</v>
      </c>
      <c r="L259" s="13"/>
      <c r="M259" s="13"/>
      <c r="N259" s="1">
        <f t="shared" si="20"/>
        <v>0</v>
      </c>
      <c r="O259" s="1">
        <f t="shared" si="21"/>
        <v>0</v>
      </c>
      <c r="P259" s="1">
        <f t="shared" si="22"/>
        <v>0</v>
      </c>
      <c r="Q259" s="1">
        <f t="shared" si="23"/>
        <v>0</v>
      </c>
    </row>
    <row r="260" spans="2:17" x14ac:dyDescent="0.2">
      <c r="B260" s="15">
        <v>3</v>
      </c>
      <c r="C260" s="15">
        <v>3</v>
      </c>
      <c r="D260" s="15">
        <v>0</v>
      </c>
      <c r="E260" s="15">
        <v>1</v>
      </c>
      <c r="F260" s="15">
        <v>1</v>
      </c>
      <c r="G260" s="15">
        <v>1</v>
      </c>
      <c r="H260" s="16">
        <v>249973208.85999</v>
      </c>
      <c r="I260" s="15">
        <v>22.1698554441924</v>
      </c>
      <c r="J260" s="13">
        <f t="shared" si="18"/>
        <v>0.75877678852225461</v>
      </c>
      <c r="K260" s="13">
        <f t="shared" si="19"/>
        <v>0.53693521600061966</v>
      </c>
      <c r="L260" s="13"/>
      <c r="M260" s="13"/>
      <c r="N260" s="1">
        <f t="shared" si="20"/>
        <v>0</v>
      </c>
      <c r="O260" s="1">
        <f t="shared" si="21"/>
        <v>0</v>
      </c>
      <c r="P260" s="1">
        <f t="shared" si="22"/>
        <v>0</v>
      </c>
      <c r="Q260" s="1">
        <f t="shared" si="23"/>
        <v>0</v>
      </c>
    </row>
    <row r="261" spans="2:17" x14ac:dyDescent="0.2">
      <c r="B261" s="15">
        <v>3</v>
      </c>
      <c r="C261" s="15">
        <v>3</v>
      </c>
      <c r="D261" s="15">
        <v>1</v>
      </c>
      <c r="E261" s="15">
        <v>0</v>
      </c>
      <c r="F261" s="15">
        <v>0</v>
      </c>
      <c r="G261" s="15">
        <v>0</v>
      </c>
      <c r="H261" s="16">
        <v>249973208.85999</v>
      </c>
      <c r="I261" s="15">
        <v>23.7510230234668</v>
      </c>
      <c r="J261" s="13">
        <f t="shared" si="18"/>
        <v>0.75877678852225461</v>
      </c>
      <c r="K261" s="13">
        <f t="shared" si="19"/>
        <v>0.57522976229786571</v>
      </c>
      <c r="L261" s="13"/>
      <c r="M261" s="13"/>
      <c r="N261" s="1">
        <f t="shared" si="20"/>
        <v>0</v>
      </c>
      <c r="O261" s="1">
        <f t="shared" si="21"/>
        <v>0</v>
      </c>
      <c r="P261" s="1">
        <f t="shared" si="22"/>
        <v>0</v>
      </c>
      <c r="Q261" s="1">
        <f t="shared" si="23"/>
        <v>0</v>
      </c>
    </row>
    <row r="262" spans="2:17" x14ac:dyDescent="0.2">
      <c r="B262" s="1">
        <v>3</v>
      </c>
      <c r="C262" s="1">
        <v>3</v>
      </c>
      <c r="D262" s="1">
        <v>1</v>
      </c>
      <c r="E262" s="1">
        <v>0</v>
      </c>
      <c r="F262" s="1">
        <v>0</v>
      </c>
      <c r="G262" s="1">
        <v>1</v>
      </c>
      <c r="H262" s="4">
        <v>249973208.85999</v>
      </c>
      <c r="I262" s="1">
        <v>25.398219693703901</v>
      </c>
      <c r="J262" s="11">
        <f t="shared" si="18"/>
        <v>0.75877678852225461</v>
      </c>
      <c r="K262" s="11">
        <f t="shared" si="19"/>
        <v>0.61512347753455865</v>
      </c>
      <c r="L262" s="11"/>
      <c r="M262" s="11"/>
      <c r="N262" s="1">
        <f t="shared" si="20"/>
        <v>0</v>
      </c>
      <c r="O262" s="1">
        <f t="shared" si="21"/>
        <v>0</v>
      </c>
      <c r="P262" s="1">
        <f t="shared" si="22"/>
        <v>0</v>
      </c>
      <c r="Q262" s="1">
        <f t="shared" si="23"/>
        <v>0</v>
      </c>
    </row>
    <row r="263" spans="2:17" x14ac:dyDescent="0.2">
      <c r="B263" s="1">
        <v>3</v>
      </c>
      <c r="C263" s="1">
        <v>3</v>
      </c>
      <c r="D263" s="1">
        <v>1</v>
      </c>
      <c r="E263" s="1">
        <v>0</v>
      </c>
      <c r="F263" s="1">
        <v>1</v>
      </c>
      <c r="G263" s="1">
        <v>0</v>
      </c>
      <c r="H263" s="4">
        <v>249973208.85999</v>
      </c>
      <c r="I263" s="1">
        <v>27.0445841185083</v>
      </c>
      <c r="J263" s="11">
        <f t="shared" si="18"/>
        <v>0.75877678852225461</v>
      </c>
      <c r="K263" s="11">
        <f t="shared" si="19"/>
        <v>0.65499703648821683</v>
      </c>
      <c r="L263" s="11"/>
      <c r="M263" s="11"/>
      <c r="N263" s="1">
        <f t="shared" si="20"/>
        <v>0</v>
      </c>
      <c r="O263" s="1">
        <f t="shared" si="21"/>
        <v>0</v>
      </c>
      <c r="P263" s="1">
        <f t="shared" si="22"/>
        <v>0</v>
      </c>
      <c r="Q263" s="1">
        <f t="shared" si="23"/>
        <v>0</v>
      </c>
    </row>
    <row r="264" spans="2:17" x14ac:dyDescent="0.2">
      <c r="B264" s="1">
        <v>3</v>
      </c>
      <c r="C264" s="1">
        <v>3</v>
      </c>
      <c r="D264" s="1">
        <v>1</v>
      </c>
      <c r="E264" s="1">
        <v>0</v>
      </c>
      <c r="F264" s="1">
        <v>1</v>
      </c>
      <c r="G264" s="1">
        <v>1</v>
      </c>
      <c r="H264" s="4">
        <v>249973208.85999</v>
      </c>
      <c r="I264" s="1">
        <v>28.6905367107749</v>
      </c>
      <c r="J264" s="11">
        <f t="shared" si="18"/>
        <v>0.75877678852225461</v>
      </c>
      <c r="K264" s="11">
        <f t="shared" si="19"/>
        <v>0.6948606212048668</v>
      </c>
      <c r="L264" s="11"/>
      <c r="M264" s="11"/>
      <c r="N264" s="1">
        <f t="shared" si="20"/>
        <v>0</v>
      </c>
      <c r="O264" s="1">
        <f t="shared" si="21"/>
        <v>0</v>
      </c>
      <c r="P264" s="1">
        <f t="shared" si="22"/>
        <v>0</v>
      </c>
      <c r="Q264" s="1">
        <f t="shared" si="23"/>
        <v>0</v>
      </c>
    </row>
    <row r="265" spans="2:17" x14ac:dyDescent="0.2">
      <c r="B265" s="1">
        <v>3</v>
      </c>
      <c r="C265" s="1">
        <v>3</v>
      </c>
      <c r="D265" s="1">
        <v>1</v>
      </c>
      <c r="E265" s="1">
        <v>1</v>
      </c>
      <c r="F265" s="1">
        <v>0</v>
      </c>
      <c r="G265" s="1">
        <v>0</v>
      </c>
      <c r="H265" s="4">
        <v>249973208.85999</v>
      </c>
      <c r="I265" s="1">
        <v>30.404005974672899</v>
      </c>
      <c r="J265" s="11">
        <f t="shared" si="18"/>
        <v>0.75877678852225461</v>
      </c>
      <c r="K265" s="11">
        <f t="shared" si="19"/>
        <v>0.73635940281115386</v>
      </c>
      <c r="L265" s="11"/>
      <c r="M265" s="11"/>
      <c r="N265" s="1">
        <f t="shared" si="20"/>
        <v>0</v>
      </c>
      <c r="O265" s="1">
        <f t="shared" si="21"/>
        <v>0</v>
      </c>
      <c r="P265" s="1">
        <f t="shared" si="22"/>
        <v>0</v>
      </c>
      <c r="Q265" s="1">
        <f t="shared" si="23"/>
        <v>0</v>
      </c>
    </row>
    <row r="266" spans="2:17" x14ac:dyDescent="0.2">
      <c r="B266" s="1">
        <v>3</v>
      </c>
      <c r="C266" s="1">
        <v>3</v>
      </c>
      <c r="D266" s="1">
        <v>1</v>
      </c>
      <c r="E266" s="1">
        <v>1</v>
      </c>
      <c r="F266" s="1">
        <v>0</v>
      </c>
      <c r="G266" s="1">
        <v>1</v>
      </c>
      <c r="H266" s="4">
        <v>249973208.85999</v>
      </c>
      <c r="I266" s="1">
        <v>32.049652163771299</v>
      </c>
      <c r="J266" s="11">
        <f t="shared" si="18"/>
        <v>0.75877678852225461</v>
      </c>
      <c r="K266" s="11">
        <f t="shared" si="19"/>
        <v>0.77621556670128045</v>
      </c>
      <c r="L266" s="11"/>
      <c r="M266" s="11"/>
      <c r="N266" s="1">
        <f t="shared" si="20"/>
        <v>0</v>
      </c>
      <c r="O266" s="1">
        <f t="shared" si="21"/>
        <v>0</v>
      </c>
      <c r="P266" s="1">
        <f t="shared" si="22"/>
        <v>0</v>
      </c>
      <c r="Q266" s="1">
        <f t="shared" si="23"/>
        <v>0</v>
      </c>
    </row>
    <row r="267" spans="2:17" x14ac:dyDescent="0.2">
      <c r="B267" s="1">
        <v>3</v>
      </c>
      <c r="C267" s="1">
        <v>3</v>
      </c>
      <c r="D267" s="1">
        <v>1</v>
      </c>
      <c r="E267" s="1">
        <v>1</v>
      </c>
      <c r="F267" s="1">
        <v>1</v>
      </c>
      <c r="G267" s="1">
        <v>0</v>
      </c>
      <c r="H267" s="4">
        <v>249973208.85999</v>
      </c>
      <c r="I267" s="1">
        <v>33.6952475719783</v>
      </c>
      <c r="J267" s="11">
        <f t="shared" si="18"/>
        <v>0.75877678852225461</v>
      </c>
      <c r="K267" s="11">
        <f t="shared" si="19"/>
        <v>0.81607050072101106</v>
      </c>
      <c r="L267" s="11"/>
      <c r="M267" s="11"/>
      <c r="N267" s="1">
        <f t="shared" si="20"/>
        <v>0</v>
      </c>
      <c r="O267" s="1">
        <f t="shared" si="21"/>
        <v>0</v>
      </c>
      <c r="P267" s="1">
        <f t="shared" si="22"/>
        <v>0</v>
      </c>
      <c r="Q267" s="1">
        <f t="shared" si="23"/>
        <v>0</v>
      </c>
    </row>
    <row r="268" spans="2:17" x14ac:dyDescent="0.2">
      <c r="B268" s="1">
        <v>3</v>
      </c>
      <c r="C268" s="1">
        <v>3</v>
      </c>
      <c r="D268" s="1">
        <v>1</v>
      </c>
      <c r="E268" s="1">
        <v>1</v>
      </c>
      <c r="F268" s="1">
        <v>1</v>
      </c>
      <c r="G268" s="1">
        <v>1</v>
      </c>
      <c r="H268" s="4">
        <v>249973208.85999</v>
      </c>
      <c r="I268" s="1">
        <v>35.340817635839997</v>
      </c>
      <c r="J268" s="11">
        <f t="shared" si="18"/>
        <v>0.75877678852225461</v>
      </c>
      <c r="K268" s="11">
        <f t="shared" si="19"/>
        <v>0.85592482092205646</v>
      </c>
      <c r="L268" s="11"/>
      <c r="M268" s="11"/>
      <c r="N268" s="1">
        <f t="shared" si="20"/>
        <v>0</v>
      </c>
      <c r="O268" s="1">
        <f t="shared" si="21"/>
        <v>0</v>
      </c>
      <c r="P268" s="1">
        <f t="shared" si="22"/>
        <v>0</v>
      </c>
      <c r="Q268" s="1">
        <f t="shared" si="23"/>
        <v>0</v>
      </c>
    </row>
  </sheetData>
  <mergeCells count="5">
    <mergeCell ref="J11:K11"/>
    <mergeCell ref="C5:C6"/>
    <mergeCell ref="I8:L8"/>
    <mergeCell ref="I7:L7"/>
    <mergeCell ref="I6:L6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topLeftCell="A240" workbookViewId="0">
      <selection sqref="A1:H256"/>
    </sheetView>
  </sheetViews>
  <sheetFormatPr baseColWidth="10" defaultRowHeight="16" x14ac:dyDescent="0.2"/>
  <cols>
    <col min="1" max="6" width="2.1640625" bestFit="1" customWidth="1"/>
    <col min="7" max="7" width="8.6640625" bestFit="1" customWidth="1"/>
    <col min="8" max="8" width="12.1640625" bestFit="1" customWidth="1"/>
  </cols>
  <sheetData>
    <row r="1" spans="1:8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s="8">
        <v>329394699.12965101</v>
      </c>
      <c r="H1">
        <v>7.6801825040532199</v>
      </c>
    </row>
    <row r="2" spans="1:8" x14ac:dyDescent="0.2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 s="8">
        <v>329394699.12965101</v>
      </c>
      <c r="H2">
        <v>9.6662204540339296</v>
      </c>
    </row>
    <row r="3" spans="1:8" x14ac:dyDescent="0.2">
      <c r="A3">
        <v>0</v>
      </c>
      <c r="B3">
        <v>0</v>
      </c>
      <c r="C3">
        <v>0</v>
      </c>
      <c r="D3">
        <v>0</v>
      </c>
      <c r="E3">
        <v>1</v>
      </c>
      <c r="F3">
        <v>0</v>
      </c>
      <c r="G3" s="8">
        <v>329394699.12965101</v>
      </c>
      <c r="H3">
        <v>10.4693593853775</v>
      </c>
    </row>
    <row r="4" spans="1:8" x14ac:dyDescent="0.2">
      <c r="A4">
        <v>0</v>
      </c>
      <c r="B4">
        <v>0</v>
      </c>
      <c r="C4">
        <v>0</v>
      </c>
      <c r="D4">
        <v>0</v>
      </c>
      <c r="E4">
        <v>1</v>
      </c>
      <c r="F4">
        <v>1</v>
      </c>
      <c r="G4" s="8">
        <v>329394699.12965101</v>
      </c>
      <c r="H4">
        <v>10.892597533517501</v>
      </c>
    </row>
    <row r="5" spans="1:8" x14ac:dyDescent="0.2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 s="8">
        <v>329394699.12965101</v>
      </c>
      <c r="H5">
        <v>11.2534281587506</v>
      </c>
    </row>
    <row r="6" spans="1:8" x14ac:dyDescent="0.2">
      <c r="A6">
        <v>0</v>
      </c>
      <c r="B6">
        <v>0</v>
      </c>
      <c r="C6">
        <v>0</v>
      </c>
      <c r="D6">
        <v>1</v>
      </c>
      <c r="E6">
        <v>0</v>
      </c>
      <c r="F6">
        <v>1</v>
      </c>
      <c r="G6" s="8">
        <v>329394699.12965101</v>
      </c>
      <c r="H6">
        <v>11.4667820862197</v>
      </c>
    </row>
    <row r="7" spans="1:8" x14ac:dyDescent="0.2">
      <c r="A7">
        <v>0</v>
      </c>
      <c r="B7">
        <v>0</v>
      </c>
      <c r="C7">
        <v>0</v>
      </c>
      <c r="D7">
        <v>1</v>
      </c>
      <c r="E7">
        <v>1</v>
      </c>
      <c r="F7">
        <v>0</v>
      </c>
      <c r="G7" s="8">
        <v>329394699.12965101</v>
      </c>
      <c r="H7">
        <v>11.651281161485</v>
      </c>
    </row>
    <row r="8" spans="1:8" x14ac:dyDescent="0.2">
      <c r="A8">
        <v>0</v>
      </c>
      <c r="B8">
        <v>0</v>
      </c>
      <c r="C8">
        <v>0</v>
      </c>
      <c r="D8">
        <v>1</v>
      </c>
      <c r="E8">
        <v>1</v>
      </c>
      <c r="F8">
        <v>1</v>
      </c>
      <c r="G8" s="8">
        <v>329394699.12965101</v>
      </c>
      <c r="H8">
        <v>11.8221326707081</v>
      </c>
    </row>
    <row r="9" spans="1:8" x14ac:dyDescent="0.2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 s="8">
        <v>329394699.12965101</v>
      </c>
      <c r="H9">
        <v>11.9020601723479</v>
      </c>
    </row>
    <row r="10" spans="1:8" x14ac:dyDescent="0.2">
      <c r="A10">
        <v>0</v>
      </c>
      <c r="B10">
        <v>0</v>
      </c>
      <c r="C10">
        <v>1</v>
      </c>
      <c r="D10">
        <v>0</v>
      </c>
      <c r="E10">
        <v>0</v>
      </c>
      <c r="F10">
        <v>1</v>
      </c>
      <c r="G10" s="8">
        <v>329394699.12965101</v>
      </c>
      <c r="H10">
        <v>12.0631034867744</v>
      </c>
    </row>
    <row r="11" spans="1:8" x14ac:dyDescent="0.2">
      <c r="A11">
        <v>0</v>
      </c>
      <c r="B11">
        <v>0</v>
      </c>
      <c r="C11">
        <v>1</v>
      </c>
      <c r="D11">
        <v>0</v>
      </c>
      <c r="E11">
        <v>1</v>
      </c>
      <c r="F11">
        <v>0</v>
      </c>
      <c r="G11" s="8">
        <v>329394699.12965101</v>
      </c>
      <c r="H11">
        <v>12.2225602243316</v>
      </c>
    </row>
    <row r="12" spans="1:8" x14ac:dyDescent="0.2">
      <c r="A12">
        <v>0</v>
      </c>
      <c r="B12">
        <v>0</v>
      </c>
      <c r="C12">
        <v>1</v>
      </c>
      <c r="D12">
        <v>0</v>
      </c>
      <c r="E12">
        <v>1</v>
      </c>
      <c r="F12">
        <v>1</v>
      </c>
      <c r="G12" s="8">
        <v>329394699.12965101</v>
      </c>
      <c r="H12">
        <v>12.381231299131199</v>
      </c>
    </row>
    <row r="13" spans="1:8" x14ac:dyDescent="0.2">
      <c r="A13">
        <v>0</v>
      </c>
      <c r="B13">
        <v>0</v>
      </c>
      <c r="C13">
        <v>1</v>
      </c>
      <c r="D13">
        <v>1</v>
      </c>
      <c r="E13">
        <v>0</v>
      </c>
      <c r="F13">
        <v>0</v>
      </c>
      <c r="G13" s="8">
        <v>329394699.12965101</v>
      </c>
      <c r="H13">
        <v>12.6238480948494</v>
      </c>
    </row>
    <row r="14" spans="1:8" x14ac:dyDescent="0.2">
      <c r="A14">
        <v>0</v>
      </c>
      <c r="B14">
        <v>0</v>
      </c>
      <c r="C14">
        <v>1</v>
      </c>
      <c r="D14">
        <v>1</v>
      </c>
      <c r="E14">
        <v>0</v>
      </c>
      <c r="F14">
        <v>1</v>
      </c>
      <c r="G14" s="8">
        <v>329394699.12965101</v>
      </c>
      <c r="H14">
        <v>12.781934480547701</v>
      </c>
    </row>
    <row r="15" spans="1:8" x14ac:dyDescent="0.2">
      <c r="A15">
        <v>0</v>
      </c>
      <c r="B15">
        <v>0</v>
      </c>
      <c r="C15">
        <v>1</v>
      </c>
      <c r="D15">
        <v>1</v>
      </c>
      <c r="E15">
        <v>1</v>
      </c>
      <c r="F15">
        <v>0</v>
      </c>
      <c r="G15" s="8">
        <v>329394699.12965101</v>
      </c>
      <c r="H15">
        <v>12.939923961829001</v>
      </c>
    </row>
    <row r="16" spans="1:8" x14ac:dyDescent="0.2">
      <c r="A16">
        <v>0</v>
      </c>
      <c r="B16">
        <v>0</v>
      </c>
      <c r="C16">
        <v>1</v>
      </c>
      <c r="D16">
        <v>1</v>
      </c>
      <c r="E16">
        <v>1</v>
      </c>
      <c r="F16">
        <v>1</v>
      </c>
      <c r="G16" s="8">
        <v>329394699.12965101</v>
      </c>
      <c r="H16">
        <v>13.097865080495</v>
      </c>
    </row>
    <row r="17" spans="1:8" x14ac:dyDescent="0.2">
      <c r="A17">
        <v>0</v>
      </c>
      <c r="B17">
        <v>1</v>
      </c>
      <c r="C17">
        <v>0</v>
      </c>
      <c r="D17">
        <v>0</v>
      </c>
      <c r="E17">
        <v>0</v>
      </c>
      <c r="F17">
        <v>0</v>
      </c>
      <c r="G17" s="8">
        <v>217168388.89481401</v>
      </c>
      <c r="H17">
        <v>8.8344245411759701</v>
      </c>
    </row>
    <row r="18" spans="1:8" x14ac:dyDescent="0.2">
      <c r="A18">
        <v>0</v>
      </c>
      <c r="B18">
        <v>1</v>
      </c>
      <c r="C18">
        <v>0</v>
      </c>
      <c r="D18">
        <v>0</v>
      </c>
      <c r="E18">
        <v>0</v>
      </c>
      <c r="F18">
        <v>1</v>
      </c>
      <c r="G18" s="8">
        <v>217168388.89481401</v>
      </c>
      <c r="H18">
        <v>9.8493180626374794</v>
      </c>
    </row>
    <row r="19" spans="1:8" x14ac:dyDescent="0.2">
      <c r="A19">
        <v>0</v>
      </c>
      <c r="B19">
        <v>1</v>
      </c>
      <c r="C19">
        <v>0</v>
      </c>
      <c r="D19">
        <v>0</v>
      </c>
      <c r="E19">
        <v>1</v>
      </c>
      <c r="F19">
        <v>0</v>
      </c>
      <c r="G19" s="8">
        <v>217168388.89481401</v>
      </c>
      <c r="H19">
        <v>10.0323636536623</v>
      </c>
    </row>
    <row r="20" spans="1:8" x14ac:dyDescent="0.2">
      <c r="A20">
        <v>0</v>
      </c>
      <c r="B20">
        <v>1</v>
      </c>
      <c r="C20">
        <v>0</v>
      </c>
      <c r="D20">
        <v>0</v>
      </c>
      <c r="E20">
        <v>1</v>
      </c>
      <c r="F20">
        <v>1</v>
      </c>
      <c r="G20" s="8">
        <v>217168388.89481401</v>
      </c>
      <c r="H20">
        <v>10.0686058331107</v>
      </c>
    </row>
    <row r="21" spans="1:8" x14ac:dyDescent="0.2">
      <c r="A21">
        <v>0</v>
      </c>
      <c r="B21">
        <v>1</v>
      </c>
      <c r="C21">
        <v>0</v>
      </c>
      <c r="D21">
        <v>1</v>
      </c>
      <c r="E21">
        <v>0</v>
      </c>
      <c r="F21">
        <v>0</v>
      </c>
      <c r="G21" s="8">
        <v>217168388.89481401</v>
      </c>
      <c r="H21">
        <v>10.1394294063702</v>
      </c>
    </row>
    <row r="22" spans="1:8" x14ac:dyDescent="0.2">
      <c r="A22">
        <v>0</v>
      </c>
      <c r="B22">
        <v>1</v>
      </c>
      <c r="C22">
        <v>0</v>
      </c>
      <c r="D22">
        <v>1</v>
      </c>
      <c r="E22">
        <v>0</v>
      </c>
      <c r="F22">
        <v>1</v>
      </c>
      <c r="G22" s="8">
        <v>217168388.89481401</v>
      </c>
      <c r="H22">
        <v>10.1409603442366</v>
      </c>
    </row>
    <row r="23" spans="1:8" x14ac:dyDescent="0.2">
      <c r="A23">
        <v>0</v>
      </c>
      <c r="B23">
        <v>1</v>
      </c>
      <c r="C23">
        <v>0</v>
      </c>
      <c r="D23">
        <v>1</v>
      </c>
      <c r="E23">
        <v>1</v>
      </c>
      <c r="F23">
        <v>0</v>
      </c>
      <c r="G23" s="8">
        <v>217168388.89481401</v>
      </c>
      <c r="H23">
        <v>10.1412809829724</v>
      </c>
    </row>
    <row r="24" spans="1:8" x14ac:dyDescent="0.2">
      <c r="A24">
        <v>0</v>
      </c>
      <c r="B24">
        <v>1</v>
      </c>
      <c r="C24">
        <v>0</v>
      </c>
      <c r="D24">
        <v>1</v>
      </c>
      <c r="E24">
        <v>1</v>
      </c>
      <c r="F24">
        <v>1</v>
      </c>
      <c r="G24" s="8">
        <v>217168388.89481401</v>
      </c>
      <c r="H24">
        <v>10.141348852182199</v>
      </c>
    </row>
    <row r="25" spans="1:8" x14ac:dyDescent="0.2">
      <c r="A25">
        <v>0</v>
      </c>
      <c r="B25">
        <v>1</v>
      </c>
      <c r="C25">
        <v>1</v>
      </c>
      <c r="D25">
        <v>0</v>
      </c>
      <c r="E25">
        <v>0</v>
      </c>
      <c r="F25">
        <v>0</v>
      </c>
      <c r="G25" s="8">
        <v>217168388.89481401</v>
      </c>
      <c r="H25">
        <v>10.077932624059599</v>
      </c>
    </row>
    <row r="26" spans="1:8" x14ac:dyDescent="0.2">
      <c r="A26">
        <v>0</v>
      </c>
      <c r="B26">
        <v>1</v>
      </c>
      <c r="C26">
        <v>1</v>
      </c>
      <c r="D26">
        <v>0</v>
      </c>
      <c r="E26">
        <v>0</v>
      </c>
      <c r="F26">
        <v>1</v>
      </c>
      <c r="G26" s="8">
        <v>217168388.89481401</v>
      </c>
      <c r="H26">
        <v>10.077935767470599</v>
      </c>
    </row>
    <row r="27" spans="1:8" x14ac:dyDescent="0.2">
      <c r="A27">
        <v>0</v>
      </c>
      <c r="B27">
        <v>1</v>
      </c>
      <c r="C27">
        <v>1</v>
      </c>
      <c r="D27">
        <v>0</v>
      </c>
      <c r="E27">
        <v>1</v>
      </c>
      <c r="F27">
        <v>0</v>
      </c>
      <c r="G27" s="8">
        <v>217168388.89481401</v>
      </c>
      <c r="H27">
        <v>10.077936456072599</v>
      </c>
    </row>
    <row r="28" spans="1:8" x14ac:dyDescent="0.2">
      <c r="A28">
        <v>0</v>
      </c>
      <c r="B28">
        <v>1</v>
      </c>
      <c r="C28">
        <v>1</v>
      </c>
      <c r="D28">
        <v>0</v>
      </c>
      <c r="E28">
        <v>1</v>
      </c>
      <c r="F28">
        <v>1</v>
      </c>
      <c r="G28" s="8">
        <v>217168388.89481401</v>
      </c>
      <c r="H28">
        <v>10.077936608802201</v>
      </c>
    </row>
    <row r="29" spans="1:8" x14ac:dyDescent="0.2">
      <c r="A29">
        <v>0</v>
      </c>
      <c r="B29">
        <v>1</v>
      </c>
      <c r="C29">
        <v>1</v>
      </c>
      <c r="D29">
        <v>1</v>
      </c>
      <c r="E29">
        <v>0</v>
      </c>
      <c r="F29">
        <v>0</v>
      </c>
      <c r="G29" s="8">
        <v>217168388.89481401</v>
      </c>
      <c r="H29">
        <v>10.1413673940477</v>
      </c>
    </row>
    <row r="30" spans="1:8" x14ac:dyDescent="0.2">
      <c r="A30">
        <v>0</v>
      </c>
      <c r="B30">
        <v>1</v>
      </c>
      <c r="C30">
        <v>1</v>
      </c>
      <c r="D30">
        <v>1</v>
      </c>
      <c r="E30">
        <v>0</v>
      </c>
      <c r="F30">
        <v>1</v>
      </c>
      <c r="G30" s="8">
        <v>217168388.89481401</v>
      </c>
      <c r="H30">
        <v>10.1413674018481</v>
      </c>
    </row>
    <row r="31" spans="1:8" x14ac:dyDescent="0.2">
      <c r="A31">
        <v>0</v>
      </c>
      <c r="B31">
        <v>1</v>
      </c>
      <c r="C31">
        <v>1</v>
      </c>
      <c r="D31">
        <v>1</v>
      </c>
      <c r="E31">
        <v>1</v>
      </c>
      <c r="F31">
        <v>0</v>
      </c>
      <c r="G31" s="8">
        <v>217168388.89481401</v>
      </c>
      <c r="H31">
        <v>10.1413674036432</v>
      </c>
    </row>
    <row r="32" spans="1:8" x14ac:dyDescent="0.2">
      <c r="A32">
        <v>0</v>
      </c>
      <c r="B32">
        <v>1</v>
      </c>
      <c r="C32">
        <v>1</v>
      </c>
      <c r="D32">
        <v>1</v>
      </c>
      <c r="E32">
        <v>1</v>
      </c>
      <c r="F32">
        <v>1</v>
      </c>
      <c r="G32" s="8">
        <v>217168388.89481401</v>
      </c>
      <c r="H32">
        <v>10.1413674040611</v>
      </c>
    </row>
    <row r="33" spans="1:8" x14ac:dyDescent="0.2">
      <c r="A33">
        <v>0</v>
      </c>
      <c r="B33">
        <v>2</v>
      </c>
      <c r="C33">
        <v>0</v>
      </c>
      <c r="D33">
        <v>0</v>
      </c>
      <c r="E33">
        <v>0</v>
      </c>
      <c r="F33">
        <v>0</v>
      </c>
      <c r="G33" s="8">
        <v>328274887.45498198</v>
      </c>
      <c r="H33">
        <v>7.6801825040532199</v>
      </c>
    </row>
    <row r="34" spans="1:8" x14ac:dyDescent="0.2">
      <c r="A34">
        <v>0</v>
      </c>
      <c r="B34">
        <v>2</v>
      </c>
      <c r="C34">
        <v>0</v>
      </c>
      <c r="D34">
        <v>0</v>
      </c>
      <c r="E34">
        <v>0</v>
      </c>
      <c r="F34">
        <v>1</v>
      </c>
      <c r="G34" s="8">
        <v>328274887.45498198</v>
      </c>
      <c r="H34">
        <v>9.6811012281240494</v>
      </c>
    </row>
    <row r="35" spans="1:8" x14ac:dyDescent="0.2">
      <c r="A35">
        <v>0</v>
      </c>
      <c r="B35">
        <v>2</v>
      </c>
      <c r="C35">
        <v>0</v>
      </c>
      <c r="D35">
        <v>0</v>
      </c>
      <c r="E35">
        <v>1</v>
      </c>
      <c r="F35">
        <v>0</v>
      </c>
      <c r="G35" s="8">
        <v>328274887.45498198</v>
      </c>
      <c r="H35">
        <v>10.4957012769722</v>
      </c>
    </row>
    <row r="36" spans="1:8" x14ac:dyDescent="0.2">
      <c r="A36">
        <v>0</v>
      </c>
      <c r="B36">
        <v>2</v>
      </c>
      <c r="C36">
        <v>0</v>
      </c>
      <c r="D36">
        <v>0</v>
      </c>
      <c r="E36">
        <v>1</v>
      </c>
      <c r="F36">
        <v>1</v>
      </c>
      <c r="G36" s="8">
        <v>328274887.45498198</v>
      </c>
      <c r="H36">
        <v>10.9259898327866</v>
      </c>
    </row>
    <row r="37" spans="1:8" x14ac:dyDescent="0.2">
      <c r="A37">
        <v>0</v>
      </c>
      <c r="B37">
        <v>2</v>
      </c>
      <c r="C37">
        <v>0</v>
      </c>
      <c r="D37">
        <v>1</v>
      </c>
      <c r="E37">
        <v>0</v>
      </c>
      <c r="F37">
        <v>0</v>
      </c>
      <c r="G37" s="8">
        <v>328274887.45498198</v>
      </c>
      <c r="H37">
        <v>11.2907999341161</v>
      </c>
    </row>
    <row r="38" spans="1:8" x14ac:dyDescent="0.2">
      <c r="A38">
        <v>0</v>
      </c>
      <c r="B38">
        <v>2</v>
      </c>
      <c r="C38">
        <v>0</v>
      </c>
      <c r="D38">
        <v>1</v>
      </c>
      <c r="E38">
        <v>0</v>
      </c>
      <c r="F38">
        <v>1</v>
      </c>
      <c r="G38" s="8">
        <v>328274887.45498198</v>
      </c>
      <c r="H38">
        <v>11.5062995585654</v>
      </c>
    </row>
    <row r="39" spans="1:8" x14ac:dyDescent="0.2">
      <c r="A39">
        <v>0</v>
      </c>
      <c r="B39">
        <v>2</v>
      </c>
      <c r="C39">
        <v>0</v>
      </c>
      <c r="D39">
        <v>1</v>
      </c>
      <c r="E39">
        <v>1</v>
      </c>
      <c r="F39">
        <v>0</v>
      </c>
      <c r="G39" s="8">
        <v>328274887.45498198</v>
      </c>
      <c r="H39">
        <v>11.691924464698999</v>
      </c>
    </row>
    <row r="40" spans="1:8" x14ac:dyDescent="0.2">
      <c r="A40">
        <v>0</v>
      </c>
      <c r="B40">
        <v>2</v>
      </c>
      <c r="C40">
        <v>0</v>
      </c>
      <c r="D40">
        <v>1</v>
      </c>
      <c r="E40">
        <v>1</v>
      </c>
      <c r="F40">
        <v>1</v>
      </c>
      <c r="G40" s="8">
        <v>328274887.45498198</v>
      </c>
      <c r="H40">
        <v>11.863356740099899</v>
      </c>
    </row>
    <row r="41" spans="1:8" x14ac:dyDescent="0.2">
      <c r="A41">
        <v>0</v>
      </c>
      <c r="B41">
        <v>2</v>
      </c>
      <c r="C41">
        <v>1</v>
      </c>
      <c r="D41">
        <v>0</v>
      </c>
      <c r="E41">
        <v>0</v>
      </c>
      <c r="F41">
        <v>0</v>
      </c>
      <c r="G41" s="8">
        <v>328274887.45498198</v>
      </c>
      <c r="H41">
        <v>11.9435806086277</v>
      </c>
    </row>
    <row r="42" spans="1:8" x14ac:dyDescent="0.2">
      <c r="A42">
        <v>0</v>
      </c>
      <c r="B42">
        <v>2</v>
      </c>
      <c r="C42">
        <v>1</v>
      </c>
      <c r="D42">
        <v>0</v>
      </c>
      <c r="E42">
        <v>0</v>
      </c>
      <c r="F42">
        <v>1</v>
      </c>
      <c r="G42" s="8">
        <v>328274887.45498198</v>
      </c>
      <c r="H42">
        <v>12.1047741067439</v>
      </c>
    </row>
    <row r="43" spans="1:8" x14ac:dyDescent="0.2">
      <c r="A43">
        <v>0</v>
      </c>
      <c r="B43">
        <v>2</v>
      </c>
      <c r="C43">
        <v>1</v>
      </c>
      <c r="D43">
        <v>0</v>
      </c>
      <c r="E43">
        <v>1</v>
      </c>
      <c r="F43">
        <v>0</v>
      </c>
      <c r="G43" s="8">
        <v>328274887.45498198</v>
      </c>
      <c r="H43">
        <v>12.264306603813299</v>
      </c>
    </row>
    <row r="44" spans="1:8" x14ac:dyDescent="0.2">
      <c r="A44">
        <v>0</v>
      </c>
      <c r="B44">
        <v>2</v>
      </c>
      <c r="C44">
        <v>1</v>
      </c>
      <c r="D44">
        <v>0</v>
      </c>
      <c r="E44">
        <v>1</v>
      </c>
      <c r="F44">
        <v>1</v>
      </c>
      <c r="G44" s="8">
        <v>328274887.45498198</v>
      </c>
      <c r="H44">
        <v>12.423015781070699</v>
      </c>
    </row>
    <row r="45" spans="1:8" x14ac:dyDescent="0.2">
      <c r="A45">
        <v>0</v>
      </c>
      <c r="B45">
        <v>2</v>
      </c>
      <c r="C45">
        <v>1</v>
      </c>
      <c r="D45">
        <v>1</v>
      </c>
      <c r="E45">
        <v>0</v>
      </c>
      <c r="F45">
        <v>0</v>
      </c>
      <c r="G45" s="8">
        <v>328274887.45498198</v>
      </c>
      <c r="H45">
        <v>12.6656517022745</v>
      </c>
    </row>
    <row r="46" spans="1:8" x14ac:dyDescent="0.2">
      <c r="A46">
        <v>0</v>
      </c>
      <c r="B46">
        <v>2</v>
      </c>
      <c r="C46">
        <v>1</v>
      </c>
      <c r="D46">
        <v>1</v>
      </c>
      <c r="E46">
        <v>0</v>
      </c>
      <c r="F46">
        <v>1</v>
      </c>
      <c r="G46" s="8">
        <v>328274887.45498198</v>
      </c>
      <c r="H46">
        <v>12.823747675471299</v>
      </c>
    </row>
    <row r="47" spans="1:8" x14ac:dyDescent="0.2">
      <c r="A47">
        <v>0</v>
      </c>
      <c r="B47">
        <v>2</v>
      </c>
      <c r="C47">
        <v>1</v>
      </c>
      <c r="D47">
        <v>1</v>
      </c>
      <c r="E47">
        <v>1</v>
      </c>
      <c r="F47">
        <v>0</v>
      </c>
      <c r="G47" s="8">
        <v>328274887.45498198</v>
      </c>
      <c r="H47">
        <v>12.981741958754199</v>
      </c>
    </row>
    <row r="48" spans="1:8" x14ac:dyDescent="0.2">
      <c r="A48">
        <v>0</v>
      </c>
      <c r="B48">
        <v>2</v>
      </c>
      <c r="C48">
        <v>1</v>
      </c>
      <c r="D48">
        <v>1</v>
      </c>
      <c r="E48">
        <v>1</v>
      </c>
      <c r="F48">
        <v>1</v>
      </c>
      <c r="G48" s="8">
        <v>328274887.45498198</v>
      </c>
      <c r="H48">
        <v>13.139685481172</v>
      </c>
    </row>
    <row r="49" spans="1:8" x14ac:dyDescent="0.2">
      <c r="A49">
        <v>0</v>
      </c>
      <c r="B49">
        <v>3</v>
      </c>
      <c r="C49">
        <v>0</v>
      </c>
      <c r="D49">
        <v>0</v>
      </c>
      <c r="E49">
        <v>0</v>
      </c>
      <c r="F49">
        <v>0</v>
      </c>
      <c r="G49" s="8">
        <v>272098063.388578</v>
      </c>
      <c r="H49">
        <v>8.2523736332047495</v>
      </c>
    </row>
    <row r="50" spans="1:8" x14ac:dyDescent="0.2">
      <c r="A50">
        <v>0</v>
      </c>
      <c r="B50">
        <v>3</v>
      </c>
      <c r="C50">
        <v>0</v>
      </c>
      <c r="D50">
        <v>0</v>
      </c>
      <c r="E50">
        <v>0</v>
      </c>
      <c r="F50">
        <v>1</v>
      </c>
      <c r="G50" s="8">
        <v>272098063.388578</v>
      </c>
      <c r="H50">
        <v>11.414885943662499</v>
      </c>
    </row>
    <row r="51" spans="1:8" x14ac:dyDescent="0.2">
      <c r="A51">
        <v>0</v>
      </c>
      <c r="B51">
        <v>3</v>
      </c>
      <c r="C51">
        <v>0</v>
      </c>
      <c r="D51">
        <v>0</v>
      </c>
      <c r="E51">
        <v>1</v>
      </c>
      <c r="F51">
        <v>0</v>
      </c>
      <c r="G51" s="8">
        <v>272098063.388578</v>
      </c>
      <c r="H51">
        <v>13.7987385500853</v>
      </c>
    </row>
    <row r="52" spans="1:8" x14ac:dyDescent="0.2">
      <c r="A52">
        <v>0</v>
      </c>
      <c r="B52">
        <v>3</v>
      </c>
      <c r="C52">
        <v>0</v>
      </c>
      <c r="D52">
        <v>0</v>
      </c>
      <c r="E52">
        <v>1</v>
      </c>
      <c r="F52">
        <v>1</v>
      </c>
      <c r="G52" s="8">
        <v>272098063.388578</v>
      </c>
      <c r="H52">
        <v>15.981268328331399</v>
      </c>
    </row>
    <row r="53" spans="1:8" x14ac:dyDescent="0.2">
      <c r="A53">
        <v>0</v>
      </c>
      <c r="B53">
        <v>3</v>
      </c>
      <c r="C53">
        <v>0</v>
      </c>
      <c r="D53">
        <v>1</v>
      </c>
      <c r="E53">
        <v>0</v>
      </c>
      <c r="F53">
        <v>0</v>
      </c>
      <c r="G53" s="8">
        <v>272098063.388578</v>
      </c>
      <c r="H53">
        <v>18.1722899582333</v>
      </c>
    </row>
    <row r="54" spans="1:8" x14ac:dyDescent="0.2">
      <c r="A54">
        <v>0</v>
      </c>
      <c r="B54">
        <v>3</v>
      </c>
      <c r="C54">
        <v>0</v>
      </c>
      <c r="D54">
        <v>1</v>
      </c>
      <c r="E54">
        <v>0</v>
      </c>
      <c r="F54">
        <v>1</v>
      </c>
      <c r="G54" s="8">
        <v>272098063.388578</v>
      </c>
      <c r="H54">
        <v>20.264048476789402</v>
      </c>
    </row>
    <row r="55" spans="1:8" x14ac:dyDescent="0.2">
      <c r="A55">
        <v>0</v>
      </c>
      <c r="B55">
        <v>3</v>
      </c>
      <c r="C55">
        <v>0</v>
      </c>
      <c r="D55">
        <v>1</v>
      </c>
      <c r="E55">
        <v>1</v>
      </c>
      <c r="F55">
        <v>0</v>
      </c>
      <c r="G55" s="8">
        <v>272098063.388578</v>
      </c>
      <c r="H55">
        <v>22.3448159264249</v>
      </c>
    </row>
    <row r="56" spans="1:8" x14ac:dyDescent="0.2">
      <c r="A56">
        <v>0</v>
      </c>
      <c r="B56">
        <v>3</v>
      </c>
      <c r="C56">
        <v>0</v>
      </c>
      <c r="D56">
        <v>1</v>
      </c>
      <c r="E56">
        <v>1</v>
      </c>
      <c r="F56">
        <v>1</v>
      </c>
      <c r="G56" s="8">
        <v>272098063.388578</v>
      </c>
      <c r="H56">
        <v>24.420474299807701</v>
      </c>
    </row>
    <row r="57" spans="1:8" x14ac:dyDescent="0.2">
      <c r="A57">
        <v>0</v>
      </c>
      <c r="B57">
        <v>3</v>
      </c>
      <c r="C57">
        <v>1</v>
      </c>
      <c r="D57">
        <v>0</v>
      </c>
      <c r="E57">
        <v>0</v>
      </c>
      <c r="F57">
        <v>0</v>
      </c>
      <c r="G57" s="8">
        <v>272098063.388578</v>
      </c>
      <c r="H57">
        <v>26.4197122096176</v>
      </c>
    </row>
    <row r="58" spans="1:8" x14ac:dyDescent="0.2">
      <c r="A58">
        <v>0</v>
      </c>
      <c r="B58">
        <v>3</v>
      </c>
      <c r="C58">
        <v>1</v>
      </c>
      <c r="D58">
        <v>0</v>
      </c>
      <c r="E58">
        <v>0</v>
      </c>
      <c r="F58">
        <v>1</v>
      </c>
      <c r="G58" s="8">
        <v>272098063.388578</v>
      </c>
      <c r="H58">
        <v>28.491701951128199</v>
      </c>
    </row>
    <row r="59" spans="1:8" x14ac:dyDescent="0.2">
      <c r="A59">
        <v>0</v>
      </c>
      <c r="B59">
        <v>3</v>
      </c>
      <c r="C59">
        <v>1</v>
      </c>
      <c r="D59">
        <v>0</v>
      </c>
      <c r="E59">
        <v>1</v>
      </c>
      <c r="F59">
        <v>0</v>
      </c>
      <c r="G59" s="8">
        <v>272098063.388578</v>
      </c>
      <c r="H59">
        <v>30.563094071128699</v>
      </c>
    </row>
    <row r="60" spans="1:8" x14ac:dyDescent="0.2">
      <c r="A60">
        <v>0</v>
      </c>
      <c r="B60">
        <v>3</v>
      </c>
      <c r="C60">
        <v>1</v>
      </c>
      <c r="D60">
        <v>0</v>
      </c>
      <c r="E60">
        <v>1</v>
      </c>
      <c r="F60">
        <v>1</v>
      </c>
      <c r="G60" s="8">
        <v>272098063.388578</v>
      </c>
      <c r="H60">
        <v>32.634189004279399</v>
      </c>
    </row>
    <row r="61" spans="1:8" x14ac:dyDescent="0.2">
      <c r="A61">
        <v>0</v>
      </c>
      <c r="B61">
        <v>3</v>
      </c>
      <c r="C61">
        <v>1</v>
      </c>
      <c r="D61">
        <v>1</v>
      </c>
      <c r="E61">
        <v>0</v>
      </c>
      <c r="F61">
        <v>0</v>
      </c>
      <c r="G61" s="8">
        <v>272098063.388578</v>
      </c>
      <c r="H61">
        <v>34.779094959828399</v>
      </c>
    </row>
    <row r="62" spans="1:8" x14ac:dyDescent="0.2">
      <c r="A62">
        <v>0</v>
      </c>
      <c r="B62">
        <v>3</v>
      </c>
      <c r="C62">
        <v>1</v>
      </c>
      <c r="D62">
        <v>1</v>
      </c>
      <c r="E62">
        <v>0</v>
      </c>
      <c r="F62">
        <v>1</v>
      </c>
      <c r="G62" s="8">
        <v>272098063.388578</v>
      </c>
      <c r="H62">
        <v>36.849967809576398</v>
      </c>
    </row>
    <row r="63" spans="1:8" x14ac:dyDescent="0.2">
      <c r="A63">
        <v>0</v>
      </c>
      <c r="B63">
        <v>3</v>
      </c>
      <c r="C63">
        <v>1</v>
      </c>
      <c r="D63">
        <v>1</v>
      </c>
      <c r="E63">
        <v>1</v>
      </c>
      <c r="F63">
        <v>0</v>
      </c>
      <c r="G63" s="8">
        <v>272098063.388578</v>
      </c>
      <c r="H63">
        <v>38.920803726870901</v>
      </c>
    </row>
    <row r="64" spans="1:8" x14ac:dyDescent="0.2">
      <c r="A64">
        <v>0</v>
      </c>
      <c r="B64">
        <v>3</v>
      </c>
      <c r="C64">
        <v>1</v>
      </c>
      <c r="D64">
        <v>1</v>
      </c>
      <c r="E64">
        <v>1</v>
      </c>
      <c r="F64">
        <v>1</v>
      </c>
      <c r="G64" s="8">
        <v>272098063.388578</v>
      </c>
      <c r="H64">
        <v>40.991621189519599</v>
      </c>
    </row>
    <row r="65" spans="1:8" x14ac:dyDescent="0.2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 s="8">
        <v>282669790.93290198</v>
      </c>
      <c r="H65">
        <v>8.4145833424960799</v>
      </c>
    </row>
    <row r="66" spans="1:8" x14ac:dyDescent="0.2">
      <c r="A66">
        <v>1</v>
      </c>
      <c r="B66">
        <v>0</v>
      </c>
      <c r="C66">
        <v>0</v>
      </c>
      <c r="D66">
        <v>0</v>
      </c>
      <c r="E66">
        <v>0</v>
      </c>
      <c r="F66">
        <v>1</v>
      </c>
      <c r="G66" s="8">
        <v>282669790.93290198</v>
      </c>
      <c r="H66">
        <v>9.8761732282943999</v>
      </c>
    </row>
    <row r="67" spans="1:8" x14ac:dyDescent="0.2">
      <c r="A67">
        <v>1</v>
      </c>
      <c r="B67">
        <v>0</v>
      </c>
      <c r="C67">
        <v>0</v>
      </c>
      <c r="D67">
        <v>0</v>
      </c>
      <c r="E67">
        <v>1</v>
      </c>
      <c r="F67">
        <v>0</v>
      </c>
      <c r="G67" s="8">
        <v>282669790.93290198</v>
      </c>
      <c r="H67">
        <v>10.3830311049452</v>
      </c>
    </row>
    <row r="68" spans="1:8" x14ac:dyDescent="0.2">
      <c r="A68">
        <v>1</v>
      </c>
      <c r="B68">
        <v>0</v>
      </c>
      <c r="C68">
        <v>0</v>
      </c>
      <c r="D68">
        <v>0</v>
      </c>
      <c r="E68">
        <v>1</v>
      </c>
      <c r="F68">
        <v>1</v>
      </c>
      <c r="G68" s="8">
        <v>282669790.93290198</v>
      </c>
      <c r="H68">
        <v>10.6287533519709</v>
      </c>
    </row>
    <row r="69" spans="1:8" x14ac:dyDescent="0.2">
      <c r="A69">
        <v>1</v>
      </c>
      <c r="B69">
        <v>0</v>
      </c>
      <c r="C69">
        <v>0</v>
      </c>
      <c r="D69">
        <v>1</v>
      </c>
      <c r="E69">
        <v>0</v>
      </c>
      <c r="F69">
        <v>0</v>
      </c>
      <c r="G69" s="8">
        <v>282669790.93290198</v>
      </c>
      <c r="H69">
        <v>10.8511515155929</v>
      </c>
    </row>
    <row r="70" spans="1:8" x14ac:dyDescent="0.2">
      <c r="A70">
        <v>1</v>
      </c>
      <c r="B70">
        <v>0</v>
      </c>
      <c r="C70">
        <v>0</v>
      </c>
      <c r="D70">
        <v>1</v>
      </c>
      <c r="E70">
        <v>0</v>
      </c>
      <c r="F70">
        <v>1</v>
      </c>
      <c r="G70" s="8">
        <v>282669790.93290198</v>
      </c>
      <c r="H70">
        <v>10.9633794720519</v>
      </c>
    </row>
    <row r="71" spans="1:8" x14ac:dyDescent="0.2">
      <c r="A71">
        <v>1</v>
      </c>
      <c r="B71">
        <v>0</v>
      </c>
      <c r="C71">
        <v>0</v>
      </c>
      <c r="D71">
        <v>1</v>
      </c>
      <c r="E71">
        <v>1</v>
      </c>
      <c r="F71">
        <v>0</v>
      </c>
      <c r="G71" s="8">
        <v>282669790.93290198</v>
      </c>
      <c r="H71">
        <v>11.0581092744379</v>
      </c>
    </row>
    <row r="72" spans="1:8" x14ac:dyDescent="0.2">
      <c r="A72">
        <v>1</v>
      </c>
      <c r="B72">
        <v>0</v>
      </c>
      <c r="C72">
        <v>0</v>
      </c>
      <c r="D72">
        <v>1</v>
      </c>
      <c r="E72">
        <v>1</v>
      </c>
      <c r="F72">
        <v>1</v>
      </c>
      <c r="G72" s="8">
        <v>282669790.93290198</v>
      </c>
      <c r="H72">
        <v>11.144675033058499</v>
      </c>
    </row>
    <row r="73" spans="1:8" x14ac:dyDescent="0.2">
      <c r="A73">
        <v>1</v>
      </c>
      <c r="B73">
        <v>0</v>
      </c>
      <c r="C73">
        <v>1</v>
      </c>
      <c r="D73">
        <v>0</v>
      </c>
      <c r="E73">
        <v>0</v>
      </c>
      <c r="F73">
        <v>0</v>
      </c>
      <c r="G73" s="8">
        <v>282669790.93290198</v>
      </c>
      <c r="H73">
        <v>11.156304726341</v>
      </c>
    </row>
    <row r="74" spans="1:8" x14ac:dyDescent="0.2">
      <c r="A74">
        <v>1</v>
      </c>
      <c r="B74">
        <v>0</v>
      </c>
      <c r="C74">
        <v>1</v>
      </c>
      <c r="D74">
        <v>0</v>
      </c>
      <c r="E74">
        <v>0</v>
      </c>
      <c r="F74">
        <v>1</v>
      </c>
      <c r="G74" s="8">
        <v>282669790.93290198</v>
      </c>
      <c r="H74">
        <v>11.237064240941001</v>
      </c>
    </row>
    <row r="75" spans="1:8" x14ac:dyDescent="0.2">
      <c r="A75">
        <v>1</v>
      </c>
      <c r="B75">
        <v>0</v>
      </c>
      <c r="C75">
        <v>1</v>
      </c>
      <c r="D75">
        <v>0</v>
      </c>
      <c r="E75">
        <v>1</v>
      </c>
      <c r="F75">
        <v>0</v>
      </c>
      <c r="G75" s="8">
        <v>282669790.93290198</v>
      </c>
      <c r="H75">
        <v>11.3168914408199</v>
      </c>
    </row>
    <row r="76" spans="1:8" x14ac:dyDescent="0.2">
      <c r="A76">
        <v>1</v>
      </c>
      <c r="B76">
        <v>0</v>
      </c>
      <c r="C76">
        <v>1</v>
      </c>
      <c r="D76">
        <v>0</v>
      </c>
      <c r="E76">
        <v>1</v>
      </c>
      <c r="F76">
        <v>1</v>
      </c>
      <c r="G76" s="8">
        <v>282669790.93290198</v>
      </c>
      <c r="H76">
        <v>11.396258068780501</v>
      </c>
    </row>
    <row r="77" spans="1:8" x14ac:dyDescent="0.2">
      <c r="A77">
        <v>1</v>
      </c>
      <c r="B77">
        <v>0</v>
      </c>
      <c r="C77">
        <v>1</v>
      </c>
      <c r="D77">
        <v>1</v>
      </c>
      <c r="E77">
        <v>0</v>
      </c>
      <c r="F77">
        <v>0</v>
      </c>
      <c r="G77" s="8">
        <v>282669790.93290198</v>
      </c>
      <c r="H77">
        <v>11.5464252515028</v>
      </c>
    </row>
    <row r="78" spans="1:8" x14ac:dyDescent="0.2">
      <c r="A78">
        <v>1</v>
      </c>
      <c r="B78">
        <v>0</v>
      </c>
      <c r="C78">
        <v>1</v>
      </c>
      <c r="D78">
        <v>1</v>
      </c>
      <c r="E78">
        <v>0</v>
      </c>
      <c r="F78">
        <v>1</v>
      </c>
      <c r="G78" s="8">
        <v>282669790.93290198</v>
      </c>
      <c r="H78">
        <v>11.625449785464999</v>
      </c>
    </row>
    <row r="79" spans="1:8" x14ac:dyDescent="0.2">
      <c r="A79">
        <v>1</v>
      </c>
      <c r="B79">
        <v>0</v>
      </c>
      <c r="C79">
        <v>1</v>
      </c>
      <c r="D79">
        <v>1</v>
      </c>
      <c r="E79">
        <v>1</v>
      </c>
      <c r="F79">
        <v>0</v>
      </c>
      <c r="G79" s="8">
        <v>282669790.93290198</v>
      </c>
      <c r="H79">
        <v>11.704417701490801</v>
      </c>
    </row>
    <row r="80" spans="1:8" x14ac:dyDescent="0.2">
      <c r="A80">
        <v>1</v>
      </c>
      <c r="B80">
        <v>0</v>
      </c>
      <c r="C80">
        <v>1</v>
      </c>
      <c r="D80">
        <v>1</v>
      </c>
      <c r="E80">
        <v>1</v>
      </c>
      <c r="F80">
        <v>1</v>
      </c>
      <c r="G80" s="8">
        <v>282669790.93290198</v>
      </c>
      <c r="H80">
        <v>11.783357374086499</v>
      </c>
    </row>
    <row r="81" spans="1:8" x14ac:dyDescent="0.2">
      <c r="A81">
        <v>1</v>
      </c>
      <c r="B81">
        <v>1</v>
      </c>
      <c r="C81">
        <v>0</v>
      </c>
      <c r="D81">
        <v>0</v>
      </c>
      <c r="E81">
        <v>0</v>
      </c>
      <c r="F81">
        <v>0</v>
      </c>
      <c r="G81" s="8">
        <v>170846936.91526201</v>
      </c>
      <c r="H81">
        <v>9.5611702045544895</v>
      </c>
    </row>
    <row r="82" spans="1:8" x14ac:dyDescent="0.2">
      <c r="A82">
        <v>1</v>
      </c>
      <c r="B82">
        <v>1</v>
      </c>
      <c r="C82">
        <v>0</v>
      </c>
      <c r="D82">
        <v>0</v>
      </c>
      <c r="E82">
        <v>0</v>
      </c>
      <c r="F82">
        <v>1</v>
      </c>
      <c r="G82" s="8">
        <v>170846936.91526201</v>
      </c>
      <c r="H82">
        <v>10.423791149269301</v>
      </c>
    </row>
    <row r="83" spans="1:8" x14ac:dyDescent="0.2">
      <c r="A83">
        <v>1</v>
      </c>
      <c r="B83">
        <v>1</v>
      </c>
      <c r="C83">
        <v>0</v>
      </c>
      <c r="D83">
        <v>0</v>
      </c>
      <c r="E83">
        <v>1</v>
      </c>
      <c r="F83">
        <v>0</v>
      </c>
      <c r="G83" s="8">
        <v>170846936.91526201</v>
      </c>
      <c r="H83">
        <v>10.5557120651973</v>
      </c>
    </row>
    <row r="84" spans="1:8" x14ac:dyDescent="0.2">
      <c r="A84">
        <v>1</v>
      </c>
      <c r="B84">
        <v>1</v>
      </c>
      <c r="C84">
        <v>0</v>
      </c>
      <c r="D84">
        <v>0</v>
      </c>
      <c r="E84">
        <v>1</v>
      </c>
      <c r="F84">
        <v>1</v>
      </c>
      <c r="G84" s="8">
        <v>170846936.91526201</v>
      </c>
      <c r="H84">
        <v>10.579919879820199</v>
      </c>
    </row>
    <row r="85" spans="1:8" x14ac:dyDescent="0.2">
      <c r="A85">
        <v>1</v>
      </c>
      <c r="B85">
        <v>1</v>
      </c>
      <c r="C85">
        <v>0</v>
      </c>
      <c r="D85">
        <v>1</v>
      </c>
      <c r="E85">
        <v>0</v>
      </c>
      <c r="F85">
        <v>0</v>
      </c>
      <c r="G85" s="8">
        <v>170846936.91526201</v>
      </c>
      <c r="H85">
        <v>10.634979783229699</v>
      </c>
    </row>
    <row r="86" spans="1:8" x14ac:dyDescent="0.2">
      <c r="A86">
        <v>1</v>
      </c>
      <c r="B86">
        <v>1</v>
      </c>
      <c r="C86">
        <v>0</v>
      </c>
      <c r="D86">
        <v>1</v>
      </c>
      <c r="E86">
        <v>0</v>
      </c>
      <c r="F86">
        <v>1</v>
      </c>
      <c r="G86" s="8">
        <v>170846936.91526201</v>
      </c>
      <c r="H86">
        <v>10.6359616188444</v>
      </c>
    </row>
    <row r="87" spans="1:8" x14ac:dyDescent="0.2">
      <c r="A87">
        <v>1</v>
      </c>
      <c r="B87">
        <v>1</v>
      </c>
      <c r="C87">
        <v>0</v>
      </c>
      <c r="D87">
        <v>1</v>
      </c>
      <c r="E87">
        <v>1</v>
      </c>
      <c r="F87">
        <v>0</v>
      </c>
      <c r="G87" s="8">
        <v>170846936.91526201</v>
      </c>
      <c r="H87">
        <v>10.6361674340785</v>
      </c>
    </row>
    <row r="88" spans="1:8" x14ac:dyDescent="0.2">
      <c r="A88">
        <v>1</v>
      </c>
      <c r="B88">
        <v>1</v>
      </c>
      <c r="C88">
        <v>0</v>
      </c>
      <c r="D88">
        <v>1</v>
      </c>
      <c r="E88">
        <v>1</v>
      </c>
      <c r="F88">
        <v>1</v>
      </c>
      <c r="G88" s="8">
        <v>170846936.91526201</v>
      </c>
      <c r="H88">
        <v>10.6362112746958</v>
      </c>
    </row>
    <row r="89" spans="1:8" x14ac:dyDescent="0.2">
      <c r="A89">
        <v>1</v>
      </c>
      <c r="B89">
        <v>1</v>
      </c>
      <c r="C89">
        <v>1</v>
      </c>
      <c r="D89">
        <v>0</v>
      </c>
      <c r="E89">
        <v>0</v>
      </c>
      <c r="F89">
        <v>0</v>
      </c>
      <c r="G89" s="8">
        <v>170846936.91526201</v>
      </c>
      <c r="H89">
        <v>10.5859479739027</v>
      </c>
    </row>
    <row r="90" spans="1:8" x14ac:dyDescent="0.2">
      <c r="A90">
        <v>1</v>
      </c>
      <c r="B90">
        <v>1</v>
      </c>
      <c r="C90">
        <v>1</v>
      </c>
      <c r="D90">
        <v>0</v>
      </c>
      <c r="E90">
        <v>0</v>
      </c>
      <c r="F90">
        <v>1</v>
      </c>
      <c r="G90" s="8">
        <v>170846936.91526201</v>
      </c>
      <c r="H90">
        <v>10.5859500459507</v>
      </c>
    </row>
    <row r="91" spans="1:8" x14ac:dyDescent="0.2">
      <c r="A91">
        <v>1</v>
      </c>
      <c r="B91">
        <v>1</v>
      </c>
      <c r="C91">
        <v>1</v>
      </c>
      <c r="D91">
        <v>0</v>
      </c>
      <c r="E91">
        <v>1</v>
      </c>
      <c r="F91">
        <v>0</v>
      </c>
      <c r="G91" s="8">
        <v>170846936.91526201</v>
      </c>
      <c r="H91">
        <v>10.585950505274001</v>
      </c>
    </row>
    <row r="92" spans="1:8" x14ac:dyDescent="0.2">
      <c r="A92">
        <v>1</v>
      </c>
      <c r="B92">
        <v>1</v>
      </c>
      <c r="C92">
        <v>1</v>
      </c>
      <c r="D92">
        <v>0</v>
      </c>
      <c r="E92">
        <v>1</v>
      </c>
      <c r="F92">
        <v>1</v>
      </c>
      <c r="G92" s="8">
        <v>170846936.91526201</v>
      </c>
      <c r="H92">
        <v>10.585950608403101</v>
      </c>
    </row>
    <row r="93" spans="1:8" x14ac:dyDescent="0.2">
      <c r="A93">
        <v>1</v>
      </c>
      <c r="B93">
        <v>1</v>
      </c>
      <c r="C93">
        <v>1</v>
      </c>
      <c r="D93">
        <v>1</v>
      </c>
      <c r="E93">
        <v>0</v>
      </c>
      <c r="F93">
        <v>0</v>
      </c>
      <c r="G93" s="8">
        <v>170846936.91526201</v>
      </c>
      <c r="H93">
        <v>10.6362234013011</v>
      </c>
    </row>
    <row r="94" spans="1:8" x14ac:dyDescent="0.2">
      <c r="A94">
        <v>1</v>
      </c>
      <c r="B94">
        <v>1</v>
      </c>
      <c r="C94">
        <v>1</v>
      </c>
      <c r="D94">
        <v>1</v>
      </c>
      <c r="E94">
        <v>0</v>
      </c>
      <c r="F94">
        <v>1</v>
      </c>
      <c r="G94" s="8">
        <v>170846936.91526201</v>
      </c>
      <c r="H94">
        <v>10.6362234066957</v>
      </c>
    </row>
    <row r="95" spans="1:8" x14ac:dyDescent="0.2">
      <c r="A95">
        <v>1</v>
      </c>
      <c r="B95">
        <v>1</v>
      </c>
      <c r="C95">
        <v>1</v>
      </c>
      <c r="D95">
        <v>1</v>
      </c>
      <c r="E95">
        <v>1</v>
      </c>
      <c r="F95">
        <v>0</v>
      </c>
      <c r="G95" s="8">
        <v>170846936.91526201</v>
      </c>
      <c r="H95">
        <v>10.6362234079511</v>
      </c>
    </row>
    <row r="96" spans="1:8" x14ac:dyDescent="0.2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 s="8">
        <v>170846936.91526201</v>
      </c>
      <c r="H96">
        <v>10.636223408246201</v>
      </c>
    </row>
    <row r="97" spans="1:8" x14ac:dyDescent="0.2">
      <c r="A97">
        <v>1</v>
      </c>
      <c r="B97">
        <v>2</v>
      </c>
      <c r="C97">
        <v>0</v>
      </c>
      <c r="D97">
        <v>0</v>
      </c>
      <c r="E97">
        <v>0</v>
      </c>
      <c r="F97">
        <v>0</v>
      </c>
      <c r="G97" s="8">
        <v>281478501.91729498</v>
      </c>
      <c r="H97">
        <v>8.4181481759950607</v>
      </c>
    </row>
    <row r="98" spans="1:8" x14ac:dyDescent="0.2">
      <c r="A98">
        <v>1</v>
      </c>
      <c r="B98">
        <v>2</v>
      </c>
      <c r="C98">
        <v>0</v>
      </c>
      <c r="D98">
        <v>0</v>
      </c>
      <c r="E98">
        <v>0</v>
      </c>
      <c r="F98">
        <v>1</v>
      </c>
      <c r="G98" s="8">
        <v>281478501.91729498</v>
      </c>
      <c r="H98">
        <v>9.8968652626918594</v>
      </c>
    </row>
    <row r="99" spans="1:8" x14ac:dyDescent="0.2">
      <c r="A99">
        <v>1</v>
      </c>
      <c r="B99">
        <v>2</v>
      </c>
      <c r="C99">
        <v>0</v>
      </c>
      <c r="D99">
        <v>0</v>
      </c>
      <c r="E99">
        <v>1</v>
      </c>
      <c r="F99">
        <v>0</v>
      </c>
      <c r="G99" s="8">
        <v>281478501.91729498</v>
      </c>
      <c r="H99">
        <v>10.431706648379301</v>
      </c>
    </row>
    <row r="100" spans="1:8" x14ac:dyDescent="0.2">
      <c r="A100">
        <v>1</v>
      </c>
      <c r="B100">
        <v>2</v>
      </c>
      <c r="C100">
        <v>0</v>
      </c>
      <c r="D100">
        <v>0</v>
      </c>
      <c r="E100">
        <v>1</v>
      </c>
      <c r="F100">
        <v>1</v>
      </c>
      <c r="G100" s="8">
        <v>281478501.91729498</v>
      </c>
      <c r="H100">
        <v>10.7111249033332</v>
      </c>
    </row>
    <row r="101" spans="1:8" x14ac:dyDescent="0.2">
      <c r="A101">
        <v>1</v>
      </c>
      <c r="B101">
        <v>2</v>
      </c>
      <c r="C101">
        <v>0</v>
      </c>
      <c r="D101">
        <v>1</v>
      </c>
      <c r="E101">
        <v>0</v>
      </c>
      <c r="F101">
        <v>0</v>
      </c>
      <c r="G101" s="8">
        <v>281478501.91729498</v>
      </c>
      <c r="H101">
        <v>10.9699787560369</v>
      </c>
    </row>
    <row r="102" spans="1:8" x14ac:dyDescent="0.2">
      <c r="A102">
        <v>1</v>
      </c>
      <c r="B102">
        <v>2</v>
      </c>
      <c r="C102">
        <v>0</v>
      </c>
      <c r="D102">
        <v>1</v>
      </c>
      <c r="E102">
        <v>0</v>
      </c>
      <c r="F102">
        <v>1</v>
      </c>
      <c r="G102" s="8">
        <v>281478501.91729498</v>
      </c>
      <c r="H102">
        <v>11.1201100202176</v>
      </c>
    </row>
    <row r="103" spans="1:8" x14ac:dyDescent="0.2">
      <c r="A103">
        <v>1</v>
      </c>
      <c r="B103">
        <v>2</v>
      </c>
      <c r="C103">
        <v>0</v>
      </c>
      <c r="D103">
        <v>1</v>
      </c>
      <c r="E103">
        <v>1</v>
      </c>
      <c r="F103">
        <v>0</v>
      </c>
      <c r="G103" s="8">
        <v>281478501.91729498</v>
      </c>
      <c r="H103">
        <v>11.253423352941001</v>
      </c>
    </row>
    <row r="104" spans="1:8" x14ac:dyDescent="0.2">
      <c r="A104">
        <v>1</v>
      </c>
      <c r="B104">
        <v>2</v>
      </c>
      <c r="C104">
        <v>0</v>
      </c>
      <c r="D104">
        <v>1</v>
      </c>
      <c r="E104">
        <v>1</v>
      </c>
      <c r="F104">
        <v>1</v>
      </c>
      <c r="G104" s="8">
        <v>281478501.91729498</v>
      </c>
      <c r="H104">
        <v>11.3789091376487</v>
      </c>
    </row>
    <row r="105" spans="1:8" x14ac:dyDescent="0.2">
      <c r="A105">
        <v>1</v>
      </c>
      <c r="B105">
        <v>2</v>
      </c>
      <c r="C105">
        <v>1</v>
      </c>
      <c r="D105">
        <v>0</v>
      </c>
      <c r="E105">
        <v>0</v>
      </c>
      <c r="F105">
        <v>0</v>
      </c>
      <c r="G105" s="8">
        <v>281478501.91729498</v>
      </c>
      <c r="H105">
        <v>11.4296905633968</v>
      </c>
    </row>
    <row r="106" spans="1:8" x14ac:dyDescent="0.2">
      <c r="A106">
        <v>1</v>
      </c>
      <c r="B106">
        <v>2</v>
      </c>
      <c r="C106">
        <v>1</v>
      </c>
      <c r="D106">
        <v>0</v>
      </c>
      <c r="E106">
        <v>0</v>
      </c>
      <c r="F106">
        <v>1</v>
      </c>
      <c r="G106" s="8">
        <v>281478501.91729498</v>
      </c>
      <c r="H106">
        <v>11.5496205509964</v>
      </c>
    </row>
    <row r="107" spans="1:8" x14ac:dyDescent="0.2">
      <c r="A107">
        <v>1</v>
      </c>
      <c r="B107">
        <v>2</v>
      </c>
      <c r="C107">
        <v>1</v>
      </c>
      <c r="D107">
        <v>0</v>
      </c>
      <c r="E107">
        <v>1</v>
      </c>
      <c r="F107">
        <v>0</v>
      </c>
      <c r="G107" s="8">
        <v>281478501.91729498</v>
      </c>
      <c r="H107">
        <v>11.6686597684918</v>
      </c>
    </row>
    <row r="108" spans="1:8" x14ac:dyDescent="0.2">
      <c r="A108">
        <v>1</v>
      </c>
      <c r="B108">
        <v>2</v>
      </c>
      <c r="C108">
        <v>1</v>
      </c>
      <c r="D108">
        <v>0</v>
      </c>
      <c r="E108">
        <v>1</v>
      </c>
      <c r="F108">
        <v>1</v>
      </c>
      <c r="G108" s="8">
        <v>281478501.91729498</v>
      </c>
      <c r="H108">
        <v>11.787259158749899</v>
      </c>
    </row>
    <row r="109" spans="1:8" x14ac:dyDescent="0.2">
      <c r="A109">
        <v>1</v>
      </c>
      <c r="B109">
        <v>2</v>
      </c>
      <c r="C109">
        <v>1</v>
      </c>
      <c r="D109">
        <v>1</v>
      </c>
      <c r="E109">
        <v>0</v>
      </c>
      <c r="F109">
        <v>0</v>
      </c>
      <c r="G109" s="8">
        <v>281478501.91729498</v>
      </c>
      <c r="H109">
        <v>11.9766049347296</v>
      </c>
    </row>
    <row r="110" spans="1:8" x14ac:dyDescent="0.2">
      <c r="A110">
        <v>1</v>
      </c>
      <c r="B110">
        <v>2</v>
      </c>
      <c r="C110">
        <v>1</v>
      </c>
      <c r="D110">
        <v>1</v>
      </c>
      <c r="E110">
        <v>0</v>
      </c>
      <c r="F110">
        <v>1</v>
      </c>
      <c r="G110" s="8">
        <v>281478501.91729498</v>
      </c>
      <c r="H110">
        <v>12.094877774101599</v>
      </c>
    </row>
    <row r="111" spans="1:8" x14ac:dyDescent="0.2">
      <c r="A111">
        <v>1</v>
      </c>
      <c r="B111">
        <v>2</v>
      </c>
      <c r="C111">
        <v>1</v>
      </c>
      <c r="D111">
        <v>1</v>
      </c>
      <c r="E111">
        <v>1</v>
      </c>
      <c r="F111">
        <v>0</v>
      </c>
      <c r="G111" s="8">
        <v>281478501.91729498</v>
      </c>
      <c r="H111">
        <v>12.213096584314499</v>
      </c>
    </row>
    <row r="112" spans="1:8" x14ac:dyDescent="0.2">
      <c r="A112">
        <v>1</v>
      </c>
      <c r="B112">
        <v>2</v>
      </c>
      <c r="C112">
        <v>1</v>
      </c>
      <c r="D112">
        <v>1</v>
      </c>
      <c r="E112">
        <v>1</v>
      </c>
      <c r="F112">
        <v>1</v>
      </c>
      <c r="G112" s="8">
        <v>281478501.91729498</v>
      </c>
      <c r="H112">
        <v>12.3312884452096</v>
      </c>
    </row>
    <row r="113" spans="1:8" x14ac:dyDescent="0.2">
      <c r="A113">
        <v>1</v>
      </c>
      <c r="B113">
        <v>3</v>
      </c>
      <c r="C113">
        <v>0</v>
      </c>
      <c r="D113">
        <v>0</v>
      </c>
      <c r="E113">
        <v>0</v>
      </c>
      <c r="F113">
        <v>0</v>
      </c>
      <c r="G113" s="8">
        <v>224030974.094183</v>
      </c>
      <c r="H113">
        <v>9.0102512248056499</v>
      </c>
    </row>
    <row r="114" spans="1:8" x14ac:dyDescent="0.2">
      <c r="A114">
        <v>1</v>
      </c>
      <c r="B114">
        <v>3</v>
      </c>
      <c r="C114">
        <v>0</v>
      </c>
      <c r="D114">
        <v>0</v>
      </c>
      <c r="E114">
        <v>0</v>
      </c>
      <c r="F114">
        <v>1</v>
      </c>
      <c r="G114" s="8">
        <v>224030974.094183</v>
      </c>
      <c r="H114">
        <v>11.282925138609301</v>
      </c>
    </row>
    <row r="115" spans="1:8" x14ac:dyDescent="0.2">
      <c r="A115">
        <v>1</v>
      </c>
      <c r="B115">
        <v>3</v>
      </c>
      <c r="C115">
        <v>0</v>
      </c>
      <c r="D115">
        <v>0</v>
      </c>
      <c r="E115">
        <v>1</v>
      </c>
      <c r="F115">
        <v>0</v>
      </c>
      <c r="G115" s="8">
        <v>224030974.094183</v>
      </c>
      <c r="H115">
        <v>12.6242449395614</v>
      </c>
    </row>
    <row r="116" spans="1:8" x14ac:dyDescent="0.2">
      <c r="A116">
        <v>1</v>
      </c>
      <c r="B116">
        <v>3</v>
      </c>
      <c r="C116">
        <v>0</v>
      </c>
      <c r="D116">
        <v>0</v>
      </c>
      <c r="E116">
        <v>1</v>
      </c>
      <c r="F116">
        <v>1</v>
      </c>
      <c r="G116" s="8">
        <v>224030974.094183</v>
      </c>
      <c r="H116">
        <v>13.761682364120601</v>
      </c>
    </row>
    <row r="117" spans="1:8" x14ac:dyDescent="0.2">
      <c r="A117">
        <v>1</v>
      </c>
      <c r="B117">
        <v>3</v>
      </c>
      <c r="C117">
        <v>0</v>
      </c>
      <c r="D117">
        <v>1</v>
      </c>
      <c r="E117">
        <v>0</v>
      </c>
      <c r="F117">
        <v>0</v>
      </c>
      <c r="G117" s="8">
        <v>224030974.094183</v>
      </c>
      <c r="H117">
        <v>14.9030126361393</v>
      </c>
    </row>
    <row r="118" spans="1:8" x14ac:dyDescent="0.2">
      <c r="A118">
        <v>1</v>
      </c>
      <c r="B118">
        <v>3</v>
      </c>
      <c r="C118">
        <v>0</v>
      </c>
      <c r="D118">
        <v>1</v>
      </c>
      <c r="E118">
        <v>0</v>
      </c>
      <c r="F118">
        <v>1</v>
      </c>
      <c r="G118" s="8">
        <v>224030974.094183</v>
      </c>
      <c r="H118">
        <v>15.964998474555101</v>
      </c>
    </row>
    <row r="119" spans="1:8" x14ac:dyDescent="0.2">
      <c r="A119">
        <v>1</v>
      </c>
      <c r="B119">
        <v>3</v>
      </c>
      <c r="C119">
        <v>0</v>
      </c>
      <c r="D119">
        <v>1</v>
      </c>
      <c r="E119">
        <v>1</v>
      </c>
      <c r="F119">
        <v>0</v>
      </c>
      <c r="G119" s="8">
        <v>224030974.094183</v>
      </c>
      <c r="H119">
        <v>17.019367038843299</v>
      </c>
    </row>
    <row r="120" spans="1:8" x14ac:dyDescent="0.2">
      <c r="A120">
        <v>1</v>
      </c>
      <c r="B120">
        <v>3</v>
      </c>
      <c r="C120">
        <v>0</v>
      </c>
      <c r="D120">
        <v>1</v>
      </c>
      <c r="E120">
        <v>1</v>
      </c>
      <c r="F120">
        <v>1</v>
      </c>
      <c r="G120" s="8">
        <v>224030974.094183</v>
      </c>
      <c r="H120">
        <v>18.0703579757486</v>
      </c>
    </row>
    <row r="121" spans="1:8" x14ac:dyDescent="0.2">
      <c r="A121">
        <v>1</v>
      </c>
      <c r="B121">
        <v>3</v>
      </c>
      <c r="C121">
        <v>1</v>
      </c>
      <c r="D121">
        <v>0</v>
      </c>
      <c r="E121">
        <v>0</v>
      </c>
      <c r="F121">
        <v>0</v>
      </c>
      <c r="G121" s="8">
        <v>224030974.094183</v>
      </c>
      <c r="H121">
        <v>19.059514577626501</v>
      </c>
    </row>
    <row r="122" spans="1:8" x14ac:dyDescent="0.2">
      <c r="A122">
        <v>1</v>
      </c>
      <c r="B122">
        <v>3</v>
      </c>
      <c r="C122">
        <v>1</v>
      </c>
      <c r="D122">
        <v>0</v>
      </c>
      <c r="E122">
        <v>0</v>
      </c>
      <c r="F122">
        <v>1</v>
      </c>
      <c r="G122" s="8">
        <v>224030974.094183</v>
      </c>
      <c r="H122">
        <v>20.108147155674601</v>
      </c>
    </row>
    <row r="123" spans="1:8" x14ac:dyDescent="0.2">
      <c r="A123">
        <v>1</v>
      </c>
      <c r="B123">
        <v>3</v>
      </c>
      <c r="C123">
        <v>1</v>
      </c>
      <c r="D123">
        <v>0</v>
      </c>
      <c r="E123">
        <v>1</v>
      </c>
      <c r="F123">
        <v>0</v>
      </c>
      <c r="G123" s="8">
        <v>224030974.094183</v>
      </c>
      <c r="H123">
        <v>21.156400960503699</v>
      </c>
    </row>
    <row r="124" spans="1:8" x14ac:dyDescent="0.2">
      <c r="A124">
        <v>1</v>
      </c>
      <c r="B124">
        <v>3</v>
      </c>
      <c r="C124">
        <v>1</v>
      </c>
      <c r="D124">
        <v>0</v>
      </c>
      <c r="E124">
        <v>1</v>
      </c>
      <c r="F124">
        <v>1</v>
      </c>
      <c r="G124" s="8">
        <v>224030974.094183</v>
      </c>
      <c r="H124">
        <v>22.204467005775399</v>
      </c>
    </row>
    <row r="125" spans="1:8" x14ac:dyDescent="0.2">
      <c r="A125">
        <v>1</v>
      </c>
      <c r="B125">
        <v>3</v>
      </c>
      <c r="C125">
        <v>1</v>
      </c>
      <c r="D125">
        <v>1</v>
      </c>
      <c r="E125">
        <v>0</v>
      </c>
      <c r="F125">
        <v>0</v>
      </c>
      <c r="G125" s="8">
        <v>224030974.094183</v>
      </c>
      <c r="H125">
        <v>23.312685474382999</v>
      </c>
    </row>
    <row r="126" spans="1:8" x14ac:dyDescent="0.2">
      <c r="A126">
        <v>1</v>
      </c>
      <c r="B126">
        <v>3</v>
      </c>
      <c r="C126">
        <v>1</v>
      </c>
      <c r="D126">
        <v>1</v>
      </c>
      <c r="E126">
        <v>0</v>
      </c>
      <c r="F126">
        <v>1</v>
      </c>
      <c r="G126" s="8">
        <v>224030974.094183</v>
      </c>
      <c r="H126">
        <v>24.360611496694698</v>
      </c>
    </row>
    <row r="127" spans="1:8" x14ac:dyDescent="0.2">
      <c r="A127">
        <v>1</v>
      </c>
      <c r="B127">
        <v>3</v>
      </c>
      <c r="C127">
        <v>1</v>
      </c>
      <c r="D127">
        <v>1</v>
      </c>
      <c r="E127">
        <v>1</v>
      </c>
      <c r="F127">
        <v>0</v>
      </c>
      <c r="G127" s="8">
        <v>224030974.094183</v>
      </c>
      <c r="H127">
        <v>25.408514261483202</v>
      </c>
    </row>
    <row r="128" spans="1:8" x14ac:dyDescent="0.2">
      <c r="A128">
        <v>1</v>
      </c>
      <c r="B128">
        <v>3</v>
      </c>
      <c r="C128">
        <v>1</v>
      </c>
      <c r="D128">
        <v>1</v>
      </c>
      <c r="E128">
        <v>1</v>
      </c>
      <c r="F128">
        <v>1</v>
      </c>
      <c r="G128" s="8">
        <v>224030974.094183</v>
      </c>
      <c r="H128">
        <v>26.456405408765701</v>
      </c>
    </row>
    <row r="129" spans="1:8" x14ac:dyDescent="0.2">
      <c r="A129">
        <v>2</v>
      </c>
      <c r="B129">
        <v>0</v>
      </c>
      <c r="C129">
        <v>0</v>
      </c>
      <c r="D129">
        <v>0</v>
      </c>
      <c r="E129">
        <v>0</v>
      </c>
      <c r="F129">
        <v>0</v>
      </c>
      <c r="G129" s="8">
        <v>329442350.69027603</v>
      </c>
      <c r="H129">
        <v>7.6801825040532199</v>
      </c>
    </row>
    <row r="130" spans="1:8" x14ac:dyDescent="0.2">
      <c r="A130">
        <v>2</v>
      </c>
      <c r="B130">
        <v>0</v>
      </c>
      <c r="C130">
        <v>0</v>
      </c>
      <c r="D130">
        <v>0</v>
      </c>
      <c r="E130">
        <v>0</v>
      </c>
      <c r="F130">
        <v>1</v>
      </c>
      <c r="G130" s="8">
        <v>329442350.69027603</v>
      </c>
      <c r="H130">
        <v>9.6354535636041607</v>
      </c>
    </row>
    <row r="131" spans="1:8" x14ac:dyDescent="0.2">
      <c r="A131">
        <v>2</v>
      </c>
      <c r="B131">
        <v>0</v>
      </c>
      <c r="C131">
        <v>0</v>
      </c>
      <c r="D131">
        <v>0</v>
      </c>
      <c r="E131">
        <v>1</v>
      </c>
      <c r="F131">
        <v>0</v>
      </c>
      <c r="G131" s="8">
        <v>329442350.69027603</v>
      </c>
      <c r="H131">
        <v>10.3842612889239</v>
      </c>
    </row>
    <row r="132" spans="1:8" x14ac:dyDescent="0.2">
      <c r="A132">
        <v>2</v>
      </c>
      <c r="B132">
        <v>0</v>
      </c>
      <c r="C132">
        <v>0</v>
      </c>
      <c r="D132">
        <v>0</v>
      </c>
      <c r="E132">
        <v>1</v>
      </c>
      <c r="F132">
        <v>1</v>
      </c>
      <c r="G132" s="8">
        <v>329442350.69027603</v>
      </c>
      <c r="H132">
        <v>10.7404529372286</v>
      </c>
    </row>
    <row r="133" spans="1:8" x14ac:dyDescent="0.2">
      <c r="A133">
        <v>2</v>
      </c>
      <c r="B133">
        <v>0</v>
      </c>
      <c r="C133">
        <v>0</v>
      </c>
      <c r="D133">
        <v>1</v>
      </c>
      <c r="E133">
        <v>0</v>
      </c>
      <c r="F133">
        <v>0</v>
      </c>
      <c r="G133" s="8">
        <v>329442350.69027603</v>
      </c>
      <c r="H133">
        <v>11.028031440012899</v>
      </c>
    </row>
    <row r="134" spans="1:8" x14ac:dyDescent="0.2">
      <c r="A134">
        <v>2</v>
      </c>
      <c r="B134">
        <v>0</v>
      </c>
      <c r="C134">
        <v>0</v>
      </c>
      <c r="D134">
        <v>1</v>
      </c>
      <c r="E134">
        <v>0</v>
      </c>
      <c r="F134">
        <v>1</v>
      </c>
      <c r="G134" s="8">
        <v>329442350.69027603</v>
      </c>
      <c r="H134">
        <v>11.1651772516266</v>
      </c>
    </row>
    <row r="135" spans="1:8" x14ac:dyDescent="0.2">
      <c r="A135">
        <v>2</v>
      </c>
      <c r="B135">
        <v>0</v>
      </c>
      <c r="C135">
        <v>0</v>
      </c>
      <c r="D135">
        <v>1</v>
      </c>
      <c r="E135">
        <v>1</v>
      </c>
      <c r="F135">
        <v>0</v>
      </c>
      <c r="G135" s="8">
        <v>329442350.69027603</v>
      </c>
      <c r="H135">
        <v>11.272057974367399</v>
      </c>
    </row>
    <row r="136" spans="1:8" x14ac:dyDescent="0.2">
      <c r="A136">
        <v>2</v>
      </c>
      <c r="B136">
        <v>0</v>
      </c>
      <c r="C136">
        <v>0</v>
      </c>
      <c r="D136">
        <v>1</v>
      </c>
      <c r="E136">
        <v>1</v>
      </c>
      <c r="F136">
        <v>1</v>
      </c>
      <c r="G136" s="8">
        <v>329442350.69027603</v>
      </c>
      <c r="H136">
        <v>11.3646123544482</v>
      </c>
    </row>
    <row r="137" spans="1:8" x14ac:dyDescent="0.2">
      <c r="A137">
        <v>2</v>
      </c>
      <c r="B137">
        <v>0</v>
      </c>
      <c r="C137">
        <v>1</v>
      </c>
      <c r="D137">
        <v>0</v>
      </c>
      <c r="E137">
        <v>0</v>
      </c>
      <c r="F137">
        <v>0</v>
      </c>
      <c r="G137" s="8">
        <v>329442350.69027603</v>
      </c>
      <c r="H137">
        <v>11.3659129194616</v>
      </c>
    </row>
    <row r="138" spans="1:8" x14ac:dyDescent="0.2">
      <c r="A138">
        <v>2</v>
      </c>
      <c r="B138">
        <v>0</v>
      </c>
      <c r="C138">
        <v>1</v>
      </c>
      <c r="D138">
        <v>0</v>
      </c>
      <c r="E138">
        <v>0</v>
      </c>
      <c r="F138">
        <v>1</v>
      </c>
      <c r="G138" s="8">
        <v>329442350.69027603</v>
      </c>
      <c r="H138">
        <v>11.448167772147899</v>
      </c>
    </row>
    <row r="139" spans="1:8" x14ac:dyDescent="0.2">
      <c r="A139">
        <v>2</v>
      </c>
      <c r="B139">
        <v>0</v>
      </c>
      <c r="C139">
        <v>1</v>
      </c>
      <c r="D139">
        <v>0</v>
      </c>
      <c r="E139">
        <v>1</v>
      </c>
      <c r="F139">
        <v>0</v>
      </c>
      <c r="G139" s="8">
        <v>329442350.69027603</v>
      </c>
      <c r="H139">
        <v>11.5287564574251</v>
      </c>
    </row>
    <row r="140" spans="1:8" x14ac:dyDescent="0.2">
      <c r="A140">
        <v>2</v>
      </c>
      <c r="B140">
        <v>0</v>
      </c>
      <c r="C140">
        <v>1</v>
      </c>
      <c r="D140">
        <v>0</v>
      </c>
      <c r="E140">
        <v>1</v>
      </c>
      <c r="F140">
        <v>1</v>
      </c>
      <c r="G140" s="8">
        <v>329442350.69027603</v>
      </c>
      <c r="H140">
        <v>11.608520087186699</v>
      </c>
    </row>
    <row r="141" spans="1:8" x14ac:dyDescent="0.2">
      <c r="A141">
        <v>2</v>
      </c>
      <c r="B141">
        <v>0</v>
      </c>
      <c r="C141">
        <v>1</v>
      </c>
      <c r="D141">
        <v>1</v>
      </c>
      <c r="E141">
        <v>0</v>
      </c>
      <c r="F141">
        <v>0</v>
      </c>
      <c r="G141" s="8">
        <v>329442350.69027603</v>
      </c>
      <c r="H141">
        <v>11.7722098787813</v>
      </c>
    </row>
    <row r="142" spans="1:8" x14ac:dyDescent="0.2">
      <c r="A142">
        <v>2</v>
      </c>
      <c r="B142">
        <v>0</v>
      </c>
      <c r="C142">
        <v>1</v>
      </c>
      <c r="D142">
        <v>1</v>
      </c>
      <c r="E142">
        <v>0</v>
      </c>
      <c r="F142">
        <v>1</v>
      </c>
      <c r="G142" s="8">
        <v>329442350.69027603</v>
      </c>
      <c r="H142">
        <v>11.851359527405499</v>
      </c>
    </row>
    <row r="143" spans="1:8" x14ac:dyDescent="0.2">
      <c r="A143">
        <v>2</v>
      </c>
      <c r="B143">
        <v>0</v>
      </c>
      <c r="C143">
        <v>1</v>
      </c>
      <c r="D143">
        <v>1</v>
      </c>
      <c r="E143">
        <v>1</v>
      </c>
      <c r="F143">
        <v>0</v>
      </c>
      <c r="G143" s="8">
        <v>329442350.69027603</v>
      </c>
      <c r="H143">
        <v>11.930407420887301</v>
      </c>
    </row>
    <row r="144" spans="1:8" x14ac:dyDescent="0.2">
      <c r="A144">
        <v>2</v>
      </c>
      <c r="B144">
        <v>0</v>
      </c>
      <c r="C144">
        <v>1</v>
      </c>
      <c r="D144">
        <v>1</v>
      </c>
      <c r="E144">
        <v>1</v>
      </c>
      <c r="F144">
        <v>1</v>
      </c>
      <c r="G144" s="8">
        <v>329442350.69027603</v>
      </c>
      <c r="H144">
        <v>12.009404531698699</v>
      </c>
    </row>
    <row r="145" spans="1:8" x14ac:dyDescent="0.2">
      <c r="A145">
        <v>2</v>
      </c>
      <c r="B145">
        <v>1</v>
      </c>
      <c r="C145">
        <v>0</v>
      </c>
      <c r="D145">
        <v>0</v>
      </c>
      <c r="E145">
        <v>0</v>
      </c>
      <c r="F145">
        <v>0</v>
      </c>
      <c r="G145" s="8">
        <v>215628030.80943099</v>
      </c>
      <c r="H145">
        <v>8.8362931802884592</v>
      </c>
    </row>
    <row r="146" spans="1:8" x14ac:dyDescent="0.2">
      <c r="A146">
        <v>2</v>
      </c>
      <c r="B146">
        <v>1</v>
      </c>
      <c r="C146">
        <v>0</v>
      </c>
      <c r="D146">
        <v>0</v>
      </c>
      <c r="E146">
        <v>0</v>
      </c>
      <c r="F146">
        <v>1</v>
      </c>
      <c r="G146" s="8">
        <v>215628030.80943099</v>
      </c>
      <c r="H146">
        <v>9.8532695940921808</v>
      </c>
    </row>
    <row r="147" spans="1:8" x14ac:dyDescent="0.2">
      <c r="A147">
        <v>2</v>
      </c>
      <c r="B147">
        <v>1</v>
      </c>
      <c r="C147">
        <v>0</v>
      </c>
      <c r="D147">
        <v>0</v>
      </c>
      <c r="E147">
        <v>1</v>
      </c>
      <c r="F147">
        <v>0</v>
      </c>
      <c r="G147" s="8">
        <v>215628030.80943099</v>
      </c>
      <c r="H147">
        <v>10.0371230934742</v>
      </c>
    </row>
    <row r="148" spans="1:8" x14ac:dyDescent="0.2">
      <c r="A148">
        <v>2</v>
      </c>
      <c r="B148">
        <v>1</v>
      </c>
      <c r="C148">
        <v>0</v>
      </c>
      <c r="D148">
        <v>0</v>
      </c>
      <c r="E148">
        <v>1</v>
      </c>
      <c r="F148">
        <v>1</v>
      </c>
      <c r="G148" s="8">
        <v>215628030.80943099</v>
      </c>
      <c r="H148">
        <v>10.0735983546711</v>
      </c>
    </row>
    <row r="149" spans="1:8" x14ac:dyDescent="0.2">
      <c r="A149">
        <v>2</v>
      </c>
      <c r="B149">
        <v>1</v>
      </c>
      <c r="C149">
        <v>0</v>
      </c>
      <c r="D149">
        <v>1</v>
      </c>
      <c r="E149">
        <v>0</v>
      </c>
      <c r="F149">
        <v>0</v>
      </c>
      <c r="G149" s="8">
        <v>215628030.80943099</v>
      </c>
      <c r="H149">
        <v>10.144446747705</v>
      </c>
    </row>
    <row r="150" spans="1:8" x14ac:dyDescent="0.2">
      <c r="A150">
        <v>2</v>
      </c>
      <c r="B150">
        <v>1</v>
      </c>
      <c r="C150">
        <v>0</v>
      </c>
      <c r="D150">
        <v>1</v>
      </c>
      <c r="E150">
        <v>0</v>
      </c>
      <c r="F150">
        <v>1</v>
      </c>
      <c r="G150" s="8">
        <v>215628030.80943099</v>
      </c>
      <c r="H150">
        <v>10.145991469505301</v>
      </c>
    </row>
    <row r="151" spans="1:8" x14ac:dyDescent="0.2">
      <c r="A151">
        <v>2</v>
      </c>
      <c r="B151">
        <v>1</v>
      </c>
      <c r="C151">
        <v>0</v>
      </c>
      <c r="D151">
        <v>1</v>
      </c>
      <c r="E151">
        <v>1</v>
      </c>
      <c r="F151">
        <v>0</v>
      </c>
      <c r="G151" s="8">
        <v>215628030.80943099</v>
      </c>
      <c r="H151">
        <v>10.1463152023675</v>
      </c>
    </row>
    <row r="152" spans="1:8" x14ac:dyDescent="0.2">
      <c r="A152">
        <v>2</v>
      </c>
      <c r="B152">
        <v>1</v>
      </c>
      <c r="C152">
        <v>0</v>
      </c>
      <c r="D152">
        <v>1</v>
      </c>
      <c r="E152">
        <v>1</v>
      </c>
      <c r="F152">
        <v>1</v>
      </c>
      <c r="G152" s="8">
        <v>215628030.80943099</v>
      </c>
      <c r="H152">
        <v>10.146383746531599</v>
      </c>
    </row>
    <row r="153" spans="1:8" x14ac:dyDescent="0.2">
      <c r="A153">
        <v>2</v>
      </c>
      <c r="B153">
        <v>1</v>
      </c>
      <c r="C153">
        <v>1</v>
      </c>
      <c r="D153">
        <v>0</v>
      </c>
      <c r="E153">
        <v>0</v>
      </c>
      <c r="F153">
        <v>0</v>
      </c>
      <c r="G153" s="8">
        <v>215628030.80943099</v>
      </c>
      <c r="H153">
        <v>10.0830016193249</v>
      </c>
    </row>
    <row r="154" spans="1:8" x14ac:dyDescent="0.2">
      <c r="A154">
        <v>2</v>
      </c>
      <c r="B154">
        <v>1</v>
      </c>
      <c r="C154">
        <v>1</v>
      </c>
      <c r="D154">
        <v>0</v>
      </c>
      <c r="E154">
        <v>0</v>
      </c>
      <c r="F154">
        <v>1</v>
      </c>
      <c r="G154" s="8">
        <v>215628030.80943099</v>
      </c>
      <c r="H154">
        <v>10.083004793162001</v>
      </c>
    </row>
    <row r="155" spans="1:8" x14ac:dyDescent="0.2">
      <c r="A155">
        <v>2</v>
      </c>
      <c r="B155">
        <v>1</v>
      </c>
      <c r="C155">
        <v>1</v>
      </c>
      <c r="D155">
        <v>0</v>
      </c>
      <c r="E155">
        <v>1</v>
      </c>
      <c r="F155">
        <v>0</v>
      </c>
      <c r="G155" s="8">
        <v>215628030.80943099</v>
      </c>
      <c r="H155">
        <v>10.0830054881091</v>
      </c>
    </row>
    <row r="156" spans="1:8" x14ac:dyDescent="0.2">
      <c r="A156">
        <v>2</v>
      </c>
      <c r="B156">
        <v>1</v>
      </c>
      <c r="C156">
        <v>1</v>
      </c>
      <c r="D156">
        <v>0</v>
      </c>
      <c r="E156">
        <v>1</v>
      </c>
      <c r="F156">
        <v>1</v>
      </c>
      <c r="G156" s="8">
        <v>215628030.80943099</v>
      </c>
      <c r="H156">
        <v>10.083005642151001</v>
      </c>
    </row>
    <row r="157" spans="1:8" x14ac:dyDescent="0.2">
      <c r="A157">
        <v>2</v>
      </c>
      <c r="B157">
        <v>1</v>
      </c>
      <c r="C157">
        <v>1</v>
      </c>
      <c r="D157">
        <v>1</v>
      </c>
      <c r="E157">
        <v>0</v>
      </c>
      <c r="F157">
        <v>0</v>
      </c>
      <c r="G157" s="8">
        <v>215628030.80943099</v>
      </c>
      <c r="H157">
        <v>10.1464024710898</v>
      </c>
    </row>
    <row r="158" spans="1:8" x14ac:dyDescent="0.2">
      <c r="A158">
        <v>2</v>
      </c>
      <c r="B158">
        <v>1</v>
      </c>
      <c r="C158">
        <v>1</v>
      </c>
      <c r="D158">
        <v>1</v>
      </c>
      <c r="E158">
        <v>0</v>
      </c>
      <c r="F158">
        <v>1</v>
      </c>
      <c r="G158" s="8">
        <v>215628030.80943099</v>
      </c>
      <c r="H158">
        <v>10.1464024789453</v>
      </c>
    </row>
    <row r="159" spans="1:8" x14ac:dyDescent="0.2">
      <c r="A159">
        <v>2</v>
      </c>
      <c r="B159">
        <v>1</v>
      </c>
      <c r="C159">
        <v>1</v>
      </c>
      <c r="D159">
        <v>1</v>
      </c>
      <c r="E159">
        <v>1</v>
      </c>
      <c r="F159">
        <v>0</v>
      </c>
      <c r="G159" s="8">
        <v>215628030.80943099</v>
      </c>
      <c r="H159">
        <v>10.1464024807517</v>
      </c>
    </row>
    <row r="160" spans="1:8" x14ac:dyDescent="0.2">
      <c r="A160">
        <v>2</v>
      </c>
      <c r="B160">
        <v>1</v>
      </c>
      <c r="C160">
        <v>1</v>
      </c>
      <c r="D160">
        <v>1</v>
      </c>
      <c r="E160">
        <v>1</v>
      </c>
      <c r="F160">
        <v>1</v>
      </c>
      <c r="G160" s="8">
        <v>215628030.80943099</v>
      </c>
      <c r="H160">
        <v>10.146402481171799</v>
      </c>
    </row>
    <row r="161" spans="1:8" x14ac:dyDescent="0.2">
      <c r="A161">
        <v>2</v>
      </c>
      <c r="B161">
        <v>2</v>
      </c>
      <c r="C161">
        <v>0</v>
      </c>
      <c r="D161">
        <v>0</v>
      </c>
      <c r="E161">
        <v>0</v>
      </c>
      <c r="F161">
        <v>0</v>
      </c>
      <c r="G161" s="8">
        <v>328108106.99279702</v>
      </c>
      <c r="H161">
        <v>7.6801825040532199</v>
      </c>
    </row>
    <row r="162" spans="1:8" x14ac:dyDescent="0.2">
      <c r="A162">
        <v>2</v>
      </c>
      <c r="B162">
        <v>2</v>
      </c>
      <c r="C162">
        <v>0</v>
      </c>
      <c r="D162">
        <v>0</v>
      </c>
      <c r="E162">
        <v>0</v>
      </c>
      <c r="F162">
        <v>1</v>
      </c>
      <c r="G162" s="8">
        <v>328108106.99279702</v>
      </c>
      <c r="H162">
        <v>9.6430975822946596</v>
      </c>
    </row>
    <row r="163" spans="1:8" x14ac:dyDescent="0.2">
      <c r="A163">
        <v>2</v>
      </c>
      <c r="B163">
        <v>2</v>
      </c>
      <c r="C163">
        <v>0</v>
      </c>
      <c r="D163">
        <v>0</v>
      </c>
      <c r="E163">
        <v>1</v>
      </c>
      <c r="F163">
        <v>0</v>
      </c>
      <c r="G163" s="8">
        <v>328108106.99279702</v>
      </c>
      <c r="H163">
        <v>10.399007924707901</v>
      </c>
    </row>
    <row r="164" spans="1:8" x14ac:dyDescent="0.2">
      <c r="A164">
        <v>2</v>
      </c>
      <c r="B164">
        <v>2</v>
      </c>
      <c r="C164">
        <v>0</v>
      </c>
      <c r="D164">
        <v>0</v>
      </c>
      <c r="E164">
        <v>1</v>
      </c>
      <c r="F164">
        <v>1</v>
      </c>
      <c r="G164" s="8">
        <v>328108106.99279702</v>
      </c>
      <c r="H164">
        <v>10.760368744089099</v>
      </c>
    </row>
    <row r="165" spans="1:8" x14ac:dyDescent="0.2">
      <c r="A165">
        <v>2</v>
      </c>
      <c r="B165">
        <v>2</v>
      </c>
      <c r="C165">
        <v>0</v>
      </c>
      <c r="D165">
        <v>1</v>
      </c>
      <c r="E165">
        <v>0</v>
      </c>
      <c r="F165">
        <v>0</v>
      </c>
      <c r="G165" s="8">
        <v>328108106.99279702</v>
      </c>
      <c r="H165">
        <v>11.051206440801099</v>
      </c>
    </row>
    <row r="166" spans="1:8" x14ac:dyDescent="0.2">
      <c r="A166">
        <v>2</v>
      </c>
      <c r="B166">
        <v>2</v>
      </c>
      <c r="C166">
        <v>0</v>
      </c>
      <c r="D166">
        <v>1</v>
      </c>
      <c r="E166">
        <v>0</v>
      </c>
      <c r="F166">
        <v>1</v>
      </c>
      <c r="G166" s="8">
        <v>328108106.99279702</v>
      </c>
      <c r="H166">
        <v>11.1902366726226</v>
      </c>
    </row>
    <row r="167" spans="1:8" x14ac:dyDescent="0.2">
      <c r="A167">
        <v>2</v>
      </c>
      <c r="B167">
        <v>2</v>
      </c>
      <c r="C167">
        <v>0</v>
      </c>
      <c r="D167">
        <v>1</v>
      </c>
      <c r="E167">
        <v>1</v>
      </c>
      <c r="F167">
        <v>0</v>
      </c>
      <c r="G167" s="8">
        <v>328108106.99279702</v>
      </c>
      <c r="H167">
        <v>11.2981510678632</v>
      </c>
    </row>
    <row r="168" spans="1:8" x14ac:dyDescent="0.2">
      <c r="A168">
        <v>2</v>
      </c>
      <c r="B168">
        <v>2</v>
      </c>
      <c r="C168">
        <v>0</v>
      </c>
      <c r="D168">
        <v>1</v>
      </c>
      <c r="E168">
        <v>1</v>
      </c>
      <c r="F168">
        <v>1</v>
      </c>
      <c r="G168" s="8">
        <v>328108106.99279702</v>
      </c>
      <c r="H168">
        <v>11.3912542358366</v>
      </c>
    </row>
    <row r="169" spans="1:8" x14ac:dyDescent="0.2">
      <c r="A169">
        <v>2</v>
      </c>
      <c r="B169">
        <v>2</v>
      </c>
      <c r="C169">
        <v>1</v>
      </c>
      <c r="D169">
        <v>0</v>
      </c>
      <c r="E169">
        <v>0</v>
      </c>
      <c r="F169">
        <v>0</v>
      </c>
      <c r="G169" s="8">
        <v>328108106.99279702</v>
      </c>
      <c r="H169">
        <v>11.3928401884995</v>
      </c>
    </row>
    <row r="170" spans="1:8" x14ac:dyDescent="0.2">
      <c r="A170">
        <v>2</v>
      </c>
      <c r="B170">
        <v>2</v>
      </c>
      <c r="C170">
        <v>1</v>
      </c>
      <c r="D170">
        <v>0</v>
      </c>
      <c r="E170">
        <v>0</v>
      </c>
      <c r="F170">
        <v>1</v>
      </c>
      <c r="G170" s="8">
        <v>328108106.99279702</v>
      </c>
      <c r="H170">
        <v>11.475241483060801</v>
      </c>
    </row>
    <row r="171" spans="1:8" x14ac:dyDescent="0.2">
      <c r="A171">
        <v>2</v>
      </c>
      <c r="B171">
        <v>2</v>
      </c>
      <c r="C171">
        <v>1</v>
      </c>
      <c r="D171">
        <v>0</v>
      </c>
      <c r="E171">
        <v>1</v>
      </c>
      <c r="F171">
        <v>0</v>
      </c>
      <c r="G171" s="8">
        <v>328108106.99279702</v>
      </c>
      <c r="H171">
        <v>11.5559046594619</v>
      </c>
    </row>
    <row r="172" spans="1:8" x14ac:dyDescent="0.2">
      <c r="A172">
        <v>2</v>
      </c>
      <c r="B172">
        <v>2</v>
      </c>
      <c r="C172">
        <v>1</v>
      </c>
      <c r="D172">
        <v>0</v>
      </c>
      <c r="E172">
        <v>1</v>
      </c>
      <c r="F172">
        <v>1</v>
      </c>
      <c r="G172" s="8">
        <v>328108106.99279702</v>
      </c>
      <c r="H172">
        <v>11.635705963457999</v>
      </c>
    </row>
    <row r="173" spans="1:8" x14ac:dyDescent="0.2">
      <c r="A173">
        <v>2</v>
      </c>
      <c r="B173">
        <v>2</v>
      </c>
      <c r="C173">
        <v>1</v>
      </c>
      <c r="D173">
        <v>1</v>
      </c>
      <c r="E173">
        <v>0</v>
      </c>
      <c r="F173">
        <v>0</v>
      </c>
      <c r="G173" s="8">
        <v>328108106.99279702</v>
      </c>
      <c r="H173">
        <v>11.799414736406</v>
      </c>
    </row>
    <row r="174" spans="1:8" x14ac:dyDescent="0.2">
      <c r="A174">
        <v>2</v>
      </c>
      <c r="B174">
        <v>2</v>
      </c>
      <c r="C174">
        <v>1</v>
      </c>
      <c r="D174">
        <v>1</v>
      </c>
      <c r="E174">
        <v>0</v>
      </c>
      <c r="F174">
        <v>1</v>
      </c>
      <c r="G174" s="8">
        <v>328108106.99279702</v>
      </c>
      <c r="H174">
        <v>11.8785739241294</v>
      </c>
    </row>
    <row r="175" spans="1:8" x14ac:dyDescent="0.2">
      <c r="A175">
        <v>2</v>
      </c>
      <c r="B175">
        <v>2</v>
      </c>
      <c r="C175">
        <v>1</v>
      </c>
      <c r="D175">
        <v>1</v>
      </c>
      <c r="E175">
        <v>1</v>
      </c>
      <c r="F175">
        <v>0</v>
      </c>
      <c r="G175" s="8">
        <v>328108106.99279702</v>
      </c>
      <c r="H175">
        <v>11.957626603389301</v>
      </c>
    </row>
    <row r="176" spans="1:8" x14ac:dyDescent="0.2">
      <c r="A176">
        <v>2</v>
      </c>
      <c r="B176">
        <v>2</v>
      </c>
      <c r="C176">
        <v>1</v>
      </c>
      <c r="D176">
        <v>1</v>
      </c>
      <c r="E176">
        <v>1</v>
      </c>
      <c r="F176">
        <v>1</v>
      </c>
      <c r="G176" s="8">
        <v>328108106.99279702</v>
      </c>
      <c r="H176">
        <v>12.0366261125217</v>
      </c>
    </row>
    <row r="177" spans="1:8" x14ac:dyDescent="0.2">
      <c r="A177">
        <v>2</v>
      </c>
      <c r="B177">
        <v>3</v>
      </c>
      <c r="C177">
        <v>0</v>
      </c>
      <c r="D177">
        <v>0</v>
      </c>
      <c r="E177">
        <v>0</v>
      </c>
      <c r="F177">
        <v>0</v>
      </c>
      <c r="G177" s="8">
        <v>272824427.16756099</v>
      </c>
      <c r="H177">
        <v>8.2411298510780497</v>
      </c>
    </row>
    <row r="178" spans="1:8" x14ac:dyDescent="0.2">
      <c r="A178">
        <v>2</v>
      </c>
      <c r="B178">
        <v>3</v>
      </c>
      <c r="C178">
        <v>0</v>
      </c>
      <c r="D178">
        <v>0</v>
      </c>
      <c r="E178">
        <v>0</v>
      </c>
      <c r="F178">
        <v>1</v>
      </c>
      <c r="G178" s="8">
        <v>272824427.16756099</v>
      </c>
      <c r="H178">
        <v>11.441862625548501</v>
      </c>
    </row>
    <row r="179" spans="1:8" x14ac:dyDescent="0.2">
      <c r="A179">
        <v>2</v>
      </c>
      <c r="B179">
        <v>3</v>
      </c>
      <c r="C179">
        <v>0</v>
      </c>
      <c r="D179">
        <v>0</v>
      </c>
      <c r="E179">
        <v>1</v>
      </c>
      <c r="F179">
        <v>0</v>
      </c>
      <c r="G179" s="8">
        <v>272824427.16756099</v>
      </c>
      <c r="H179">
        <v>13.8585950204145</v>
      </c>
    </row>
    <row r="180" spans="1:8" x14ac:dyDescent="0.2">
      <c r="A180">
        <v>2</v>
      </c>
      <c r="B180">
        <v>3</v>
      </c>
      <c r="C180">
        <v>0</v>
      </c>
      <c r="D180">
        <v>0</v>
      </c>
      <c r="E180">
        <v>1</v>
      </c>
      <c r="F180">
        <v>1</v>
      </c>
      <c r="G180" s="8">
        <v>272824427.16756099</v>
      </c>
      <c r="H180">
        <v>16.066962421510699</v>
      </c>
    </row>
    <row r="181" spans="1:8" x14ac:dyDescent="0.2">
      <c r="A181">
        <v>2</v>
      </c>
      <c r="B181">
        <v>3</v>
      </c>
      <c r="C181">
        <v>0</v>
      </c>
      <c r="D181">
        <v>1</v>
      </c>
      <c r="E181">
        <v>0</v>
      </c>
      <c r="F181">
        <v>0</v>
      </c>
      <c r="G181" s="8">
        <v>272824427.16756099</v>
      </c>
      <c r="H181">
        <v>18.279763288113699</v>
      </c>
    </row>
    <row r="182" spans="1:8" x14ac:dyDescent="0.2">
      <c r="A182">
        <v>2</v>
      </c>
      <c r="B182">
        <v>3</v>
      </c>
      <c r="C182">
        <v>0</v>
      </c>
      <c r="D182">
        <v>1</v>
      </c>
      <c r="E182">
        <v>0</v>
      </c>
      <c r="F182">
        <v>1</v>
      </c>
      <c r="G182" s="8">
        <v>272824427.16756099</v>
      </c>
      <c r="H182">
        <v>20.390811251749</v>
      </c>
    </row>
    <row r="183" spans="1:8" x14ac:dyDescent="0.2">
      <c r="A183">
        <v>2</v>
      </c>
      <c r="B183">
        <v>3</v>
      </c>
      <c r="C183">
        <v>0</v>
      </c>
      <c r="D183">
        <v>1</v>
      </c>
      <c r="E183">
        <v>1</v>
      </c>
      <c r="F183">
        <v>0</v>
      </c>
      <c r="G183" s="8">
        <v>272824427.16756099</v>
      </c>
      <c r="H183">
        <v>22.489682692397398</v>
      </c>
    </row>
    <row r="184" spans="1:8" x14ac:dyDescent="0.2">
      <c r="A184">
        <v>2</v>
      </c>
      <c r="B184">
        <v>3</v>
      </c>
      <c r="C184">
        <v>0</v>
      </c>
      <c r="D184">
        <v>1</v>
      </c>
      <c r="E184">
        <v>1</v>
      </c>
      <c r="F184">
        <v>1</v>
      </c>
      <c r="G184" s="8">
        <v>272824427.16756099</v>
      </c>
      <c r="H184">
        <v>24.582838820121101</v>
      </c>
    </row>
    <row r="185" spans="1:8" x14ac:dyDescent="0.2">
      <c r="A185">
        <v>2</v>
      </c>
      <c r="B185">
        <v>3</v>
      </c>
      <c r="C185">
        <v>1</v>
      </c>
      <c r="D185">
        <v>0</v>
      </c>
      <c r="E185">
        <v>0</v>
      </c>
      <c r="F185">
        <v>0</v>
      </c>
      <c r="G185" s="8">
        <v>272824427.16756099</v>
      </c>
      <c r="H185">
        <v>26.599063636593801</v>
      </c>
    </row>
    <row r="186" spans="1:8" x14ac:dyDescent="0.2">
      <c r="A186">
        <v>2</v>
      </c>
      <c r="B186">
        <v>3</v>
      </c>
      <c r="C186">
        <v>1</v>
      </c>
      <c r="D186">
        <v>0</v>
      </c>
      <c r="E186">
        <v>0</v>
      </c>
      <c r="F186">
        <v>1</v>
      </c>
      <c r="G186" s="8">
        <v>272824427.16756099</v>
      </c>
      <c r="H186">
        <v>28.688087776936701</v>
      </c>
    </row>
    <row r="187" spans="1:8" x14ac:dyDescent="0.2">
      <c r="A187">
        <v>2</v>
      </c>
      <c r="B187">
        <v>3</v>
      </c>
      <c r="C187">
        <v>1</v>
      </c>
      <c r="D187">
        <v>0</v>
      </c>
      <c r="E187">
        <v>1</v>
      </c>
      <c r="F187">
        <v>0</v>
      </c>
      <c r="G187" s="8">
        <v>272824427.16756099</v>
      </c>
      <c r="H187">
        <v>30.776435935894099</v>
      </c>
    </row>
    <row r="188" spans="1:8" x14ac:dyDescent="0.2">
      <c r="A188">
        <v>2</v>
      </c>
      <c r="B188">
        <v>3</v>
      </c>
      <c r="C188">
        <v>1</v>
      </c>
      <c r="D188">
        <v>0</v>
      </c>
      <c r="E188">
        <v>1</v>
      </c>
      <c r="F188">
        <v>1</v>
      </c>
      <c r="G188" s="8">
        <v>272824427.16756099</v>
      </c>
      <c r="H188">
        <v>32.864447524921502</v>
      </c>
    </row>
    <row r="189" spans="1:8" x14ac:dyDescent="0.2">
      <c r="A189">
        <v>2</v>
      </c>
      <c r="B189">
        <v>3</v>
      </c>
      <c r="C189">
        <v>1</v>
      </c>
      <c r="D189">
        <v>1</v>
      </c>
      <c r="E189">
        <v>0</v>
      </c>
      <c r="F189">
        <v>0</v>
      </c>
      <c r="G189" s="8">
        <v>272824427.16756099</v>
      </c>
      <c r="H189">
        <v>35.026453421560497</v>
      </c>
    </row>
    <row r="190" spans="1:8" x14ac:dyDescent="0.2">
      <c r="A190">
        <v>2</v>
      </c>
      <c r="B190">
        <v>3</v>
      </c>
      <c r="C190">
        <v>1</v>
      </c>
      <c r="D190">
        <v>1</v>
      </c>
      <c r="E190">
        <v>0</v>
      </c>
      <c r="F190">
        <v>1</v>
      </c>
      <c r="G190" s="8">
        <v>272824427.16756099</v>
      </c>
      <c r="H190">
        <v>37.114213260638103</v>
      </c>
    </row>
    <row r="191" spans="1:8" x14ac:dyDescent="0.2">
      <c r="A191">
        <v>2</v>
      </c>
      <c r="B191">
        <v>3</v>
      </c>
      <c r="C191">
        <v>1</v>
      </c>
      <c r="D191">
        <v>1</v>
      </c>
      <c r="E191">
        <v>1</v>
      </c>
      <c r="F191">
        <v>0</v>
      </c>
      <c r="G191" s="8">
        <v>272824427.16756099</v>
      </c>
      <c r="H191">
        <v>39.201931206661499</v>
      </c>
    </row>
    <row r="192" spans="1:8" x14ac:dyDescent="0.2">
      <c r="A192">
        <v>2</v>
      </c>
      <c r="B192">
        <v>3</v>
      </c>
      <c r="C192">
        <v>1</v>
      </c>
      <c r="D192">
        <v>1</v>
      </c>
      <c r="E192">
        <v>1</v>
      </c>
      <c r="F192">
        <v>1</v>
      </c>
      <c r="G192" s="8">
        <v>272824427.16756099</v>
      </c>
      <c r="H192">
        <v>41.289628214974101</v>
      </c>
    </row>
    <row r="193" spans="1:8" x14ac:dyDescent="0.2">
      <c r="A193">
        <v>3</v>
      </c>
      <c r="B193">
        <v>0</v>
      </c>
      <c r="C193">
        <v>0</v>
      </c>
      <c r="D193">
        <v>0</v>
      </c>
      <c r="E193">
        <v>0</v>
      </c>
      <c r="F193">
        <v>0</v>
      </c>
      <c r="G193" s="8">
        <v>310175496.62426901</v>
      </c>
      <c r="H193">
        <v>8.0136610727432007</v>
      </c>
    </row>
    <row r="194" spans="1:8" x14ac:dyDescent="0.2">
      <c r="A194">
        <v>3</v>
      </c>
      <c r="B194">
        <v>0</v>
      </c>
      <c r="C194">
        <v>0</v>
      </c>
      <c r="D194">
        <v>0</v>
      </c>
      <c r="E194">
        <v>0</v>
      </c>
      <c r="F194">
        <v>1</v>
      </c>
      <c r="G194" s="8">
        <v>310175496.62426901</v>
      </c>
      <c r="H194">
        <v>9.8717709955928701</v>
      </c>
    </row>
    <row r="195" spans="1:8" x14ac:dyDescent="0.2">
      <c r="A195">
        <v>3</v>
      </c>
      <c r="B195">
        <v>0</v>
      </c>
      <c r="C195">
        <v>0</v>
      </c>
      <c r="D195">
        <v>0</v>
      </c>
      <c r="E195">
        <v>1</v>
      </c>
      <c r="F195">
        <v>0</v>
      </c>
      <c r="G195" s="8">
        <v>310175496.62426901</v>
      </c>
      <c r="H195">
        <v>10.533136604219001</v>
      </c>
    </row>
    <row r="196" spans="1:8" x14ac:dyDescent="0.2">
      <c r="A196">
        <v>3</v>
      </c>
      <c r="B196">
        <v>0</v>
      </c>
      <c r="C196">
        <v>0</v>
      </c>
      <c r="D196">
        <v>0</v>
      </c>
      <c r="E196">
        <v>1</v>
      </c>
      <c r="F196">
        <v>1</v>
      </c>
      <c r="G196" s="8">
        <v>310175496.62426901</v>
      </c>
      <c r="H196">
        <v>10.808324586337701</v>
      </c>
    </row>
    <row r="197" spans="1:8" x14ac:dyDescent="0.2">
      <c r="A197">
        <v>3</v>
      </c>
      <c r="B197">
        <v>0</v>
      </c>
      <c r="C197">
        <v>0</v>
      </c>
      <c r="D197">
        <v>1</v>
      </c>
      <c r="E197">
        <v>0</v>
      </c>
      <c r="F197">
        <v>0</v>
      </c>
      <c r="G197" s="8">
        <v>310175496.62426901</v>
      </c>
      <c r="H197">
        <v>11.009963493856</v>
      </c>
    </row>
    <row r="198" spans="1:8" x14ac:dyDescent="0.2">
      <c r="A198">
        <v>3</v>
      </c>
      <c r="B198">
        <v>0</v>
      </c>
      <c r="C198">
        <v>0</v>
      </c>
      <c r="D198">
        <v>1</v>
      </c>
      <c r="E198">
        <v>0</v>
      </c>
      <c r="F198">
        <v>1</v>
      </c>
      <c r="G198" s="8">
        <v>310175496.62426901</v>
      </c>
      <c r="H198">
        <v>11.0675093173448</v>
      </c>
    </row>
    <row r="199" spans="1:8" x14ac:dyDescent="0.2">
      <c r="A199">
        <v>3</v>
      </c>
      <c r="B199">
        <v>0</v>
      </c>
      <c r="C199">
        <v>0</v>
      </c>
      <c r="D199">
        <v>1</v>
      </c>
      <c r="E199">
        <v>1</v>
      </c>
      <c r="F199">
        <v>0</v>
      </c>
      <c r="G199" s="8">
        <v>310175496.62426901</v>
      </c>
      <c r="H199">
        <v>11.0950073920744</v>
      </c>
    </row>
    <row r="200" spans="1:8" x14ac:dyDescent="0.2">
      <c r="A200">
        <v>3</v>
      </c>
      <c r="B200">
        <v>0</v>
      </c>
      <c r="C200">
        <v>0</v>
      </c>
      <c r="D200">
        <v>1</v>
      </c>
      <c r="E200">
        <v>1</v>
      </c>
      <c r="F200">
        <v>1</v>
      </c>
      <c r="G200" s="8">
        <v>310175496.62426901</v>
      </c>
      <c r="H200">
        <v>11.1083502437405</v>
      </c>
    </row>
    <row r="201" spans="1:8" x14ac:dyDescent="0.2">
      <c r="A201">
        <v>3</v>
      </c>
      <c r="B201">
        <v>0</v>
      </c>
      <c r="C201">
        <v>1</v>
      </c>
      <c r="D201">
        <v>0</v>
      </c>
      <c r="E201">
        <v>0</v>
      </c>
      <c r="F201">
        <v>0</v>
      </c>
      <c r="G201" s="8">
        <v>310175496.62426901</v>
      </c>
      <c r="H201">
        <v>11.036603441329399</v>
      </c>
    </row>
    <row r="202" spans="1:8" x14ac:dyDescent="0.2">
      <c r="A202">
        <v>3</v>
      </c>
      <c r="B202">
        <v>0</v>
      </c>
      <c r="C202">
        <v>1</v>
      </c>
      <c r="D202">
        <v>0</v>
      </c>
      <c r="E202">
        <v>0</v>
      </c>
      <c r="F202">
        <v>1</v>
      </c>
      <c r="G202" s="8">
        <v>310175496.62426901</v>
      </c>
      <c r="H202">
        <v>11.039830224828499</v>
      </c>
    </row>
    <row r="203" spans="1:8" x14ac:dyDescent="0.2">
      <c r="A203">
        <v>3</v>
      </c>
      <c r="B203">
        <v>0</v>
      </c>
      <c r="C203">
        <v>1</v>
      </c>
      <c r="D203">
        <v>0</v>
      </c>
      <c r="E203">
        <v>1</v>
      </c>
      <c r="F203">
        <v>0</v>
      </c>
      <c r="G203" s="8">
        <v>310175496.62426901</v>
      </c>
      <c r="H203">
        <v>11.041429421895399</v>
      </c>
    </row>
    <row r="204" spans="1:8" x14ac:dyDescent="0.2">
      <c r="A204">
        <v>3</v>
      </c>
      <c r="B204">
        <v>0</v>
      </c>
      <c r="C204">
        <v>1</v>
      </c>
      <c r="D204">
        <v>0</v>
      </c>
      <c r="E204">
        <v>1</v>
      </c>
      <c r="F204">
        <v>1</v>
      </c>
      <c r="G204" s="8">
        <v>310175496.62426901</v>
      </c>
      <c r="H204">
        <v>11.042224327523099</v>
      </c>
    </row>
    <row r="205" spans="1:8" x14ac:dyDescent="0.2">
      <c r="A205">
        <v>3</v>
      </c>
      <c r="B205">
        <v>0</v>
      </c>
      <c r="C205">
        <v>1</v>
      </c>
      <c r="D205">
        <v>1</v>
      </c>
      <c r="E205">
        <v>0</v>
      </c>
      <c r="F205">
        <v>0</v>
      </c>
      <c r="G205" s="8">
        <v>310175496.62426901</v>
      </c>
      <c r="H205">
        <v>11.1209067942251</v>
      </c>
    </row>
    <row r="206" spans="1:8" x14ac:dyDescent="0.2">
      <c r="A206">
        <v>3</v>
      </c>
      <c r="B206">
        <v>0</v>
      </c>
      <c r="C206">
        <v>1</v>
      </c>
      <c r="D206">
        <v>1</v>
      </c>
      <c r="E206">
        <v>0</v>
      </c>
      <c r="F206">
        <v>1</v>
      </c>
      <c r="G206" s="8">
        <v>310175496.62426901</v>
      </c>
      <c r="H206">
        <v>11.121104226504899</v>
      </c>
    </row>
    <row r="207" spans="1:8" x14ac:dyDescent="0.2">
      <c r="A207">
        <v>3</v>
      </c>
      <c r="B207">
        <v>0</v>
      </c>
      <c r="C207">
        <v>1</v>
      </c>
      <c r="D207">
        <v>1</v>
      </c>
      <c r="E207">
        <v>1</v>
      </c>
      <c r="F207">
        <v>0</v>
      </c>
      <c r="G207" s="8">
        <v>310175496.62426901</v>
      </c>
      <c r="H207">
        <v>11.1212027709959</v>
      </c>
    </row>
    <row r="208" spans="1:8" x14ac:dyDescent="0.2">
      <c r="A208">
        <v>3</v>
      </c>
      <c r="B208">
        <v>0</v>
      </c>
      <c r="C208">
        <v>1</v>
      </c>
      <c r="D208">
        <v>1</v>
      </c>
      <c r="E208">
        <v>1</v>
      </c>
      <c r="F208">
        <v>1</v>
      </c>
      <c r="G208" s="8">
        <v>310175496.62426901</v>
      </c>
      <c r="H208">
        <v>11.121251986141599</v>
      </c>
    </row>
    <row r="209" spans="1:8" x14ac:dyDescent="0.2">
      <c r="A209">
        <v>3</v>
      </c>
      <c r="B209">
        <v>1</v>
      </c>
      <c r="C209">
        <v>0</v>
      </c>
      <c r="D209">
        <v>0</v>
      </c>
      <c r="E209">
        <v>0</v>
      </c>
      <c r="F209">
        <v>0</v>
      </c>
      <c r="G209" s="8">
        <v>194321305.64002401</v>
      </c>
      <c r="H209">
        <v>9.1716270749677502</v>
      </c>
    </row>
    <row r="210" spans="1:8" x14ac:dyDescent="0.2">
      <c r="A210">
        <v>3</v>
      </c>
      <c r="B210">
        <v>1</v>
      </c>
      <c r="C210">
        <v>0</v>
      </c>
      <c r="D210">
        <v>0</v>
      </c>
      <c r="E210">
        <v>0</v>
      </c>
      <c r="F210">
        <v>1</v>
      </c>
      <c r="G210" s="8">
        <v>194321305.64002401</v>
      </c>
      <c r="H210">
        <v>10.515336838897801</v>
      </c>
    </row>
    <row r="211" spans="1:8" x14ac:dyDescent="0.2">
      <c r="A211">
        <v>3</v>
      </c>
      <c r="B211">
        <v>1</v>
      </c>
      <c r="C211">
        <v>0</v>
      </c>
      <c r="D211">
        <v>0</v>
      </c>
      <c r="E211">
        <v>1</v>
      </c>
      <c r="F211">
        <v>0</v>
      </c>
      <c r="G211" s="8">
        <v>194321305.64002401</v>
      </c>
      <c r="H211">
        <v>10.898642314659</v>
      </c>
    </row>
    <row r="212" spans="1:8" x14ac:dyDescent="0.2">
      <c r="A212">
        <v>3</v>
      </c>
      <c r="B212">
        <v>1</v>
      </c>
      <c r="C212">
        <v>0</v>
      </c>
      <c r="D212">
        <v>0</v>
      </c>
      <c r="E212">
        <v>1</v>
      </c>
      <c r="F212">
        <v>1</v>
      </c>
      <c r="G212" s="8">
        <v>194321305.64002401</v>
      </c>
      <c r="H212">
        <v>11.029056842122101</v>
      </c>
    </row>
    <row r="213" spans="1:8" x14ac:dyDescent="0.2">
      <c r="A213">
        <v>3</v>
      </c>
      <c r="B213">
        <v>1</v>
      </c>
      <c r="C213">
        <v>0</v>
      </c>
      <c r="D213">
        <v>1</v>
      </c>
      <c r="E213">
        <v>0</v>
      </c>
      <c r="F213">
        <v>0</v>
      </c>
      <c r="G213" s="8">
        <v>194321305.64002401</v>
      </c>
      <c r="H213">
        <v>11.1342843391056</v>
      </c>
    </row>
    <row r="214" spans="1:8" x14ac:dyDescent="0.2">
      <c r="A214">
        <v>3</v>
      </c>
      <c r="B214">
        <v>1</v>
      </c>
      <c r="C214">
        <v>0</v>
      </c>
      <c r="D214">
        <v>1</v>
      </c>
      <c r="E214">
        <v>0</v>
      </c>
      <c r="F214">
        <v>1</v>
      </c>
      <c r="G214" s="8">
        <v>194321305.64002401</v>
      </c>
      <c r="H214">
        <v>11.1528763134364</v>
      </c>
    </row>
    <row r="215" spans="1:8" x14ac:dyDescent="0.2">
      <c r="A215">
        <v>3</v>
      </c>
      <c r="B215">
        <v>1</v>
      </c>
      <c r="C215">
        <v>0</v>
      </c>
      <c r="D215">
        <v>1</v>
      </c>
      <c r="E215">
        <v>1</v>
      </c>
      <c r="F215">
        <v>0</v>
      </c>
      <c r="G215" s="8">
        <v>194321305.64002401</v>
      </c>
      <c r="H215">
        <v>11.160454215200099</v>
      </c>
    </row>
    <row r="216" spans="1:8" x14ac:dyDescent="0.2">
      <c r="A216">
        <v>3</v>
      </c>
      <c r="B216">
        <v>1</v>
      </c>
      <c r="C216">
        <v>0</v>
      </c>
      <c r="D216">
        <v>1</v>
      </c>
      <c r="E216">
        <v>1</v>
      </c>
      <c r="F216">
        <v>1</v>
      </c>
      <c r="G216" s="8">
        <v>194321305.64002401</v>
      </c>
      <c r="H216">
        <v>11.1636836689612</v>
      </c>
    </row>
    <row r="217" spans="1:8" x14ac:dyDescent="0.2">
      <c r="A217">
        <v>3</v>
      </c>
      <c r="B217">
        <v>1</v>
      </c>
      <c r="C217">
        <v>1</v>
      </c>
      <c r="D217">
        <v>0</v>
      </c>
      <c r="E217">
        <v>0</v>
      </c>
      <c r="F217">
        <v>0</v>
      </c>
      <c r="G217" s="8">
        <v>194321305.64002401</v>
      </c>
      <c r="H217">
        <v>11.1077903152453</v>
      </c>
    </row>
    <row r="218" spans="1:8" x14ac:dyDescent="0.2">
      <c r="A218">
        <v>3</v>
      </c>
      <c r="B218">
        <v>1</v>
      </c>
      <c r="C218">
        <v>1</v>
      </c>
      <c r="D218">
        <v>0</v>
      </c>
      <c r="E218">
        <v>0</v>
      </c>
      <c r="F218">
        <v>1</v>
      </c>
      <c r="G218" s="8">
        <v>194321305.64002401</v>
      </c>
      <c r="H218">
        <v>11.1084451496752</v>
      </c>
    </row>
    <row r="219" spans="1:8" x14ac:dyDescent="0.2">
      <c r="A219">
        <v>3</v>
      </c>
      <c r="B219">
        <v>1</v>
      </c>
      <c r="C219">
        <v>1</v>
      </c>
      <c r="D219">
        <v>0</v>
      </c>
      <c r="E219">
        <v>1</v>
      </c>
      <c r="F219">
        <v>0</v>
      </c>
      <c r="G219" s="8">
        <v>194321305.64002401</v>
      </c>
      <c r="H219">
        <v>11.108752482340799</v>
      </c>
    </row>
    <row r="220" spans="1:8" x14ac:dyDescent="0.2">
      <c r="A220">
        <v>3</v>
      </c>
      <c r="B220">
        <v>1</v>
      </c>
      <c r="C220">
        <v>1</v>
      </c>
      <c r="D220">
        <v>0</v>
      </c>
      <c r="E220">
        <v>1</v>
      </c>
      <c r="F220">
        <v>1</v>
      </c>
      <c r="G220" s="8">
        <v>194321305.64002401</v>
      </c>
      <c r="H220">
        <v>11.108899484107701</v>
      </c>
    </row>
    <row r="221" spans="1:8" x14ac:dyDescent="0.2">
      <c r="A221">
        <v>3</v>
      </c>
      <c r="B221">
        <v>1</v>
      </c>
      <c r="C221">
        <v>1</v>
      </c>
      <c r="D221">
        <v>1</v>
      </c>
      <c r="E221">
        <v>0</v>
      </c>
      <c r="F221">
        <v>0</v>
      </c>
      <c r="G221" s="8">
        <v>194321305.64002401</v>
      </c>
      <c r="H221">
        <v>11.1662950997083</v>
      </c>
    </row>
    <row r="222" spans="1:8" x14ac:dyDescent="0.2">
      <c r="A222">
        <v>3</v>
      </c>
      <c r="B222">
        <v>1</v>
      </c>
      <c r="C222">
        <v>1</v>
      </c>
      <c r="D222">
        <v>1</v>
      </c>
      <c r="E222">
        <v>0</v>
      </c>
      <c r="F222">
        <v>1</v>
      </c>
      <c r="G222" s="8">
        <v>194321305.64002401</v>
      </c>
      <c r="H222">
        <v>11.1663300063331</v>
      </c>
    </row>
    <row r="223" spans="1:8" x14ac:dyDescent="0.2">
      <c r="A223">
        <v>3</v>
      </c>
      <c r="B223">
        <v>1</v>
      </c>
      <c r="C223">
        <v>1</v>
      </c>
      <c r="D223">
        <v>1</v>
      </c>
      <c r="E223">
        <v>1</v>
      </c>
      <c r="F223">
        <v>0</v>
      </c>
      <c r="G223" s="8">
        <v>194321305.64002401</v>
      </c>
      <c r="H223">
        <v>11.1663472145143</v>
      </c>
    </row>
    <row r="224" spans="1:8" x14ac:dyDescent="0.2">
      <c r="A224">
        <v>3</v>
      </c>
      <c r="B224">
        <v>1</v>
      </c>
      <c r="C224">
        <v>1</v>
      </c>
      <c r="D224">
        <v>1</v>
      </c>
      <c r="E224">
        <v>1</v>
      </c>
      <c r="F224">
        <v>1</v>
      </c>
      <c r="G224" s="8">
        <v>194321305.64002401</v>
      </c>
      <c r="H224">
        <v>11.1663557369861</v>
      </c>
    </row>
    <row r="225" spans="1:8" x14ac:dyDescent="0.2">
      <c r="A225">
        <v>3</v>
      </c>
      <c r="B225">
        <v>2</v>
      </c>
      <c r="C225">
        <v>0</v>
      </c>
      <c r="D225">
        <v>0</v>
      </c>
      <c r="E225">
        <v>0</v>
      </c>
      <c r="F225">
        <v>0</v>
      </c>
      <c r="G225" s="8">
        <v>306530152.23651397</v>
      </c>
      <c r="H225">
        <v>8.0175143912707103</v>
      </c>
    </row>
    <row r="226" spans="1:8" x14ac:dyDescent="0.2">
      <c r="A226">
        <v>3</v>
      </c>
      <c r="B226">
        <v>2</v>
      </c>
      <c r="C226">
        <v>0</v>
      </c>
      <c r="D226">
        <v>0</v>
      </c>
      <c r="E226">
        <v>0</v>
      </c>
      <c r="F226">
        <v>1</v>
      </c>
      <c r="G226" s="8">
        <v>306530152.23651397</v>
      </c>
      <c r="H226">
        <v>9.9393120047034795</v>
      </c>
    </row>
    <row r="227" spans="1:8" x14ac:dyDescent="0.2">
      <c r="A227">
        <v>3</v>
      </c>
      <c r="B227">
        <v>2</v>
      </c>
      <c r="C227">
        <v>0</v>
      </c>
      <c r="D227">
        <v>0</v>
      </c>
      <c r="E227">
        <v>1</v>
      </c>
      <c r="F227">
        <v>0</v>
      </c>
      <c r="G227" s="8">
        <v>306530152.23651397</v>
      </c>
      <c r="H227">
        <v>10.69673402902</v>
      </c>
    </row>
    <row r="228" spans="1:8" x14ac:dyDescent="0.2">
      <c r="A228">
        <v>3</v>
      </c>
      <c r="B228">
        <v>2</v>
      </c>
      <c r="C228">
        <v>0</v>
      </c>
      <c r="D228">
        <v>0</v>
      </c>
      <c r="E228">
        <v>1</v>
      </c>
      <c r="F228">
        <v>1</v>
      </c>
      <c r="G228" s="8">
        <v>306530152.23651397</v>
      </c>
      <c r="H228">
        <v>11.082795412029199</v>
      </c>
    </row>
    <row r="229" spans="1:8" x14ac:dyDescent="0.2">
      <c r="A229">
        <v>3</v>
      </c>
      <c r="B229">
        <v>2</v>
      </c>
      <c r="C229">
        <v>0</v>
      </c>
      <c r="D229">
        <v>1</v>
      </c>
      <c r="E229">
        <v>0</v>
      </c>
      <c r="F229">
        <v>0</v>
      </c>
      <c r="G229" s="8">
        <v>306530152.23651397</v>
      </c>
      <c r="H229">
        <v>11.401710527429399</v>
      </c>
    </row>
    <row r="230" spans="1:8" x14ac:dyDescent="0.2">
      <c r="A230">
        <v>3</v>
      </c>
      <c r="B230">
        <v>2</v>
      </c>
      <c r="C230">
        <v>0</v>
      </c>
      <c r="D230">
        <v>1</v>
      </c>
      <c r="E230">
        <v>0</v>
      </c>
      <c r="F230">
        <v>1</v>
      </c>
      <c r="G230" s="8">
        <v>306530152.23651397</v>
      </c>
      <c r="H230">
        <v>11.5794330908333</v>
      </c>
    </row>
    <row r="231" spans="1:8" x14ac:dyDescent="0.2">
      <c r="A231">
        <v>3</v>
      </c>
      <c r="B231">
        <v>2</v>
      </c>
      <c r="C231">
        <v>0</v>
      </c>
      <c r="D231">
        <v>1</v>
      </c>
      <c r="E231">
        <v>1</v>
      </c>
      <c r="F231">
        <v>0</v>
      </c>
      <c r="G231" s="8">
        <v>306530152.23651397</v>
      </c>
      <c r="H231">
        <v>11.7283702664177</v>
      </c>
    </row>
    <row r="232" spans="1:8" x14ac:dyDescent="0.2">
      <c r="A232">
        <v>3</v>
      </c>
      <c r="B232">
        <v>2</v>
      </c>
      <c r="C232">
        <v>0</v>
      </c>
      <c r="D232">
        <v>1</v>
      </c>
      <c r="E232">
        <v>1</v>
      </c>
      <c r="F232">
        <v>1</v>
      </c>
      <c r="G232" s="8">
        <v>306530152.23651397</v>
      </c>
      <c r="H232">
        <v>11.8637288258056</v>
      </c>
    </row>
    <row r="233" spans="1:8" x14ac:dyDescent="0.2">
      <c r="A233">
        <v>3</v>
      </c>
      <c r="B233">
        <v>2</v>
      </c>
      <c r="C233">
        <v>1</v>
      </c>
      <c r="D233">
        <v>0</v>
      </c>
      <c r="E233">
        <v>0</v>
      </c>
      <c r="F233">
        <v>0</v>
      </c>
      <c r="G233" s="8">
        <v>306530152.23651397</v>
      </c>
      <c r="H233">
        <v>11.9143368266057</v>
      </c>
    </row>
    <row r="234" spans="1:8" x14ac:dyDescent="0.2">
      <c r="A234">
        <v>3</v>
      </c>
      <c r="B234">
        <v>2</v>
      </c>
      <c r="C234">
        <v>1</v>
      </c>
      <c r="D234">
        <v>0</v>
      </c>
      <c r="E234">
        <v>0</v>
      </c>
      <c r="F234">
        <v>1</v>
      </c>
      <c r="G234" s="8">
        <v>306530152.23651397</v>
      </c>
      <c r="H234">
        <v>12.0399768253335</v>
      </c>
    </row>
    <row r="235" spans="1:8" x14ac:dyDescent="0.2">
      <c r="A235">
        <v>3</v>
      </c>
      <c r="B235">
        <v>2</v>
      </c>
      <c r="C235">
        <v>1</v>
      </c>
      <c r="D235">
        <v>0</v>
      </c>
      <c r="E235">
        <v>1</v>
      </c>
      <c r="F235">
        <v>0</v>
      </c>
      <c r="G235" s="8">
        <v>306530152.23651397</v>
      </c>
      <c r="H235">
        <v>12.164051108129801</v>
      </c>
    </row>
    <row r="236" spans="1:8" x14ac:dyDescent="0.2">
      <c r="A236">
        <v>3</v>
      </c>
      <c r="B236">
        <v>2</v>
      </c>
      <c r="C236">
        <v>1</v>
      </c>
      <c r="D236">
        <v>0</v>
      </c>
      <c r="E236">
        <v>1</v>
      </c>
      <c r="F236">
        <v>1</v>
      </c>
      <c r="G236" s="8">
        <v>306530152.23651397</v>
      </c>
      <c r="H236">
        <v>12.287351285264901</v>
      </c>
    </row>
    <row r="237" spans="1:8" x14ac:dyDescent="0.2">
      <c r="A237">
        <v>3</v>
      </c>
      <c r="B237">
        <v>2</v>
      </c>
      <c r="C237">
        <v>1</v>
      </c>
      <c r="D237">
        <v>1</v>
      </c>
      <c r="E237">
        <v>0</v>
      </c>
      <c r="F237">
        <v>0</v>
      </c>
      <c r="G237" s="8">
        <v>306530152.23651397</v>
      </c>
      <c r="H237">
        <v>12.4884841082268</v>
      </c>
    </row>
    <row r="238" spans="1:8" x14ac:dyDescent="0.2">
      <c r="A238">
        <v>3</v>
      </c>
      <c r="B238">
        <v>2</v>
      </c>
      <c r="C238">
        <v>1</v>
      </c>
      <c r="D238">
        <v>1</v>
      </c>
      <c r="E238">
        <v>0</v>
      </c>
      <c r="F238">
        <v>1</v>
      </c>
      <c r="G238" s="8">
        <v>306530152.23651397</v>
      </c>
      <c r="H238">
        <v>12.6112089868836</v>
      </c>
    </row>
    <row r="239" spans="1:8" x14ac:dyDescent="0.2">
      <c r="A239">
        <v>3</v>
      </c>
      <c r="B239">
        <v>2</v>
      </c>
      <c r="C239">
        <v>1</v>
      </c>
      <c r="D239">
        <v>1</v>
      </c>
      <c r="E239">
        <v>1</v>
      </c>
      <c r="F239">
        <v>0</v>
      </c>
      <c r="G239" s="8">
        <v>306530152.23651397</v>
      </c>
      <c r="H239">
        <v>12.733838616613699</v>
      </c>
    </row>
    <row r="240" spans="1:8" x14ac:dyDescent="0.2">
      <c r="A240">
        <v>3</v>
      </c>
      <c r="B240">
        <v>2</v>
      </c>
      <c r="C240">
        <v>1</v>
      </c>
      <c r="D240">
        <v>1</v>
      </c>
      <c r="E240">
        <v>1</v>
      </c>
      <c r="F240">
        <v>1</v>
      </c>
      <c r="G240" s="8">
        <v>306530152.23651397</v>
      </c>
      <c r="H240">
        <v>12.856420726848199</v>
      </c>
    </row>
    <row r="241" spans="1:8" x14ac:dyDescent="0.2">
      <c r="A241">
        <v>3</v>
      </c>
      <c r="B241">
        <v>3</v>
      </c>
      <c r="C241">
        <v>0</v>
      </c>
      <c r="D241">
        <v>0</v>
      </c>
      <c r="E241">
        <v>0</v>
      </c>
      <c r="F241">
        <v>0</v>
      </c>
      <c r="G241" s="8">
        <v>249973208.85999</v>
      </c>
      <c r="H241">
        <v>8.5972963558961801</v>
      </c>
    </row>
    <row r="242" spans="1:8" x14ac:dyDescent="0.2">
      <c r="A242">
        <v>3</v>
      </c>
      <c r="B242">
        <v>3</v>
      </c>
      <c r="C242">
        <v>0</v>
      </c>
      <c r="D242">
        <v>0</v>
      </c>
      <c r="E242">
        <v>0</v>
      </c>
      <c r="F242">
        <v>1</v>
      </c>
      <c r="G242" s="8">
        <v>249973208.85999</v>
      </c>
      <c r="H242">
        <v>11.554368978763501</v>
      </c>
    </row>
    <row r="243" spans="1:8" x14ac:dyDescent="0.2">
      <c r="A243">
        <v>3</v>
      </c>
      <c r="B243">
        <v>3</v>
      </c>
      <c r="C243">
        <v>0</v>
      </c>
      <c r="D243">
        <v>0</v>
      </c>
      <c r="E243">
        <v>1</v>
      </c>
      <c r="F243">
        <v>0</v>
      </c>
      <c r="G243" s="8">
        <v>249973208.85999</v>
      </c>
      <c r="H243">
        <v>13.6052460339749</v>
      </c>
    </row>
    <row r="244" spans="1:8" x14ac:dyDescent="0.2">
      <c r="A244">
        <v>3</v>
      </c>
      <c r="B244">
        <v>3</v>
      </c>
      <c r="C244">
        <v>0</v>
      </c>
      <c r="D244">
        <v>0</v>
      </c>
      <c r="E244">
        <v>1</v>
      </c>
      <c r="F244">
        <v>1</v>
      </c>
      <c r="G244" s="8">
        <v>249973208.85999</v>
      </c>
      <c r="H244">
        <v>15.404085263205401</v>
      </c>
    </row>
    <row r="245" spans="1:8" x14ac:dyDescent="0.2">
      <c r="A245">
        <v>3</v>
      </c>
      <c r="B245">
        <v>3</v>
      </c>
      <c r="C245">
        <v>0</v>
      </c>
      <c r="D245">
        <v>1</v>
      </c>
      <c r="E245">
        <v>0</v>
      </c>
      <c r="F245">
        <v>0</v>
      </c>
      <c r="G245" s="8">
        <v>249973208.85999</v>
      </c>
      <c r="H245">
        <v>17.182588035193799</v>
      </c>
    </row>
    <row r="246" spans="1:8" x14ac:dyDescent="0.2">
      <c r="A246">
        <v>3</v>
      </c>
      <c r="B246">
        <v>3</v>
      </c>
      <c r="C246">
        <v>0</v>
      </c>
      <c r="D246">
        <v>1</v>
      </c>
      <c r="E246">
        <v>0</v>
      </c>
      <c r="F246">
        <v>1</v>
      </c>
      <c r="G246" s="8">
        <v>249973208.85999</v>
      </c>
      <c r="H246">
        <v>18.857862291677399</v>
      </c>
    </row>
    <row r="247" spans="1:8" x14ac:dyDescent="0.2">
      <c r="A247">
        <v>3</v>
      </c>
      <c r="B247">
        <v>3</v>
      </c>
      <c r="C247">
        <v>0</v>
      </c>
      <c r="D247">
        <v>1</v>
      </c>
      <c r="E247">
        <v>1</v>
      </c>
      <c r="F247">
        <v>0</v>
      </c>
      <c r="G247" s="8">
        <v>249973208.85999</v>
      </c>
      <c r="H247">
        <v>20.517490932898198</v>
      </c>
    </row>
    <row r="248" spans="1:8" x14ac:dyDescent="0.2">
      <c r="A248">
        <v>3</v>
      </c>
      <c r="B248">
        <v>3</v>
      </c>
      <c r="C248">
        <v>0</v>
      </c>
      <c r="D248">
        <v>1</v>
      </c>
      <c r="E248">
        <v>1</v>
      </c>
      <c r="F248">
        <v>1</v>
      </c>
      <c r="G248" s="8">
        <v>249973208.85999</v>
      </c>
      <c r="H248">
        <v>22.1698554441924</v>
      </c>
    </row>
    <row r="249" spans="1:8" x14ac:dyDescent="0.2">
      <c r="A249">
        <v>3</v>
      </c>
      <c r="B249">
        <v>3</v>
      </c>
      <c r="C249">
        <v>1</v>
      </c>
      <c r="D249">
        <v>0</v>
      </c>
      <c r="E249">
        <v>0</v>
      </c>
      <c r="F249">
        <v>0</v>
      </c>
      <c r="G249" s="8">
        <v>249973208.85999</v>
      </c>
      <c r="H249">
        <v>23.7510230234668</v>
      </c>
    </row>
    <row r="250" spans="1:8" x14ac:dyDescent="0.2">
      <c r="A250">
        <v>3</v>
      </c>
      <c r="B250">
        <v>3</v>
      </c>
      <c r="C250">
        <v>1</v>
      </c>
      <c r="D250">
        <v>0</v>
      </c>
      <c r="E250">
        <v>0</v>
      </c>
      <c r="F250">
        <v>1</v>
      </c>
      <c r="G250" s="8">
        <v>249973208.85999</v>
      </c>
      <c r="H250">
        <v>25.398219693703901</v>
      </c>
    </row>
    <row r="251" spans="1:8" x14ac:dyDescent="0.2">
      <c r="A251">
        <v>3</v>
      </c>
      <c r="B251">
        <v>3</v>
      </c>
      <c r="C251">
        <v>1</v>
      </c>
      <c r="D251">
        <v>0</v>
      </c>
      <c r="E251">
        <v>1</v>
      </c>
      <c r="F251">
        <v>0</v>
      </c>
      <c r="G251" s="8">
        <v>249973208.85999</v>
      </c>
      <c r="H251">
        <v>27.0445841185083</v>
      </c>
    </row>
    <row r="252" spans="1:8" x14ac:dyDescent="0.2">
      <c r="A252">
        <v>3</v>
      </c>
      <c r="B252">
        <v>3</v>
      </c>
      <c r="C252">
        <v>1</v>
      </c>
      <c r="D252">
        <v>0</v>
      </c>
      <c r="E252">
        <v>1</v>
      </c>
      <c r="F252">
        <v>1</v>
      </c>
      <c r="G252" s="8">
        <v>249973208.85999</v>
      </c>
      <c r="H252">
        <v>28.6905367107749</v>
      </c>
    </row>
    <row r="253" spans="1:8" x14ac:dyDescent="0.2">
      <c r="A253">
        <v>3</v>
      </c>
      <c r="B253">
        <v>3</v>
      </c>
      <c r="C253">
        <v>1</v>
      </c>
      <c r="D253">
        <v>1</v>
      </c>
      <c r="E253">
        <v>0</v>
      </c>
      <c r="F253">
        <v>0</v>
      </c>
      <c r="G253" s="8">
        <v>249973208.85999</v>
      </c>
      <c r="H253">
        <v>30.404005974672899</v>
      </c>
    </row>
    <row r="254" spans="1:8" x14ac:dyDescent="0.2">
      <c r="A254">
        <v>3</v>
      </c>
      <c r="B254">
        <v>3</v>
      </c>
      <c r="C254">
        <v>1</v>
      </c>
      <c r="D254">
        <v>1</v>
      </c>
      <c r="E254">
        <v>0</v>
      </c>
      <c r="F254">
        <v>1</v>
      </c>
      <c r="G254" s="8">
        <v>249973208.85999</v>
      </c>
      <c r="H254">
        <v>32.049652163771299</v>
      </c>
    </row>
    <row r="255" spans="1:8" x14ac:dyDescent="0.2">
      <c r="A255">
        <v>3</v>
      </c>
      <c r="B255">
        <v>3</v>
      </c>
      <c r="C255">
        <v>1</v>
      </c>
      <c r="D255">
        <v>1</v>
      </c>
      <c r="E255">
        <v>1</v>
      </c>
      <c r="F255">
        <v>0</v>
      </c>
      <c r="G255" s="8">
        <v>249973208.85999</v>
      </c>
      <c r="H255">
        <v>33.6952475719783</v>
      </c>
    </row>
    <row r="256" spans="1:8" x14ac:dyDescent="0.2">
      <c r="A256">
        <v>3</v>
      </c>
      <c r="B256">
        <v>3</v>
      </c>
      <c r="C256">
        <v>1</v>
      </c>
      <c r="D256">
        <v>1</v>
      </c>
      <c r="E256">
        <v>1</v>
      </c>
      <c r="F256">
        <v>1</v>
      </c>
      <c r="G256" s="8">
        <v>249973208.85999</v>
      </c>
      <c r="H256">
        <v>35.340817635839997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R13"/>
  <sheetViews>
    <sheetView topLeftCell="C1" workbookViewId="0">
      <selection activeCell="M28" sqref="M28"/>
    </sheetView>
  </sheetViews>
  <sheetFormatPr baseColWidth="10" defaultRowHeight="16" x14ac:dyDescent="0.2"/>
  <cols>
    <col min="2" max="2" width="16.5" customWidth="1"/>
    <col min="3" max="89" width="12.1640625" bestFit="1" customWidth="1"/>
    <col min="90" max="148" width="2.1640625" bestFit="1" customWidth="1"/>
  </cols>
  <sheetData>
    <row r="3" spans="1:148" x14ac:dyDescent="0.2">
      <c r="C3">
        <v>2015</v>
      </c>
      <c r="D3">
        <v>2016</v>
      </c>
      <c r="E3">
        <v>2017</v>
      </c>
      <c r="F3">
        <v>2018</v>
      </c>
      <c r="G3">
        <v>2019</v>
      </c>
      <c r="H3">
        <v>2020</v>
      </c>
      <c r="I3">
        <v>2021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  <c r="U3">
        <v>2033</v>
      </c>
      <c r="V3">
        <v>2034</v>
      </c>
      <c r="W3">
        <v>2035</v>
      </c>
      <c r="X3">
        <v>2036</v>
      </c>
      <c r="Y3">
        <v>2037</v>
      </c>
      <c r="Z3">
        <v>2038</v>
      </c>
      <c r="AA3">
        <v>2039</v>
      </c>
      <c r="AB3">
        <v>2040</v>
      </c>
      <c r="AC3">
        <v>2041</v>
      </c>
      <c r="AD3">
        <v>2042</v>
      </c>
      <c r="AE3">
        <v>2043</v>
      </c>
      <c r="AF3">
        <v>2044</v>
      </c>
      <c r="AG3">
        <v>2045</v>
      </c>
      <c r="AH3">
        <v>2046</v>
      </c>
      <c r="AI3">
        <v>2047</v>
      </c>
      <c r="AJ3">
        <v>2048</v>
      </c>
      <c r="AK3">
        <v>2049</v>
      </c>
      <c r="AL3">
        <v>2050</v>
      </c>
      <c r="AM3">
        <v>2051</v>
      </c>
      <c r="AN3">
        <v>2052</v>
      </c>
      <c r="AO3">
        <v>2053</v>
      </c>
      <c r="AP3">
        <v>2054</v>
      </c>
      <c r="AQ3">
        <v>2055</v>
      </c>
      <c r="AR3">
        <v>2056</v>
      </c>
      <c r="AS3">
        <v>2057</v>
      </c>
      <c r="AT3">
        <v>2058</v>
      </c>
      <c r="AU3">
        <v>2059</v>
      </c>
      <c r="AV3">
        <v>2060</v>
      </c>
      <c r="AW3">
        <v>2061</v>
      </c>
      <c r="AX3">
        <v>2062</v>
      </c>
      <c r="AY3">
        <v>2063</v>
      </c>
      <c r="AZ3">
        <v>2064</v>
      </c>
      <c r="BA3">
        <v>2065</v>
      </c>
      <c r="BB3">
        <v>2066</v>
      </c>
      <c r="BC3">
        <v>2067</v>
      </c>
      <c r="BD3">
        <v>2068</v>
      </c>
      <c r="BE3">
        <v>2069</v>
      </c>
      <c r="BF3">
        <v>2070</v>
      </c>
      <c r="BG3">
        <v>2071</v>
      </c>
      <c r="BH3">
        <v>2072</v>
      </c>
      <c r="BI3">
        <v>2073</v>
      </c>
      <c r="BJ3">
        <v>2074</v>
      </c>
      <c r="BK3">
        <v>2075</v>
      </c>
      <c r="BL3">
        <v>2076</v>
      </c>
      <c r="BM3">
        <v>2077</v>
      </c>
      <c r="BN3">
        <v>2078</v>
      </c>
      <c r="BO3">
        <v>2079</v>
      </c>
      <c r="BP3">
        <v>2080</v>
      </c>
      <c r="BQ3">
        <v>2081</v>
      </c>
      <c r="BR3">
        <v>2082</v>
      </c>
      <c r="BS3">
        <v>2083</v>
      </c>
      <c r="BT3">
        <v>2084</v>
      </c>
      <c r="BU3">
        <v>2085</v>
      </c>
      <c r="BV3">
        <v>2086</v>
      </c>
      <c r="BW3">
        <v>2087</v>
      </c>
      <c r="BX3">
        <v>2088</v>
      </c>
      <c r="BY3">
        <v>2089</v>
      </c>
      <c r="BZ3">
        <v>2090</v>
      </c>
      <c r="CA3">
        <v>2091</v>
      </c>
      <c r="CB3">
        <v>2092</v>
      </c>
      <c r="CC3">
        <v>2093</v>
      </c>
      <c r="CD3">
        <v>2094</v>
      </c>
      <c r="CE3">
        <v>2095</v>
      </c>
      <c r="CF3">
        <v>2096</v>
      </c>
      <c r="CG3">
        <v>2097</v>
      </c>
      <c r="CH3">
        <v>2098</v>
      </c>
      <c r="CI3">
        <v>2099</v>
      </c>
      <c r="CJ3">
        <v>2100</v>
      </c>
      <c r="CK3">
        <v>2101</v>
      </c>
      <c r="CL3">
        <v>2102</v>
      </c>
      <c r="CM3">
        <v>2103</v>
      </c>
      <c r="CN3">
        <v>2104</v>
      </c>
      <c r="CO3">
        <v>2105</v>
      </c>
      <c r="CP3">
        <v>2106</v>
      </c>
      <c r="CQ3">
        <v>2107</v>
      </c>
      <c r="CR3">
        <v>2108</v>
      </c>
      <c r="CS3">
        <v>2109</v>
      </c>
      <c r="CT3">
        <v>2110</v>
      </c>
      <c r="CU3">
        <v>2111</v>
      </c>
      <c r="CV3">
        <v>2112</v>
      </c>
      <c r="CW3">
        <v>2113</v>
      </c>
      <c r="CX3">
        <v>2114</v>
      </c>
      <c r="CY3">
        <v>2115</v>
      </c>
      <c r="CZ3">
        <v>2116</v>
      </c>
      <c r="DA3">
        <v>2117</v>
      </c>
      <c r="DB3">
        <v>2118</v>
      </c>
      <c r="DC3">
        <v>2119</v>
      </c>
      <c r="DD3">
        <v>2120</v>
      </c>
      <c r="DE3">
        <v>2121</v>
      </c>
      <c r="DF3">
        <v>2122</v>
      </c>
      <c r="DG3">
        <v>2123</v>
      </c>
      <c r="DH3">
        <v>2124</v>
      </c>
      <c r="DI3">
        <v>2125</v>
      </c>
      <c r="DJ3">
        <v>2126</v>
      </c>
      <c r="DK3">
        <v>2127</v>
      </c>
      <c r="DL3">
        <v>2128</v>
      </c>
      <c r="DM3">
        <v>2129</v>
      </c>
      <c r="DN3">
        <v>2130</v>
      </c>
      <c r="DO3">
        <v>2131</v>
      </c>
      <c r="DP3">
        <v>2132</v>
      </c>
      <c r="DQ3">
        <v>2133</v>
      </c>
      <c r="DR3">
        <v>2134</v>
      </c>
      <c r="DS3">
        <v>2135</v>
      </c>
      <c r="DT3">
        <v>2136</v>
      </c>
      <c r="DU3">
        <v>2137</v>
      </c>
      <c r="DV3">
        <v>2138</v>
      </c>
      <c r="DW3">
        <v>2139</v>
      </c>
      <c r="DX3">
        <v>2140</v>
      </c>
      <c r="DY3">
        <v>2141</v>
      </c>
      <c r="DZ3">
        <v>2142</v>
      </c>
      <c r="EA3">
        <v>2143</v>
      </c>
      <c r="EB3">
        <v>2144</v>
      </c>
      <c r="EC3">
        <v>2145</v>
      </c>
      <c r="ED3">
        <v>2146</v>
      </c>
      <c r="EE3">
        <v>2147</v>
      </c>
      <c r="EF3">
        <v>2148</v>
      </c>
      <c r="EG3">
        <v>2149</v>
      </c>
      <c r="EH3">
        <v>2150</v>
      </c>
      <c r="EI3">
        <v>2151</v>
      </c>
      <c r="EJ3">
        <v>2152</v>
      </c>
      <c r="EK3">
        <v>2153</v>
      </c>
      <c r="EL3">
        <v>2154</v>
      </c>
      <c r="EM3">
        <v>2155</v>
      </c>
      <c r="EN3">
        <v>2156</v>
      </c>
      <c r="EO3">
        <v>2157</v>
      </c>
      <c r="EP3">
        <v>2158</v>
      </c>
      <c r="EQ3">
        <v>2159</v>
      </c>
      <c r="ER3">
        <v>2160</v>
      </c>
    </row>
    <row r="4" spans="1:148" x14ac:dyDescent="0.2">
      <c r="A4" s="26" t="s">
        <v>51</v>
      </c>
      <c r="B4" t="s">
        <v>38</v>
      </c>
      <c r="C4">
        <v>1643157.26290516</v>
      </c>
      <c r="D4">
        <v>1656302.5210084</v>
      </c>
      <c r="E4">
        <v>1693273.55942376</v>
      </c>
      <c r="F4">
        <v>1706418.8175270101</v>
      </c>
      <c r="G4">
        <v>1743389.8559423699</v>
      </c>
      <c r="H4">
        <v>1780360.8943577399</v>
      </c>
      <c r="I4">
        <v>1817331.9327731</v>
      </c>
      <c r="J4">
        <v>1830477.19087635</v>
      </c>
      <c r="K4">
        <v>1867448.2292917101</v>
      </c>
      <c r="L4">
        <v>1904419.2677070801</v>
      </c>
      <c r="M4">
        <v>1941390.3061224399</v>
      </c>
      <c r="N4">
        <v>1904249.5200559499</v>
      </c>
      <c r="O4">
        <v>1861914.4558649899</v>
      </c>
      <c r="P4">
        <v>1821310.81771551</v>
      </c>
      <c r="Q4">
        <v>1780707.1795660399</v>
      </c>
      <c r="R4">
        <v>1740103.5414165601</v>
      </c>
      <c r="S4">
        <v>1699499.90326709</v>
      </c>
      <c r="T4">
        <v>1660627.6911591</v>
      </c>
      <c r="U4">
        <v>1620024.0530096299</v>
      </c>
      <c r="V4">
        <v>1581151.84090165</v>
      </c>
      <c r="W4">
        <v>1542279.6287936601</v>
      </c>
      <c r="X4">
        <v>1556131.03712559</v>
      </c>
      <c r="Y4">
        <v>1569982.44545752</v>
      </c>
      <c r="Z4">
        <v>1585565.2798309401</v>
      </c>
      <c r="AA4">
        <v>1601148.1142043499</v>
      </c>
      <c r="AB4">
        <v>1614999.5225362801</v>
      </c>
      <c r="AC4">
        <v>1630582.3569097</v>
      </c>
      <c r="AD4">
        <v>1647896.61732461</v>
      </c>
      <c r="AE4">
        <v>1663479.4516980301</v>
      </c>
      <c r="AF4">
        <v>1679062.28607145</v>
      </c>
      <c r="AG4">
        <v>1696376.54648636</v>
      </c>
      <c r="AH4">
        <v>1713690.8069012701</v>
      </c>
      <c r="AI4">
        <v>1731005.0673161801</v>
      </c>
      <c r="AJ4">
        <v>1748319.3277310899</v>
      </c>
      <c r="AK4">
        <v>1765633.5881459999</v>
      </c>
      <c r="AL4">
        <v>1784679.2746023999</v>
      </c>
      <c r="AM4">
        <v>1803724.9610588001</v>
      </c>
      <c r="AN4">
        <v>1821039.2214737099</v>
      </c>
      <c r="AO4">
        <v>1841816.3339716</v>
      </c>
      <c r="AP4">
        <v>1860862.020428</v>
      </c>
      <c r="AQ4">
        <v>1879907.7068844</v>
      </c>
      <c r="AR4">
        <v>1900684.8193822899</v>
      </c>
      <c r="AS4">
        <v>1921461.93188019</v>
      </c>
      <c r="AT4">
        <v>1942239.0443780799</v>
      </c>
      <c r="AU4">
        <v>1963016.1568759701</v>
      </c>
      <c r="AV4">
        <v>1985524.6954153499</v>
      </c>
      <c r="AW4">
        <v>2006301.80791324</v>
      </c>
      <c r="AX4">
        <v>2028810.3464526299</v>
      </c>
      <c r="AY4">
        <v>2053050.3110334999</v>
      </c>
      <c r="AZ4">
        <v>2075558.84957288</v>
      </c>
      <c r="BA4">
        <v>2099798.8141537602</v>
      </c>
      <c r="BB4">
        <v>2124038.77873463</v>
      </c>
      <c r="BC4">
        <v>2148278.7433155002</v>
      </c>
      <c r="BD4">
        <v>2172518.7078963802</v>
      </c>
      <c r="BE4">
        <v>2198490.0985187399</v>
      </c>
      <c r="BF4">
        <v>2224461.4891411099</v>
      </c>
      <c r="BG4">
        <v>2250432.87976347</v>
      </c>
      <c r="BH4">
        <v>2276404.27038584</v>
      </c>
      <c r="BI4">
        <v>2304107.0870496901</v>
      </c>
      <c r="BJ4">
        <v>2331809.90371355</v>
      </c>
      <c r="BK4">
        <v>2359512.7203774001</v>
      </c>
      <c r="BL4">
        <v>2326540.93662258</v>
      </c>
      <c r="BM4">
        <v>2278400.5027630799</v>
      </c>
      <c r="BN4">
        <v>2245428.7190082599</v>
      </c>
      <c r="BO4">
        <v>2199019.71119026</v>
      </c>
      <c r="BP4">
        <v>2152610.7033722498</v>
      </c>
      <c r="BQ4">
        <v>2106201.6955542499</v>
      </c>
      <c r="BR4">
        <v>2076692.76388241</v>
      </c>
      <c r="BS4">
        <v>2030283.7560644001</v>
      </c>
      <c r="BT4">
        <v>1987337.60032938</v>
      </c>
      <c r="BU4">
        <v>1942660.01855287</v>
      </c>
      <c r="BV4">
        <v>1977288.5393826901</v>
      </c>
      <c r="BW4">
        <v>2011917.0602125099</v>
      </c>
      <c r="BX4">
        <v>2046545.58104233</v>
      </c>
      <c r="BY4">
        <v>2082905.52791364</v>
      </c>
      <c r="BZ4">
        <v>2119265.4747849498</v>
      </c>
      <c r="CA4">
        <v>2155625.4216562598</v>
      </c>
      <c r="CB4">
        <v>2193716.7945690602</v>
      </c>
      <c r="CC4">
        <v>2231808.1674818601</v>
      </c>
      <c r="CD4">
        <v>2271630.9664361598</v>
      </c>
      <c r="CE4">
        <v>2311453.7653904501</v>
      </c>
      <c r="CF4">
        <v>2351276.56434474</v>
      </c>
      <c r="CG4">
        <v>2392830.7893405198</v>
      </c>
      <c r="CH4">
        <v>2434385.0143363099</v>
      </c>
      <c r="CI4">
        <v>2477670.6653735801</v>
      </c>
      <c r="CJ4">
        <v>2520956.31641086</v>
      </c>
      <c r="CK4">
        <v>2564241.9674481298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</row>
    <row r="5" spans="1:148" x14ac:dyDescent="0.2">
      <c r="A5" s="26"/>
      <c r="B5" t="s">
        <v>2</v>
      </c>
      <c r="C5">
        <v>7.6752712242418699</v>
      </c>
      <c r="D5">
        <v>9.3726193088791696</v>
      </c>
      <c r="E5">
        <v>9.03314969195171</v>
      </c>
      <c r="F5">
        <v>9.3726193088791803</v>
      </c>
      <c r="G5">
        <v>9.03314969195171</v>
      </c>
      <c r="H5">
        <v>9.03314969195171</v>
      </c>
      <c r="I5">
        <v>9.03314969195171</v>
      </c>
      <c r="J5">
        <v>9.3726193088791696</v>
      </c>
      <c r="K5">
        <v>9.03314969195171</v>
      </c>
      <c r="L5">
        <v>9.03314969195171</v>
      </c>
      <c r="M5">
        <v>9.03314969195171</v>
      </c>
      <c r="N5">
        <v>9.0979905260773908</v>
      </c>
      <c r="O5">
        <v>9.2733883810108999</v>
      </c>
      <c r="P5">
        <v>9.3816074298680405</v>
      </c>
      <c r="Q5">
        <v>9.4881638311195005</v>
      </c>
      <c r="R5">
        <v>9.5910983848197304</v>
      </c>
      <c r="S5">
        <v>9.69059266479203</v>
      </c>
      <c r="T5">
        <v>9.7832850267753795</v>
      </c>
      <c r="U5">
        <v>9.8824426763169502</v>
      </c>
      <c r="V5">
        <v>9.9667900351695007</v>
      </c>
      <c r="W5">
        <v>10.0549720295221</v>
      </c>
      <c r="X5">
        <v>10.5150066020782</v>
      </c>
      <c r="Y5">
        <v>10.5369428707357</v>
      </c>
      <c r="Z5">
        <v>10.4859603148901</v>
      </c>
      <c r="AA5">
        <v>10.507818251173701</v>
      </c>
      <c r="AB5">
        <v>10.603512214765701</v>
      </c>
      <c r="AC5">
        <v>10.547049669316801</v>
      </c>
      <c r="AD5">
        <v>10.5056846489638</v>
      </c>
      <c r="AE5">
        <v>10.587979724923599</v>
      </c>
      <c r="AF5">
        <v>10.606380923570701</v>
      </c>
      <c r="AG5">
        <v>10.560506178562701</v>
      </c>
      <c r="AH5">
        <v>10.578780403309899</v>
      </c>
      <c r="AI5">
        <v>10.596424663400599</v>
      </c>
      <c r="AJ5">
        <v>10.613470981889799</v>
      </c>
      <c r="AK5">
        <v>10.6299492475551</v>
      </c>
      <c r="AL5">
        <v>10.5907010396042</v>
      </c>
      <c r="AM5">
        <v>10.606991812884299</v>
      </c>
      <c r="AN5">
        <v>10.6791763827796</v>
      </c>
      <c r="AO5">
        <v>10.589178081393401</v>
      </c>
      <c r="AP5">
        <v>10.652581941822</v>
      </c>
      <c r="AQ5">
        <v>10.666774915829601</v>
      </c>
      <c r="AR5">
        <v>10.6316760865028</v>
      </c>
      <c r="AS5">
        <v>10.6456756708386</v>
      </c>
      <c r="AT5">
        <v>10.659196750511599</v>
      </c>
      <c r="AU5">
        <v>10.672263446176901</v>
      </c>
      <c r="AV5">
        <v>10.6421388550611</v>
      </c>
      <c r="AW5">
        <v>10.698123080167001</v>
      </c>
      <c r="AX5">
        <v>10.666435910559899</v>
      </c>
      <c r="AY5">
        <v>10.6409442492183</v>
      </c>
      <c r="AZ5">
        <v>10.6909254714994</v>
      </c>
      <c r="BA5">
        <v>10.664010961796899</v>
      </c>
      <c r="BB5">
        <v>10.675363945393901</v>
      </c>
      <c r="BC5">
        <v>10.6863298169056</v>
      </c>
      <c r="BD5">
        <v>10.696928043952401</v>
      </c>
      <c r="BE5">
        <v>10.6732252195829</v>
      </c>
      <c r="BF5">
        <v>10.6835936230279</v>
      </c>
      <c r="BG5">
        <v>10.693608625105799</v>
      </c>
      <c r="BH5">
        <v>10.703287991291999</v>
      </c>
      <c r="BI5">
        <v>10.6821839326893</v>
      </c>
      <c r="BJ5">
        <v>10.6916349889902</v>
      </c>
      <c r="BK5">
        <v>10.7007653874346</v>
      </c>
      <c r="BL5">
        <v>10.483910715719199</v>
      </c>
      <c r="BM5">
        <v>10.509312134883</v>
      </c>
      <c r="BN5">
        <v>10.5785229333398</v>
      </c>
      <c r="BO5">
        <v>10.594219246610001</v>
      </c>
      <c r="BP5">
        <v>10.641135628707699</v>
      </c>
      <c r="BQ5">
        <v>10.686453522384999</v>
      </c>
      <c r="BR5">
        <v>10.7453295403499</v>
      </c>
      <c r="BS5">
        <v>10.764580285027</v>
      </c>
      <c r="BT5">
        <v>10.7952176912819</v>
      </c>
      <c r="BU5">
        <v>10.8399346491705</v>
      </c>
      <c r="BV5">
        <v>10.8248653426409</v>
      </c>
      <c r="BW5">
        <v>10.8399346491705</v>
      </c>
      <c r="BX5">
        <v>10.8346832241677</v>
      </c>
      <c r="BY5">
        <v>10.829665195831801</v>
      </c>
      <c r="BZ5">
        <v>10.829665195831801</v>
      </c>
      <c r="CA5">
        <v>10.829665195831801</v>
      </c>
      <c r="CB5">
        <v>10.820269738521899</v>
      </c>
      <c r="CC5">
        <v>10.8248653426409</v>
      </c>
      <c r="CD5">
        <v>10.8158656179079</v>
      </c>
      <c r="CE5">
        <v>10.8158656179079</v>
      </c>
      <c r="CF5">
        <v>10.9293782750237</v>
      </c>
      <c r="CG5">
        <v>10.919362452336999</v>
      </c>
      <c r="CH5">
        <v>10.9099536492071</v>
      </c>
      <c r="CI5">
        <v>10.901098305084799</v>
      </c>
      <c r="CJ5">
        <v>10.9099536492071</v>
      </c>
      <c r="CK5">
        <v>10.901098305084799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</row>
    <row r="6" spans="1:148" x14ac:dyDescent="0.2">
      <c r="A6" s="1"/>
    </row>
    <row r="7" spans="1:148" x14ac:dyDescent="0.2">
      <c r="A7" s="12" t="s">
        <v>50</v>
      </c>
      <c r="B7" t="s">
        <v>38</v>
      </c>
      <c r="C7">
        <v>1643157.26290516</v>
      </c>
      <c r="D7">
        <v>1656302.5210084</v>
      </c>
      <c r="E7">
        <v>1693273.55942376</v>
      </c>
      <c r="F7">
        <v>1706418.8175270101</v>
      </c>
      <c r="G7">
        <v>1743389.8559423699</v>
      </c>
      <c r="H7">
        <v>1780360.8943577399</v>
      </c>
      <c r="I7">
        <v>1817331.9327731</v>
      </c>
      <c r="J7">
        <v>1830477.19087635</v>
      </c>
      <c r="K7">
        <v>1867448.2292917101</v>
      </c>
      <c r="L7">
        <v>1904419.2677070801</v>
      </c>
      <c r="M7">
        <v>1941390.3061224399</v>
      </c>
      <c r="N7">
        <v>1924198.26401635</v>
      </c>
      <c r="O7">
        <v>1930832.0022223699</v>
      </c>
      <c r="P7">
        <v>1935734.3143869101</v>
      </c>
      <c r="Q7">
        <v>1940636.62655144</v>
      </c>
      <c r="R7">
        <v>1926907.43652833</v>
      </c>
      <c r="S7">
        <v>1937004.0268173299</v>
      </c>
      <c r="T7">
        <v>1923274.8367942199</v>
      </c>
      <c r="U7">
        <v>1935102.85312472</v>
      </c>
      <c r="V7">
        <v>1921373.6631016</v>
      </c>
      <c r="W7">
        <v>1933201.6794320999</v>
      </c>
      <c r="X7">
        <v>1947053.0877640301</v>
      </c>
      <c r="Y7">
        <v>1962635.92213745</v>
      </c>
      <c r="Z7">
        <v>1976487.3304693699</v>
      </c>
      <c r="AA7">
        <v>1992070.16484279</v>
      </c>
      <c r="AB7">
        <v>2007652.9992162101</v>
      </c>
      <c r="AC7">
        <v>2023235.83358963</v>
      </c>
      <c r="AD7">
        <v>2038818.6679630501</v>
      </c>
      <c r="AE7">
        <v>2054401.5023364699</v>
      </c>
      <c r="AF7">
        <v>2071715.76275138</v>
      </c>
      <c r="AG7">
        <v>2087298.5971248001</v>
      </c>
      <c r="AH7">
        <v>2104612.8575397101</v>
      </c>
      <c r="AI7">
        <v>2121927.1179546099</v>
      </c>
      <c r="AJ7">
        <v>2139241.37836952</v>
      </c>
      <c r="AK7">
        <v>2158287.0648259302</v>
      </c>
      <c r="AL7">
        <v>2175601.3252408402</v>
      </c>
      <c r="AM7">
        <v>2194647.0116972402</v>
      </c>
      <c r="AN7">
        <v>2213692.6981536401</v>
      </c>
      <c r="AO7">
        <v>2232738.3846100401</v>
      </c>
      <c r="AP7">
        <v>2251784.0710664401</v>
      </c>
      <c r="AQ7">
        <v>2272561.18356433</v>
      </c>
      <c r="AR7">
        <v>2291606.87002073</v>
      </c>
      <c r="AS7">
        <v>2312383.9825186199</v>
      </c>
      <c r="AT7">
        <v>2333161.0950165102</v>
      </c>
      <c r="AU7">
        <v>2353938.2075144099</v>
      </c>
      <c r="AV7">
        <v>2376446.7460537902</v>
      </c>
      <c r="AW7">
        <v>2398955.28459317</v>
      </c>
      <c r="AX7">
        <v>2421463.8231325499</v>
      </c>
      <c r="AY7">
        <v>2443972.36167194</v>
      </c>
      <c r="AZ7">
        <v>2466480.9002113198</v>
      </c>
      <c r="BA7">
        <v>2490720.86479219</v>
      </c>
      <c r="BB7">
        <v>2514960.82937307</v>
      </c>
      <c r="BC7">
        <v>2539200.7939539398</v>
      </c>
      <c r="BD7">
        <v>2563440.75853481</v>
      </c>
      <c r="BE7">
        <v>2589412.14915718</v>
      </c>
      <c r="BF7">
        <v>2615383.5397795402</v>
      </c>
      <c r="BG7">
        <v>2641354.9304019101</v>
      </c>
      <c r="BH7">
        <v>2667326.3210242698</v>
      </c>
      <c r="BI7">
        <v>2695029.1376881301</v>
      </c>
      <c r="BJ7">
        <v>2722731.9543519798</v>
      </c>
      <c r="BK7">
        <v>2750434.7710158401</v>
      </c>
      <c r="BL7">
        <v>2717462.9872610201</v>
      </c>
      <c r="BM7">
        <v>2669322.55340152</v>
      </c>
      <c r="BN7">
        <v>2638082.1956881899</v>
      </c>
      <c r="BO7">
        <v>2589941.7618286898</v>
      </c>
      <c r="BP7">
        <v>2543532.7540106899</v>
      </c>
      <c r="BQ7">
        <v>2497123.74619269</v>
      </c>
      <c r="BR7">
        <v>2467614.8145208498</v>
      </c>
      <c r="BS7">
        <v>2422937.2327443301</v>
      </c>
      <c r="BT7">
        <v>2378259.6509678201</v>
      </c>
      <c r="BU7">
        <v>2333582.0691913101</v>
      </c>
      <c r="BV7">
        <v>2346530.4200192401</v>
      </c>
      <c r="BW7">
        <v>2333921.5644935602</v>
      </c>
      <c r="BX7">
        <v>2324775.5610508602</v>
      </c>
      <c r="BY7">
        <v>2312166.7055251799</v>
      </c>
      <c r="BZ7">
        <v>2323383.63031162</v>
      </c>
      <c r="CA7">
        <v>2310774.7747859401</v>
      </c>
      <c r="CB7">
        <v>2320260.2735309</v>
      </c>
      <c r="CC7">
        <v>2309382.8440466998</v>
      </c>
      <c r="CD7">
        <v>2322331.1948746401</v>
      </c>
      <c r="CE7">
        <v>2311453.7653904501</v>
      </c>
      <c r="CF7">
        <v>2351276.56434474</v>
      </c>
      <c r="CG7">
        <v>2392830.7893405198</v>
      </c>
      <c r="CH7">
        <v>2434385.0143363099</v>
      </c>
      <c r="CI7">
        <v>2477670.6653735801</v>
      </c>
      <c r="CJ7">
        <v>2520956.31641086</v>
      </c>
      <c r="CK7">
        <v>2564241.9674481298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</row>
    <row r="8" spans="1:148" x14ac:dyDescent="0.2">
      <c r="A8" s="12"/>
      <c r="B8" t="s">
        <v>2</v>
      </c>
      <c r="C8">
        <v>7.6752712242418699</v>
      </c>
      <c r="D8">
        <v>9.3726193088791696</v>
      </c>
      <c r="E8">
        <v>9.03314969195171</v>
      </c>
      <c r="F8">
        <v>9.3726193088791803</v>
      </c>
      <c r="G8">
        <v>9.03314969195171</v>
      </c>
      <c r="H8">
        <v>9.03314969195171</v>
      </c>
      <c r="I8">
        <v>9.03314969195171</v>
      </c>
      <c r="J8">
        <v>9.3726193088791696</v>
      </c>
      <c r="K8">
        <v>9.03314969195171</v>
      </c>
      <c r="L8">
        <v>9.03314969195171</v>
      </c>
      <c r="M8">
        <v>9.03314969195171</v>
      </c>
      <c r="N8">
        <v>11.017286597068299</v>
      </c>
      <c r="O8">
        <v>10.0206444859235</v>
      </c>
      <c r="P8">
        <v>10.0634533991333</v>
      </c>
      <c r="Q8">
        <v>10.0995858479248</v>
      </c>
      <c r="R8">
        <v>11.1132995861502</v>
      </c>
      <c r="S8">
        <v>10.152877340006601</v>
      </c>
      <c r="T8">
        <v>11.131927978738601</v>
      </c>
      <c r="U8">
        <v>10.2164056133653</v>
      </c>
      <c r="V8">
        <v>11.149969692779999</v>
      </c>
      <c r="W8">
        <v>10.2841011301271</v>
      </c>
      <c r="X8">
        <v>10.423756607239801</v>
      </c>
      <c r="Y8">
        <v>10.4134672416352</v>
      </c>
      <c r="Z8">
        <v>10.473284300402799</v>
      </c>
      <c r="AA8">
        <v>10.457749178158799</v>
      </c>
      <c r="AB8">
        <v>10.479992304597699</v>
      </c>
      <c r="AC8">
        <v>10.501460759106401</v>
      </c>
      <c r="AD8">
        <v>10.5221943188174</v>
      </c>
      <c r="AE8">
        <v>10.542230083436801</v>
      </c>
      <c r="AF8">
        <v>10.5248117829856</v>
      </c>
      <c r="AG8">
        <v>10.582389374242</v>
      </c>
      <c r="AH8">
        <v>10.561125644803599</v>
      </c>
      <c r="AI8">
        <v>10.5792723061123</v>
      </c>
      <c r="AJ8">
        <v>10.5967973290091</v>
      </c>
      <c r="AK8">
        <v>10.5786469593337</v>
      </c>
      <c r="AL8">
        <v>10.6317136070611</v>
      </c>
      <c r="AM8">
        <v>10.610478415724399</v>
      </c>
      <c r="AN8">
        <v>10.6263008432252</v>
      </c>
      <c r="AO8">
        <v>10.641577527211499</v>
      </c>
      <c r="AP8">
        <v>10.656336224481599</v>
      </c>
      <c r="AQ8">
        <v>10.636794351576301</v>
      </c>
      <c r="AR8">
        <v>10.685633608221501</v>
      </c>
      <c r="AS8">
        <v>10.663703250835599</v>
      </c>
      <c r="AT8">
        <v>10.6770365018302</v>
      </c>
      <c r="AU8">
        <v>10.6899176717928</v>
      </c>
      <c r="AV8">
        <v>10.6708730808576</v>
      </c>
      <c r="AW8">
        <v>10.683314163835201</v>
      </c>
      <c r="AX8">
        <v>10.695322127209</v>
      </c>
      <c r="AY8">
        <v>10.7069192017285</v>
      </c>
      <c r="AZ8">
        <v>10.7181261223501</v>
      </c>
      <c r="BA8">
        <v>10.699669365144601</v>
      </c>
      <c r="BB8">
        <v>10.7104887602912</v>
      </c>
      <c r="BC8">
        <v>10.7209363701269</v>
      </c>
      <c r="BD8">
        <v>10.7310310343659</v>
      </c>
      <c r="BE8">
        <v>10.7139451943347</v>
      </c>
      <c r="BF8">
        <v>10.723678861044499</v>
      </c>
      <c r="BG8">
        <v>10.733078356476801</v>
      </c>
      <c r="BH8">
        <v>10.742160599110001</v>
      </c>
      <c r="BI8">
        <v>10.7262608272212</v>
      </c>
      <c r="BJ8">
        <v>10.735011025289401</v>
      </c>
      <c r="BK8">
        <v>10.743462337388999</v>
      </c>
      <c r="BL8">
        <v>10.5538253203149</v>
      </c>
      <c r="BM8">
        <v>10.560212489959699</v>
      </c>
      <c r="BN8">
        <v>10.601786200292899</v>
      </c>
      <c r="BO8">
        <v>10.609719456253099</v>
      </c>
      <c r="BP8">
        <v>10.6310946328234</v>
      </c>
      <c r="BQ8">
        <v>10.655835060748201</v>
      </c>
      <c r="BR8">
        <v>10.695975485474699</v>
      </c>
      <c r="BS8">
        <v>10.6944182481485</v>
      </c>
      <c r="BT8">
        <v>10.7167804403533</v>
      </c>
      <c r="BU8">
        <v>10.738387649672299</v>
      </c>
      <c r="BV8">
        <v>10.739054739845299</v>
      </c>
      <c r="BW8">
        <v>10.7562924065274</v>
      </c>
      <c r="BX8">
        <v>10.764064605552299</v>
      </c>
      <c r="BY8">
        <v>10.785535051340799</v>
      </c>
      <c r="BZ8">
        <v>10.7794273169769</v>
      </c>
      <c r="CA8">
        <v>10.790460314766699</v>
      </c>
      <c r="CB8">
        <v>10.802501104849</v>
      </c>
      <c r="CC8">
        <v>10.7994167201637</v>
      </c>
      <c r="CD8">
        <v>10.810542022923499</v>
      </c>
      <c r="CE8">
        <v>10.8158656179079</v>
      </c>
      <c r="CF8">
        <v>10.9293782750237</v>
      </c>
      <c r="CG8">
        <v>10.9099536492071</v>
      </c>
      <c r="CH8">
        <v>10.919362452336999</v>
      </c>
      <c r="CI8">
        <v>10.901098305084799</v>
      </c>
      <c r="CJ8">
        <v>10.901098305084799</v>
      </c>
      <c r="CK8">
        <v>10.901098305084799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</row>
    <row r="10" spans="1:148" x14ac:dyDescent="0.2">
      <c r="A10" s="12" t="s">
        <v>51</v>
      </c>
      <c r="B10" t="s">
        <v>56</v>
      </c>
      <c r="C10">
        <f>C4/MAX(C4:CJ4)</f>
        <v>0.6517991812109456</v>
      </c>
      <c r="D10">
        <f t="shared" ref="D10:BO10" si="0">D4/MAX(D4:CK4)</f>
        <v>0.64592286610795602</v>
      </c>
      <c r="E10">
        <f t="shared" si="0"/>
        <v>0.66034078722643486</v>
      </c>
      <c r="F10">
        <f t="shared" si="0"/>
        <v>0.66546715917967603</v>
      </c>
      <c r="G10">
        <f t="shared" si="0"/>
        <v>0.67988508029815475</v>
      </c>
      <c r="H10">
        <f t="shared" si="0"/>
        <v>0.69430300141663737</v>
      </c>
      <c r="I10">
        <f t="shared" si="0"/>
        <v>0.7087209225351162</v>
      </c>
      <c r="J10">
        <f t="shared" si="0"/>
        <v>0.71384729448835738</v>
      </c>
      <c r="K10">
        <f t="shared" si="0"/>
        <v>0.72826521560683621</v>
      </c>
      <c r="L10">
        <f t="shared" si="0"/>
        <v>0.74268313672531894</v>
      </c>
      <c r="M10">
        <f t="shared" si="0"/>
        <v>0.75710105784379766</v>
      </c>
      <c r="N10">
        <f t="shared" si="0"/>
        <v>0.74261693874038415</v>
      </c>
      <c r="O10">
        <f t="shared" si="0"/>
        <v>0.72610716129801167</v>
      </c>
      <c r="P10">
        <f t="shared" si="0"/>
        <v>0.71027260330195496</v>
      </c>
      <c r="Q10">
        <f t="shared" si="0"/>
        <v>0.69443804530590214</v>
      </c>
      <c r="R10">
        <f t="shared" si="0"/>
        <v>0.67860348730984543</v>
      </c>
      <c r="S10">
        <f t="shared" si="0"/>
        <v>0.66276892931379261</v>
      </c>
      <c r="T10">
        <f t="shared" si="0"/>
        <v>0.64760959076405555</v>
      </c>
      <c r="U10">
        <f t="shared" si="0"/>
        <v>0.63177503276800273</v>
      </c>
      <c r="V10">
        <f t="shared" si="0"/>
        <v>0.61661569421826956</v>
      </c>
      <c r="W10">
        <f t="shared" si="0"/>
        <v>0.60145635566853262</v>
      </c>
      <c r="X10">
        <f t="shared" si="0"/>
        <v>0.60685811123909383</v>
      </c>
      <c r="Y10">
        <f t="shared" si="0"/>
        <v>0.61225986680965516</v>
      </c>
      <c r="Z10">
        <f t="shared" si="0"/>
        <v>0.61833684182653614</v>
      </c>
      <c r="AA10">
        <f t="shared" si="0"/>
        <v>0.62441381684341313</v>
      </c>
      <c r="AB10">
        <f t="shared" si="0"/>
        <v>0.62981557241397457</v>
      </c>
      <c r="AC10">
        <f t="shared" si="0"/>
        <v>0.63589254743085544</v>
      </c>
      <c r="AD10">
        <f t="shared" si="0"/>
        <v>0.64264474189405607</v>
      </c>
      <c r="AE10">
        <f t="shared" si="0"/>
        <v>0.64872171691093716</v>
      </c>
      <c r="AF10">
        <f t="shared" si="0"/>
        <v>0.65479869192781803</v>
      </c>
      <c r="AG10">
        <f t="shared" si="0"/>
        <v>0.66155088639101867</v>
      </c>
      <c r="AH10">
        <f t="shared" si="0"/>
        <v>0.66830308085421941</v>
      </c>
      <c r="AI10">
        <f t="shared" si="0"/>
        <v>0.67505527531742004</v>
      </c>
      <c r="AJ10">
        <f t="shared" si="0"/>
        <v>0.68180746978062057</v>
      </c>
      <c r="AK10">
        <f t="shared" si="0"/>
        <v>0.68855966424382131</v>
      </c>
      <c r="AL10">
        <f t="shared" si="0"/>
        <v>0.6959870781533416</v>
      </c>
      <c r="AM10">
        <f t="shared" si="0"/>
        <v>0.703414492062862</v>
      </c>
      <c r="AN10">
        <f t="shared" si="0"/>
        <v>0.71016668652606252</v>
      </c>
      <c r="AO10">
        <f t="shared" si="0"/>
        <v>0.71826931988190257</v>
      </c>
      <c r="AP10">
        <f t="shared" si="0"/>
        <v>0.72569673379142297</v>
      </c>
      <c r="AQ10">
        <f t="shared" si="0"/>
        <v>0.73312414770094325</v>
      </c>
      <c r="AR10">
        <f t="shared" si="0"/>
        <v>0.74122678105678319</v>
      </c>
      <c r="AS10">
        <f t="shared" si="0"/>
        <v>0.74932941441262713</v>
      </c>
      <c r="AT10">
        <f t="shared" si="0"/>
        <v>0.75743204776846706</v>
      </c>
      <c r="AU10">
        <f t="shared" si="0"/>
        <v>0.76553468112430711</v>
      </c>
      <c r="AV10">
        <f t="shared" si="0"/>
        <v>0.77431253392646682</v>
      </c>
      <c r="AW10">
        <f t="shared" si="0"/>
        <v>0.78241516728230687</v>
      </c>
      <c r="AX10">
        <f t="shared" si="0"/>
        <v>0.79119302008447034</v>
      </c>
      <c r="AY10">
        <f t="shared" si="0"/>
        <v>0.8006460923329497</v>
      </c>
      <c r="AZ10">
        <f t="shared" si="0"/>
        <v>0.8094239451351094</v>
      </c>
      <c r="BA10">
        <f t="shared" si="0"/>
        <v>0.81887701738359275</v>
      </c>
      <c r="BB10">
        <f t="shared" si="0"/>
        <v>0.828330089632072</v>
      </c>
      <c r="BC10">
        <f t="shared" si="0"/>
        <v>0.83778316188055146</v>
      </c>
      <c r="BD10">
        <f t="shared" si="0"/>
        <v>0.8472362341290347</v>
      </c>
      <c r="BE10">
        <f t="shared" si="0"/>
        <v>0.8573645258238336</v>
      </c>
      <c r="BF10">
        <f t="shared" si="0"/>
        <v>0.86749281751863649</v>
      </c>
      <c r="BG10">
        <f t="shared" si="0"/>
        <v>0.87762110921343561</v>
      </c>
      <c r="BH10">
        <f t="shared" si="0"/>
        <v>0.88774940090823851</v>
      </c>
      <c r="BI10">
        <f t="shared" si="0"/>
        <v>0.89855291204935717</v>
      </c>
      <c r="BJ10">
        <f t="shared" si="0"/>
        <v>0.90935642319047971</v>
      </c>
      <c r="BK10">
        <f t="shared" si="0"/>
        <v>0.92015993433159848</v>
      </c>
      <c r="BL10">
        <f t="shared" si="0"/>
        <v>0.90730163773814843</v>
      </c>
      <c r="BM10">
        <f t="shared" si="0"/>
        <v>0.8885278892110513</v>
      </c>
      <c r="BN10">
        <f t="shared" si="0"/>
        <v>0.87566959261760113</v>
      </c>
      <c r="BO10">
        <f t="shared" si="0"/>
        <v>0.85757106353682766</v>
      </c>
      <c r="BP10">
        <f t="shared" ref="BP10:CJ10" si="1">BP4/MAX(BP4:EW4)</f>
        <v>0.83947253445605008</v>
      </c>
      <c r="BQ10">
        <f t="shared" si="1"/>
        <v>0.82137400537527661</v>
      </c>
      <c r="BR10">
        <f t="shared" si="1"/>
        <v>0.80986614767446585</v>
      </c>
      <c r="BS10">
        <f t="shared" si="1"/>
        <v>0.79176761859368849</v>
      </c>
      <c r="BT10">
        <f t="shared" si="1"/>
        <v>0.77501952840555421</v>
      </c>
      <c r="BU10">
        <f t="shared" si="1"/>
        <v>0.75759621877110028</v>
      </c>
      <c r="BV10">
        <f t="shared" si="1"/>
        <v>0.77110060769750166</v>
      </c>
      <c r="BW10">
        <f t="shared" si="1"/>
        <v>0.78460499662390293</v>
      </c>
      <c r="BX10">
        <f t="shared" si="1"/>
        <v>0.7981093855503042</v>
      </c>
      <c r="BY10">
        <f t="shared" si="1"/>
        <v>0.81228899392302523</v>
      </c>
      <c r="BZ10">
        <f t="shared" si="1"/>
        <v>0.82646860229574604</v>
      </c>
      <c r="CA10">
        <f t="shared" si="1"/>
        <v>0.84064821066846707</v>
      </c>
      <c r="CB10">
        <f t="shared" si="1"/>
        <v>0.85550303848750786</v>
      </c>
      <c r="CC10">
        <f t="shared" si="1"/>
        <v>0.87035786630654843</v>
      </c>
      <c r="CD10">
        <f t="shared" si="1"/>
        <v>0.88588791357191254</v>
      </c>
      <c r="CE10">
        <f t="shared" si="1"/>
        <v>0.90141796083727299</v>
      </c>
      <c r="CF10">
        <f t="shared" si="1"/>
        <v>0.91694800810263333</v>
      </c>
      <c r="CG10">
        <f t="shared" si="1"/>
        <v>0.9331532748143132</v>
      </c>
      <c r="CH10">
        <f t="shared" si="1"/>
        <v>0.94935854152599708</v>
      </c>
      <c r="CI10">
        <f t="shared" si="1"/>
        <v>0.96623902768399683</v>
      </c>
      <c r="CJ10">
        <f t="shared" si="1"/>
        <v>0.98311951384200047</v>
      </c>
    </row>
    <row r="11" spans="1:148" x14ac:dyDescent="0.2">
      <c r="A11" s="12"/>
      <c r="C11">
        <f>C5/MAX(C5:CJ5)</f>
        <v>0.70226055234831974</v>
      </c>
      <c r="D11">
        <f t="shared" ref="D11" si="2">D5/MAX(D5:CK5)</f>
        <v>0.85756198321892607</v>
      </c>
      <c r="E11">
        <f t="shared" ref="E11" si="3">E5/MAX(E5:CL5)</f>
        <v>0.82650169704480492</v>
      </c>
      <c r="F11">
        <f t="shared" ref="F11" si="4">F5/MAX(F5:CM5)</f>
        <v>0.85756198321892707</v>
      </c>
      <c r="G11">
        <f t="shared" ref="G11" si="5">G5/MAX(G5:CN5)</f>
        <v>0.82650169704480492</v>
      </c>
      <c r="H11">
        <f t="shared" ref="H11" si="6">H5/MAX(H5:CO5)</f>
        <v>0.82650169704480492</v>
      </c>
      <c r="I11">
        <f t="shared" ref="I11" si="7">I5/MAX(I5:CP5)</f>
        <v>0.82650169704480492</v>
      </c>
      <c r="J11">
        <f t="shared" ref="J11" si="8">J5/MAX(J5:CQ5)</f>
        <v>0.85756198321892607</v>
      </c>
      <c r="K11">
        <f t="shared" ref="K11" si="9">K5/MAX(K5:CR5)</f>
        <v>0.82650169704480492</v>
      </c>
      <c r="L11">
        <f t="shared" ref="L11" si="10">L5/MAX(L5:CS5)</f>
        <v>0.82650169704480492</v>
      </c>
      <c r="M11">
        <f t="shared" ref="M11" si="11">M5/MAX(M5:CT5)</f>
        <v>0.82650169704480492</v>
      </c>
      <c r="N11">
        <f t="shared" ref="N11" si="12">N5/MAX(N5:CU5)</f>
        <v>0.83243440725887607</v>
      </c>
      <c r="O11">
        <f t="shared" ref="O11" si="13">O5/MAX(O5:CV5)</f>
        <v>0.84848269935014131</v>
      </c>
      <c r="P11">
        <f t="shared" ref="P11" si="14">P5/MAX(P5:CW5)</f>
        <v>0.85838436494665993</v>
      </c>
      <c r="Q11">
        <f t="shared" ref="Q11" si="15">Q5/MAX(Q5:CX5)</f>
        <v>0.86813390408512747</v>
      </c>
      <c r="R11">
        <f t="shared" ref="R11" si="16">R5/MAX(R5:CY5)</f>
        <v>0.87755205680251125</v>
      </c>
      <c r="S11">
        <f t="shared" ref="S11" si="17">S5/MAX(S5:CZ5)</f>
        <v>0.88665543647047174</v>
      </c>
      <c r="T11">
        <f t="shared" ref="T11" si="18">T5/MAX(T5:DA5)</f>
        <v>0.89513646436161665</v>
      </c>
      <c r="U11">
        <f t="shared" ref="U11" si="19">U5/MAX(U5:DB5)</f>
        <v>0.90420904351903963</v>
      </c>
      <c r="V11">
        <f t="shared" ref="V11" si="20">V5/MAX(V5:DC5)</f>
        <v>0.91192653272382851</v>
      </c>
      <c r="W11">
        <f t="shared" ref="W11" si="21">W5/MAX(W5:DD5)</f>
        <v>0.91999487770499888</v>
      </c>
      <c r="X11">
        <f t="shared" ref="X11" si="22">X5/MAX(X5:DE5)</f>
        <v>0.96208643689344708</v>
      </c>
      <c r="Y11">
        <f t="shared" ref="Y11" si="23">Y5/MAX(Y5:DF5)</f>
        <v>0.96409352898098422</v>
      </c>
      <c r="Z11">
        <f t="shared" ref="Z11" si="24">Z5/MAX(Z5:DG5)</f>
        <v>0.95942880290392019</v>
      </c>
      <c r="AA11">
        <f t="shared" ref="AA11" si="25">AA5/MAX(AA5:DH5)</f>
        <v>0.96142872785240063</v>
      </c>
      <c r="AB11">
        <f t="shared" ref="AB11" si="26">AB5/MAX(AB5:DI5)</f>
        <v>0.97018439182376159</v>
      </c>
      <c r="AC11">
        <f t="shared" ref="AC11" si="27">AC5/MAX(AC5:DJ5)</f>
        <v>0.96501826580743266</v>
      </c>
      <c r="AD11">
        <f t="shared" ref="AD11" si="28">AD5/MAX(AD5:DK5)</f>
        <v>0.96123351069034346</v>
      </c>
      <c r="AE11">
        <f t="shared" ref="AE11" si="29">AE5/MAX(AE5:DL5)</f>
        <v>0.96876322316702324</v>
      </c>
      <c r="AF11">
        <f t="shared" ref="AF11" si="30">AF5/MAX(AF5:DM5)</f>
        <v>0.97044686867585805</v>
      </c>
      <c r="AG11">
        <f t="shared" ref="AG11" si="31">AG5/MAX(AG5:DN5)</f>
        <v>0.96624948947883327</v>
      </c>
      <c r="AH11">
        <f t="shared" ref="AH11" si="32">AH5/MAX(AH5:DO5)</f>
        <v>0.96792151731860154</v>
      </c>
      <c r="AI11">
        <f t="shared" ref="AI11" si="33">AI5/MAX(AI5:DP5)</f>
        <v>0.96953590558906899</v>
      </c>
      <c r="AJ11">
        <f t="shared" ref="AJ11" si="34">AJ5/MAX(AJ5:DQ5)</f>
        <v>0.97109558428809939</v>
      </c>
      <c r="AK11">
        <f t="shared" ref="AK11" si="35">AK5/MAX(AK5:DR5)</f>
        <v>0.97260328813461716</v>
      </c>
      <c r="AL11">
        <f t="shared" ref="AL11" si="36">AL5/MAX(AL5:DS5)</f>
        <v>0.96901221397071968</v>
      </c>
      <c r="AM11">
        <f t="shared" ref="AM11" si="37">AM5/MAX(AM5:DT5)</f>
        <v>0.9705027629178018</v>
      </c>
      <c r="AN11">
        <f t="shared" ref="AN11" si="38">AN5/MAX(AN5:DU5)</f>
        <v>0.9771073993462307</v>
      </c>
      <c r="AO11">
        <f t="shared" ref="AO11" si="39">AO5/MAX(AO5:DV5)</f>
        <v>0.96887286860518507</v>
      </c>
      <c r="AP11">
        <f t="shared" ref="AP11" si="40">AP5/MAX(AP5:DW5)</f>
        <v>0.97467410073688754</v>
      </c>
      <c r="AQ11">
        <f t="shared" ref="AQ11" si="41">AQ5/MAX(AQ5:DX5)</f>
        <v>0.97597270836583527</v>
      </c>
      <c r="AR11">
        <f t="shared" ref="AR11" si="42">AR5/MAX(AR5:DY5)</f>
        <v>0.97276128787661953</v>
      </c>
      <c r="AS11">
        <f t="shared" ref="AS11" si="43">AS5/MAX(AS5:DZ5)</f>
        <v>0.9740422010249723</v>
      </c>
      <c r="AT11">
        <f t="shared" ref="AT11" si="44">AT5/MAX(AT5:EA5)</f>
        <v>0.97527933266528699</v>
      </c>
      <c r="AU11">
        <f t="shared" ref="AU11" si="45">AU5/MAX(AU5:EB5)</f>
        <v>0.97647488975339347</v>
      </c>
      <c r="AV11">
        <f t="shared" ref="AV11" si="46">AV5/MAX(AV5:EC5)</f>
        <v>0.97371859471466815</v>
      </c>
      <c r="AW11">
        <f t="shared" ref="AW11" si="47">AW5/MAX(AW5:ED5)</f>
        <v>0.97884095608757793</v>
      </c>
      <c r="AX11">
        <f t="shared" ref="AX11" si="48">AX5/MAX(AX5:EE5)</f>
        <v>0.97594169056581304</v>
      </c>
      <c r="AY11">
        <f t="shared" ref="AY11" si="49">AY5/MAX(AY5:EF5)</f>
        <v>0.97360929244579797</v>
      </c>
      <c r="AZ11">
        <f t="shared" ref="AZ11" si="50">AZ5/MAX(AZ5:EG5)</f>
        <v>0.97818239999349066</v>
      </c>
      <c r="BA11">
        <f t="shared" ref="BA11" si="51">BA5/MAX(BA5:EH5)</f>
        <v>0.9757198162101105</v>
      </c>
      <c r="BB11">
        <f t="shared" ref="BB11" si="52">BB5/MAX(BB5:EI5)</f>
        <v>0.97675857461990467</v>
      </c>
      <c r="BC11">
        <f t="shared" ref="BC11" si="53">BC5/MAX(BC5:EJ5)</f>
        <v>0.97776191362380371</v>
      </c>
      <c r="BD11">
        <f t="shared" ref="BD11" si="54">BD5/MAX(BD5:EK5)</f>
        <v>0.97873161444118884</v>
      </c>
      <c r="BE11">
        <f t="shared" ref="BE11" si="55">BE5/MAX(BE5:EL5)</f>
        <v>0.97656288866621332</v>
      </c>
      <c r="BF11">
        <f t="shared" ref="BF11" si="56">BF5/MAX(BF5:EM5)</f>
        <v>0.97751156142545836</v>
      </c>
      <c r="BG11">
        <f t="shared" ref="BG11" si="57">BG5/MAX(BG5:EN5)</f>
        <v>0.97842789919197037</v>
      </c>
      <c r="BH11">
        <f t="shared" ref="BH11" si="58">BH5/MAX(BH5:EO5)</f>
        <v>0.97931352744479783</v>
      </c>
      <c r="BI11">
        <f t="shared" ref="BI11" si="59">BI5/MAX(BI5:EP5)</f>
        <v>0.97738257967525022</v>
      </c>
      <c r="BJ11">
        <f t="shared" ref="BJ11" si="60">BJ5/MAX(BJ5:EQ5)</f>
        <v>0.97824731836971912</v>
      </c>
      <c r="BK11">
        <f t="shared" ref="BK11" si="61">BK5/MAX(BK5:ER5)</f>
        <v>0.97908271798849389</v>
      </c>
      <c r="BL11">
        <f t="shared" ref="BL11" si="62">BL5/MAX(BL5:ES5)</f>
        <v>0.9592412717270018</v>
      </c>
      <c r="BM11">
        <f t="shared" ref="BM11" si="63">BM5/MAX(BM5:ET5)</f>
        <v>0.96156541300243459</v>
      </c>
      <c r="BN11">
        <f t="shared" ref="BN11" si="64">BN5/MAX(BN5:EU5)</f>
        <v>0.9678979597141687</v>
      </c>
      <c r="BO11">
        <f t="shared" ref="BO11" si="65">BO5/MAX(BO5:EV5)</f>
        <v>0.96933411764330468</v>
      </c>
      <c r="BP11">
        <f t="shared" ref="BP11" si="66">BP5/MAX(BP5:EW5)</f>
        <v>0.97362680300171278</v>
      </c>
      <c r="BQ11">
        <f t="shared" ref="BQ11" si="67">BQ5/MAX(BQ5:EX5)</f>
        <v>0.97777323224379176</v>
      </c>
      <c r="BR11">
        <f t="shared" ref="BR11" si="68">BR5/MAX(BR5:EY5)</f>
        <v>0.98316018257924187</v>
      </c>
      <c r="BS11">
        <f t="shared" ref="BS11" si="69">BS5/MAX(BS5:EZ5)</f>
        <v>0.98492155858734398</v>
      </c>
      <c r="BT11">
        <f t="shared" ref="BT11" si="70">BT5/MAX(BT5:FA5)</f>
        <v>0.98772477442304385</v>
      </c>
      <c r="BU11">
        <f t="shared" ref="BU11" si="71">BU5/MAX(BU5:FB5)</f>
        <v>0.99181622013599802</v>
      </c>
      <c r="BV11">
        <f t="shared" ref="BV11" si="72">BV5/MAX(BV5:FC5)</f>
        <v>0.99043743113717297</v>
      </c>
      <c r="BW11">
        <f t="shared" ref="BW11" si="73">BW5/MAX(BW5:FD5)</f>
        <v>0.99181622013599802</v>
      </c>
      <c r="BX11">
        <f t="shared" ref="BX11" si="74">BX5/MAX(BX5:FE5)</f>
        <v>0.99133573306064438</v>
      </c>
      <c r="BY11">
        <f t="shared" ref="BY11" si="75">BY5/MAX(BY5:FF5)</f>
        <v>0.9908766009664276</v>
      </c>
      <c r="BZ11">
        <f t="shared" ref="BZ11" si="76">BZ5/MAX(BZ5:FG5)</f>
        <v>0.9908766009664276</v>
      </c>
      <c r="CA11">
        <f t="shared" ref="CA11" si="77">CA5/MAX(CA5:FH5)</f>
        <v>0.9908766009664276</v>
      </c>
      <c r="CB11">
        <f t="shared" ref="CB11" si="78">CB5/MAX(CB5:FI5)</f>
        <v>0.99001694938575413</v>
      </c>
      <c r="CC11">
        <f t="shared" ref="CC11" si="79">CC5/MAX(CC5:FJ5)</f>
        <v>0.99043743113717297</v>
      </c>
      <c r="CD11">
        <f t="shared" ref="CD11" si="80">CD5/MAX(CD5:FK5)</f>
        <v>0.98961398770731501</v>
      </c>
      <c r="CE11">
        <f t="shared" ref="CE11" si="81">CE5/MAX(CE5:FL5)</f>
        <v>0.98961398770731501</v>
      </c>
      <c r="CF11">
        <f t="shared" ref="CF11" si="82">CF5/MAX(CF5:FM5)</f>
        <v>1</v>
      </c>
      <c r="CG11">
        <f t="shared" ref="CG11" si="83">CG5/MAX(CG5:FN5)</f>
        <v>1</v>
      </c>
      <c r="CH11">
        <f t="shared" ref="CH11" si="84">CH5/MAX(CH5:FO5)</f>
        <v>1</v>
      </c>
      <c r="CI11">
        <f t="shared" ref="CI11" si="85">CI5/MAX(CI5:FP5)</f>
        <v>0.9991883243130969</v>
      </c>
      <c r="CJ11">
        <f t="shared" ref="CJ11" si="86">CJ5/MAX(CJ5:FQ5)</f>
        <v>1</v>
      </c>
    </row>
    <row r="12" spans="1:148" x14ac:dyDescent="0.2">
      <c r="A12" s="12" t="s">
        <v>50</v>
      </c>
      <c r="B12" t="s">
        <v>56</v>
      </c>
      <c r="C12">
        <f>C7/MAX(C4:CJ4)</f>
        <v>0.6517991812109456</v>
      </c>
      <c r="D12">
        <f t="shared" ref="D12:BO12" si="87">D7/MAX(D4:CK4)</f>
        <v>0.64592286610795602</v>
      </c>
      <c r="E12">
        <f t="shared" si="87"/>
        <v>0.66034078722643486</v>
      </c>
      <c r="F12">
        <f t="shared" si="87"/>
        <v>0.66546715917967603</v>
      </c>
      <c r="G12">
        <f t="shared" si="87"/>
        <v>0.67988508029815475</v>
      </c>
      <c r="H12">
        <f t="shared" si="87"/>
        <v>0.69430300141663737</v>
      </c>
      <c r="I12">
        <f t="shared" si="87"/>
        <v>0.7087209225351162</v>
      </c>
      <c r="J12">
        <f t="shared" si="87"/>
        <v>0.71384729448835738</v>
      </c>
      <c r="K12">
        <f t="shared" si="87"/>
        <v>0.72826521560683621</v>
      </c>
      <c r="L12">
        <f t="shared" si="87"/>
        <v>0.74268313672531894</v>
      </c>
      <c r="M12">
        <f t="shared" si="87"/>
        <v>0.75710105784379766</v>
      </c>
      <c r="N12">
        <f t="shared" si="87"/>
        <v>0.75039652592975248</v>
      </c>
      <c r="O12">
        <f t="shared" si="87"/>
        <v>0.75298354318094485</v>
      </c>
      <c r="P12">
        <f t="shared" si="87"/>
        <v>0.75489534098582167</v>
      </c>
      <c r="Q12">
        <f t="shared" si="87"/>
        <v>0.75680713879069439</v>
      </c>
      <c r="R12">
        <f t="shared" si="87"/>
        <v>0.75145304576928851</v>
      </c>
      <c r="S12">
        <f t="shared" si="87"/>
        <v>0.75539050191312029</v>
      </c>
      <c r="T12">
        <f t="shared" si="87"/>
        <v>0.75003640889171452</v>
      </c>
      <c r="U12">
        <f t="shared" si="87"/>
        <v>0.75464908448186996</v>
      </c>
      <c r="V12">
        <f t="shared" si="87"/>
        <v>0.74929499146046019</v>
      </c>
      <c r="W12">
        <f t="shared" si="87"/>
        <v>0.75390766705061552</v>
      </c>
      <c r="X12">
        <f t="shared" si="87"/>
        <v>0.75930942262117684</v>
      </c>
      <c r="Y12">
        <f t="shared" si="87"/>
        <v>0.76538639763805782</v>
      </c>
      <c r="Z12">
        <f t="shared" si="87"/>
        <v>0.77078815320861516</v>
      </c>
      <c r="AA12">
        <f t="shared" si="87"/>
        <v>0.77686512822549625</v>
      </c>
      <c r="AB12">
        <f t="shared" si="87"/>
        <v>0.78294210324237723</v>
      </c>
      <c r="AC12">
        <f t="shared" si="87"/>
        <v>0.7890190782592581</v>
      </c>
      <c r="AD12">
        <f t="shared" si="87"/>
        <v>0.79509605327613919</v>
      </c>
      <c r="AE12">
        <f t="shared" si="87"/>
        <v>0.80117302829302006</v>
      </c>
      <c r="AF12">
        <f t="shared" si="87"/>
        <v>0.8079252227562207</v>
      </c>
      <c r="AG12">
        <f t="shared" si="87"/>
        <v>0.81400219777310179</v>
      </c>
      <c r="AH12">
        <f t="shared" si="87"/>
        <v>0.82075439223630242</v>
      </c>
      <c r="AI12">
        <f t="shared" si="87"/>
        <v>0.82750658669949906</v>
      </c>
      <c r="AJ12">
        <f t="shared" si="87"/>
        <v>0.83425878116269969</v>
      </c>
      <c r="AK12">
        <f t="shared" si="87"/>
        <v>0.84168619507222409</v>
      </c>
      <c r="AL12">
        <f t="shared" si="87"/>
        <v>0.84843838953542472</v>
      </c>
      <c r="AM12">
        <f t="shared" si="87"/>
        <v>0.85586580344494501</v>
      </c>
      <c r="AN12">
        <f t="shared" si="87"/>
        <v>0.86329321735446529</v>
      </c>
      <c r="AO12">
        <f t="shared" si="87"/>
        <v>0.87072063126398569</v>
      </c>
      <c r="AP12">
        <f t="shared" si="87"/>
        <v>0.87814804517350598</v>
      </c>
      <c r="AQ12">
        <f t="shared" si="87"/>
        <v>0.88625067852934591</v>
      </c>
      <c r="AR12">
        <f t="shared" si="87"/>
        <v>0.8936780924388662</v>
      </c>
      <c r="AS12">
        <f t="shared" si="87"/>
        <v>0.90178072579470625</v>
      </c>
      <c r="AT12">
        <f t="shared" si="87"/>
        <v>0.9098833591505463</v>
      </c>
      <c r="AU12">
        <f t="shared" si="87"/>
        <v>0.91798599250639012</v>
      </c>
      <c r="AV12">
        <f t="shared" si="87"/>
        <v>0.92676384530854994</v>
      </c>
      <c r="AW12">
        <f t="shared" si="87"/>
        <v>0.93554169811070953</v>
      </c>
      <c r="AX12">
        <f t="shared" si="87"/>
        <v>0.94431955091286912</v>
      </c>
      <c r="AY12">
        <f t="shared" si="87"/>
        <v>0.95309740371503271</v>
      </c>
      <c r="AZ12">
        <f t="shared" si="87"/>
        <v>0.9618752565171923</v>
      </c>
      <c r="BA12">
        <f t="shared" si="87"/>
        <v>0.97132832876567177</v>
      </c>
      <c r="BB12">
        <f t="shared" si="87"/>
        <v>0.98078140101415501</v>
      </c>
      <c r="BC12">
        <f t="shared" si="87"/>
        <v>0.99023447326263425</v>
      </c>
      <c r="BD12">
        <f t="shared" si="87"/>
        <v>0.99968754551111372</v>
      </c>
      <c r="BE12">
        <f t="shared" si="87"/>
        <v>1.0098158372059167</v>
      </c>
      <c r="BF12">
        <f t="shared" si="87"/>
        <v>1.0199441289007156</v>
      </c>
      <c r="BG12">
        <f t="shared" si="87"/>
        <v>1.0300724205955185</v>
      </c>
      <c r="BH12">
        <f t="shared" si="87"/>
        <v>1.0402007122903176</v>
      </c>
      <c r="BI12">
        <f t="shared" si="87"/>
        <v>1.0510042234314403</v>
      </c>
      <c r="BJ12">
        <f t="shared" si="87"/>
        <v>1.0618077345725587</v>
      </c>
      <c r="BK12">
        <f t="shared" si="87"/>
        <v>1.0726112457136816</v>
      </c>
      <c r="BL12">
        <f t="shared" si="87"/>
        <v>1.0597529491202315</v>
      </c>
      <c r="BM12">
        <f t="shared" si="87"/>
        <v>1.0409792005931342</v>
      </c>
      <c r="BN12">
        <f t="shared" si="87"/>
        <v>1.0287961234460039</v>
      </c>
      <c r="BO12">
        <f t="shared" si="87"/>
        <v>1.0100223749189068</v>
      </c>
      <c r="BP12">
        <f t="shared" ref="BP12:CJ12" si="88">BP7/MAX(BP4:EW4)</f>
        <v>0.99192384583813309</v>
      </c>
      <c r="BQ12">
        <f t="shared" si="88"/>
        <v>0.97382531675735962</v>
      </c>
      <c r="BR12">
        <f t="shared" si="88"/>
        <v>0.96231745905654886</v>
      </c>
      <c r="BS12">
        <f t="shared" si="88"/>
        <v>0.94489414942209116</v>
      </c>
      <c r="BT12">
        <f t="shared" si="88"/>
        <v>0.92747083978763722</v>
      </c>
      <c r="BU12">
        <f t="shared" si="88"/>
        <v>0.9100475301531834</v>
      </c>
      <c r="BV12">
        <f t="shared" si="88"/>
        <v>0.91509711244389669</v>
      </c>
      <c r="BW12">
        <f t="shared" si="88"/>
        <v>0.91017992612304888</v>
      </c>
      <c r="BX12">
        <f t="shared" si="88"/>
        <v>0.90661317869484037</v>
      </c>
      <c r="BY12">
        <f t="shared" si="88"/>
        <v>0.90169599237399234</v>
      </c>
      <c r="BZ12">
        <f t="shared" si="88"/>
        <v>0.90607035521838597</v>
      </c>
      <c r="CA12">
        <f t="shared" si="88"/>
        <v>0.90115316889753816</v>
      </c>
      <c r="CB12">
        <f t="shared" si="88"/>
        <v>0.90485231229561602</v>
      </c>
      <c r="CC12">
        <f t="shared" si="88"/>
        <v>0.90061034542108387</v>
      </c>
      <c r="CD12">
        <f t="shared" si="88"/>
        <v>0.90565992771180115</v>
      </c>
      <c r="CE12">
        <f t="shared" si="88"/>
        <v>0.90141796083727299</v>
      </c>
      <c r="CF12">
        <f t="shared" si="88"/>
        <v>0.91694800810263333</v>
      </c>
      <c r="CG12">
        <f t="shared" si="88"/>
        <v>0.9331532748143132</v>
      </c>
      <c r="CH12">
        <f t="shared" si="88"/>
        <v>0.94935854152599708</v>
      </c>
      <c r="CI12">
        <f t="shared" si="88"/>
        <v>0.96623902768399683</v>
      </c>
      <c r="CJ12">
        <f t="shared" si="88"/>
        <v>0.98311951384200047</v>
      </c>
    </row>
    <row r="13" spans="1:148" x14ac:dyDescent="0.2">
      <c r="A13" s="12"/>
      <c r="C13">
        <f>C8/MAX(C5:CJ5)</f>
        <v>0.70226055234831974</v>
      </c>
      <c r="D13">
        <f t="shared" ref="D13:BO13" si="89">D8/MAX(D5:CK5)</f>
        <v>0.85756198321892607</v>
      </c>
      <c r="E13">
        <f t="shared" si="89"/>
        <v>0.82650169704480492</v>
      </c>
      <c r="F13">
        <f t="shared" si="89"/>
        <v>0.85756198321892707</v>
      </c>
      <c r="G13">
        <f t="shared" si="89"/>
        <v>0.82650169704480492</v>
      </c>
      <c r="H13">
        <f t="shared" si="89"/>
        <v>0.82650169704480492</v>
      </c>
      <c r="I13">
        <f t="shared" si="89"/>
        <v>0.82650169704480492</v>
      </c>
      <c r="J13">
        <f t="shared" si="89"/>
        <v>0.85756198321892607</v>
      </c>
      <c r="K13">
        <f t="shared" si="89"/>
        <v>0.82650169704480492</v>
      </c>
      <c r="L13">
        <f t="shared" si="89"/>
        <v>0.82650169704480492</v>
      </c>
      <c r="M13">
        <f t="shared" si="89"/>
        <v>0.82650169704480492</v>
      </c>
      <c r="N13">
        <f t="shared" si="89"/>
        <v>1.0080433049193194</v>
      </c>
      <c r="O13">
        <f t="shared" si="89"/>
        <v>0.9168540271703397</v>
      </c>
      <c r="P13">
        <f t="shared" si="89"/>
        <v>0.92077089344878382</v>
      </c>
      <c r="Q13">
        <f t="shared" si="89"/>
        <v>0.92407688651465403</v>
      </c>
      <c r="R13">
        <f t="shared" si="89"/>
        <v>1.0168281586105228</v>
      </c>
      <c r="S13">
        <f t="shared" si="89"/>
        <v>0.92895287220576916</v>
      </c>
      <c r="T13">
        <f t="shared" si="89"/>
        <v>1.0185325915727317</v>
      </c>
      <c r="U13">
        <f t="shared" si="89"/>
        <v>0.93476548768673173</v>
      </c>
      <c r="V13">
        <f t="shared" si="89"/>
        <v>1.0201833454937144</v>
      </c>
      <c r="W13">
        <f t="shared" si="89"/>
        <v>0.94095939140735796</v>
      </c>
      <c r="X13">
        <f t="shared" si="89"/>
        <v>0.95373738056634305</v>
      </c>
      <c r="Y13">
        <f t="shared" si="89"/>
        <v>0.95279593949387931</v>
      </c>
      <c r="Z13">
        <f t="shared" si="89"/>
        <v>0.95826899178124458</v>
      </c>
      <c r="AA13">
        <f t="shared" si="89"/>
        <v>0.95684758226891209</v>
      </c>
      <c r="AB13">
        <f t="shared" si="89"/>
        <v>0.95888275077339424</v>
      </c>
      <c r="AC13">
        <f t="shared" si="89"/>
        <v>0.96084703949764505</v>
      </c>
      <c r="AD13">
        <f t="shared" si="89"/>
        <v>0.96274408791057997</v>
      </c>
      <c r="AE13">
        <f t="shared" si="89"/>
        <v>0.96457729050593599</v>
      </c>
      <c r="AF13">
        <f t="shared" si="89"/>
        <v>0.96298357675453206</v>
      </c>
      <c r="AG13">
        <f t="shared" si="89"/>
        <v>0.96825172557393735</v>
      </c>
      <c r="AH13">
        <f t="shared" si="89"/>
        <v>0.96630616847971607</v>
      </c>
      <c r="AI13">
        <f t="shared" si="89"/>
        <v>0.96796652470969202</v>
      </c>
      <c r="AJ13">
        <f t="shared" si="89"/>
        <v>0.96957000319271325</v>
      </c>
      <c r="AK13">
        <f t="shared" si="89"/>
        <v>0.96790930766011574</v>
      </c>
      <c r="AL13">
        <f t="shared" si="89"/>
        <v>0.97276472087686483</v>
      </c>
      <c r="AM13">
        <f t="shared" si="89"/>
        <v>0.970821774919433</v>
      </c>
      <c r="AN13">
        <f t="shared" si="89"/>
        <v>0.97226947186089208</v>
      </c>
      <c r="AO13">
        <f t="shared" si="89"/>
        <v>0.9736672351738529</v>
      </c>
      <c r="AP13">
        <f t="shared" si="89"/>
        <v>0.97501760450856856</v>
      </c>
      <c r="AQ13">
        <f t="shared" si="89"/>
        <v>0.9732295912827883</v>
      </c>
      <c r="AR13">
        <f t="shared" si="89"/>
        <v>0.97769821295697901</v>
      </c>
      <c r="AS13">
        <f t="shared" si="89"/>
        <v>0.97569166173017974</v>
      </c>
      <c r="AT13">
        <f t="shared" si="89"/>
        <v>0.97691160770140395</v>
      </c>
      <c r="AU13">
        <f t="shared" si="89"/>
        <v>0.97809018983466556</v>
      </c>
      <c r="AV13">
        <f t="shared" si="89"/>
        <v>0.97634767617506224</v>
      </c>
      <c r="AW13">
        <f t="shared" si="89"/>
        <v>0.977485991883837</v>
      </c>
      <c r="AX13">
        <f t="shared" si="89"/>
        <v>0.97858467865920828</v>
      </c>
      <c r="AY13">
        <f t="shared" si="89"/>
        <v>0.97964577053723423</v>
      </c>
      <c r="AZ13">
        <f t="shared" si="89"/>
        <v>0.98067116469411963</v>
      </c>
      <c r="BA13">
        <f t="shared" si="89"/>
        <v>0.97898243577093125</v>
      </c>
      <c r="BB13">
        <f t="shared" si="89"/>
        <v>0.97997237269820592</v>
      </c>
      <c r="BC13">
        <f t="shared" si="89"/>
        <v>0.98092829256599701</v>
      </c>
      <c r="BD13">
        <f t="shared" si="89"/>
        <v>0.9818519191424574</v>
      </c>
      <c r="BE13">
        <f t="shared" si="89"/>
        <v>0.98028862436015074</v>
      </c>
      <c r="BF13">
        <f t="shared" si="89"/>
        <v>0.98117922092153464</v>
      </c>
      <c r="BG13">
        <f t="shared" si="89"/>
        <v>0.98203924197632608</v>
      </c>
      <c r="BH13">
        <f t="shared" si="89"/>
        <v>0.9828702355063017</v>
      </c>
      <c r="BI13">
        <f t="shared" si="89"/>
        <v>0.98141546182305062</v>
      </c>
      <c r="BJ13">
        <f t="shared" si="89"/>
        <v>0.98221607443321135</v>
      </c>
      <c r="BK13">
        <f t="shared" si="89"/>
        <v>0.98298934001949922</v>
      </c>
      <c r="BL13">
        <f t="shared" si="89"/>
        <v>0.96563821424618179</v>
      </c>
      <c r="BM13">
        <f t="shared" si="89"/>
        <v>0.96622261799578901</v>
      </c>
      <c r="BN13">
        <f t="shared" si="89"/>
        <v>0.97002646751833743</v>
      </c>
      <c r="BO13">
        <f t="shared" si="89"/>
        <v>0.97075233277439954</v>
      </c>
      <c r="BP13">
        <f t="shared" ref="BP13:CJ13" si="90">BP8/MAX(BP5:EW5)</f>
        <v>0.97270808689255905</v>
      </c>
      <c r="BQ13">
        <f t="shared" si="90"/>
        <v>0.97497174977458578</v>
      </c>
      <c r="BR13">
        <f t="shared" si="90"/>
        <v>0.97864445866217453</v>
      </c>
      <c r="BS13">
        <f t="shared" si="90"/>
        <v>0.97850197687711649</v>
      </c>
      <c r="BT13">
        <f t="shared" si="90"/>
        <v>0.98054803948398084</v>
      </c>
      <c r="BU13">
        <f t="shared" si="90"/>
        <v>0.98252502378951778</v>
      </c>
      <c r="BV13">
        <f t="shared" si="90"/>
        <v>0.98258606021411699</v>
      </c>
      <c r="BW13">
        <f t="shared" si="90"/>
        <v>0.98416324660554177</v>
      </c>
      <c r="BX13">
        <f t="shared" si="90"/>
        <v>0.98487437571365033</v>
      </c>
      <c r="BY13">
        <f t="shared" si="90"/>
        <v>0.98683884663305899</v>
      </c>
      <c r="BZ13">
        <f t="shared" si="90"/>
        <v>0.98628001023722689</v>
      </c>
      <c r="CA13">
        <f t="shared" si="90"/>
        <v>0.98728949106149411</v>
      </c>
      <c r="CB13">
        <f t="shared" si="90"/>
        <v>0.98839118136622239</v>
      </c>
      <c r="CC13">
        <f t="shared" si="90"/>
        <v>0.98810897092316829</v>
      </c>
      <c r="CD13">
        <f t="shared" si="90"/>
        <v>0.98912689733031112</v>
      </c>
      <c r="CE13">
        <f t="shared" si="90"/>
        <v>0.98961398770731501</v>
      </c>
      <c r="CF13">
        <f t="shared" si="90"/>
        <v>1</v>
      </c>
      <c r="CG13">
        <f t="shared" si="90"/>
        <v>0.99913833768491811</v>
      </c>
      <c r="CH13">
        <f t="shared" si="90"/>
        <v>1.0008624054173303</v>
      </c>
      <c r="CI13">
        <f t="shared" si="90"/>
        <v>0.9991883243130969</v>
      </c>
      <c r="CJ13">
        <f t="shared" si="90"/>
        <v>0.9991883243130969</v>
      </c>
    </row>
  </sheetData>
  <mergeCells count="4">
    <mergeCell ref="A4:A5"/>
    <mergeCell ref="A7:A8"/>
    <mergeCell ref="A10:A11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ugh</vt:lpstr>
      <vt:lpstr>Example Simulation 1</vt:lpstr>
      <vt:lpstr>raw data</vt:lpstr>
      <vt:lpstr>yearly raw data</vt:lpstr>
      <vt:lpstr>Raw Data Plot</vt:lpstr>
      <vt:lpstr>Normalized Data Plot</vt:lpstr>
      <vt:lpstr>Chart4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2017-08-17T07:56:08Z</dcterms:created>
  <dcterms:modified xsi:type="dcterms:W3CDTF">2017-08-17T23:37:00Z</dcterms:modified>
</cp:coreProperties>
</file>